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INVERMEX\Clientes\Vopak\Facturas\"/>
    </mc:Choice>
  </mc:AlternateContent>
  <xr:revisionPtr revIDLastSave="0" documentId="13_ncr:1_{4244F027-F79C-4291-BD8C-6D2708B5F35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FACT NOV" sheetId="1" r:id="rId1"/>
    <sheet name="RSU" sheetId="4" r:id="rId2"/>
    <sheet name="MADERA" sheetId="6" r:id="rId3"/>
  </sheets>
  <definedNames>
    <definedName name="_xlnm.Print_Area" localSheetId="2">MADERA!$A$1:$F$27</definedName>
    <definedName name="_xlnm.Print_Area" localSheetId="1">RSU!$A$1:$F$27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6" l="1"/>
  <c r="F14" i="6"/>
  <c r="F12" i="6"/>
  <c r="F10" i="6"/>
  <c r="F18" i="6" s="1"/>
  <c r="F19" i="6" l="1"/>
  <c r="F20" i="6" s="1"/>
  <c r="F10" i="4"/>
  <c r="F18" i="4" s="1"/>
  <c r="F16" i="4" l="1"/>
  <c r="F19" i="4" l="1"/>
  <c r="F20" i="4" s="1"/>
  <c r="F10" i="1"/>
  <c r="F22" i="1" l="1"/>
  <c r="F23" i="1" s="1"/>
  <c r="F24" i="1" s="1"/>
</calcChain>
</file>

<file path=xl/sharedStrings.xml><?xml version="1.0" encoding="utf-8"?>
<sst xmlns="http://schemas.openxmlformats.org/spreadsheetml/2006/main" count="70" uniqueCount="33">
  <si>
    <t>Uso de CFDI: G03 - Gastos en general</t>
  </si>
  <si>
    <t>Forma de Pago:</t>
  </si>
  <si>
    <t>99 - Por definir</t>
  </si>
  <si>
    <t>ClaveProdServ - 76121500 - Recolección y disposición de basuras</t>
  </si>
  <si>
    <t xml:space="preserve">Cantidad </t>
  </si>
  <si>
    <t xml:space="preserve">Descripción </t>
  </si>
  <si>
    <t xml:space="preserve">Valor Unitario </t>
  </si>
  <si>
    <t>Importe</t>
  </si>
  <si>
    <t>E48 - Unidad de servicio</t>
  </si>
  <si>
    <t xml:space="preserve"> </t>
  </si>
  <si>
    <t>Clave Unidad</t>
  </si>
  <si>
    <t>Subtotal:</t>
  </si>
  <si>
    <t>IVA</t>
  </si>
  <si>
    <t>Total:</t>
  </si>
  <si>
    <t>TOTAL EN LETRA</t>
  </si>
  <si>
    <t>METODO DE PAGO</t>
  </si>
  <si>
    <t>RFC: AAR970804IVA</t>
  </si>
  <si>
    <t>PUE - Pago en una sola exhibición</t>
  </si>
  <si>
    <t xml:space="preserve">Razón Social: EXCELLENCE SEA &amp; LAND LOGISTICS SA DE CV </t>
  </si>
  <si>
    <t>Recoleccion , transporte y disposicion final de residuos.</t>
  </si>
  <si>
    <t>NOVIEMBRE</t>
  </si>
  <si>
    <t>cinco mil cuatrocientos ochenta y un pesos 00/100 mxn</t>
  </si>
  <si>
    <t>OBSERACIONES: O.C. CEX002346-1</t>
  </si>
  <si>
    <t>PPD - Pagos en parcialidades o diferido</t>
  </si>
  <si>
    <t xml:space="preserve">Razón Social: VOPAK MÉXICO SA DE CV </t>
  </si>
  <si>
    <t>RFC: VME881019MC8</t>
  </si>
  <si>
    <t>REGIMEN FISCAL:</t>
  </si>
  <si>
    <t>601 - Régimen General de Ley Personas Morales</t>
  </si>
  <si>
    <t xml:space="preserve">OBSERACIONES: </t>
  </si>
  <si>
    <t>Diecisiete mil setecientos noventa y cuatro pesos 40/100 m.n.</t>
  </si>
  <si>
    <t>O.G. P5908107 Servicio de retiro Solidos Urbanos (Retiro de madera)</t>
  </si>
  <si>
    <t>O.G. P5909677 Servicio de retiro Solidos Urbanos</t>
  </si>
  <si>
    <t>cuarenta y cuatro mil doscientos setenta y tres pesos 85/100 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</si>
</sst>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 wrapText="1"/>
    </xf>
    <xf numFmtId="164" fontId="0" fillId="0" borderId="2" xfId="1" applyNumberFormat="1" applyFont="1" applyBorder="1" applyAlignment="1">
      <alignment vertical="center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164" fontId="0" fillId="0" borderId="2" xfId="1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7"/>
  <sheetViews>
    <sheetView view="pageBreakPreview" topLeftCell="B1" zoomScaleNormal="100" zoomScaleSheetLayoutView="100" workbookViewId="0">
      <selection activeCell="D22" sqref="D22"/>
    </sheetView>
  </sheetViews>
  <sheetFormatPr baseColWidth="10" defaultRowHeight="15" x14ac:dyDescent="0.25"/>
  <cols>
    <col min="3" max="3" width="17" customWidth="1"/>
    <col min="4" max="4" width="65.7109375" customWidth="1"/>
    <col min="5" max="5" width="15.5703125" customWidth="1"/>
    <col min="6" max="6" width="13.85546875" customWidth="1"/>
    <col min="7" max="7" width="18.28515625" bestFit="1" customWidth="1"/>
  </cols>
  <sheetData>
    <row r="2" spans="2:6" x14ac:dyDescent="0.25">
      <c r="D2" s="1" t="s">
        <v>1</v>
      </c>
      <c r="E2" t="s">
        <v>2</v>
      </c>
    </row>
    <row r="3" spans="2:6" x14ac:dyDescent="0.25">
      <c r="D3" s="1"/>
      <c r="E3" t="s">
        <v>9</v>
      </c>
    </row>
    <row r="4" spans="2:6" x14ac:dyDescent="0.25">
      <c r="D4" s="1"/>
    </row>
    <row r="6" spans="2:6" x14ac:dyDescent="0.25">
      <c r="B6" t="s">
        <v>18</v>
      </c>
      <c r="E6" t="s">
        <v>16</v>
      </c>
    </row>
    <row r="7" spans="2:6" x14ac:dyDescent="0.25">
      <c r="B7" t="s">
        <v>0</v>
      </c>
    </row>
    <row r="9" spans="2:6" x14ac:dyDescent="0.25">
      <c r="B9" s="2" t="s">
        <v>4</v>
      </c>
      <c r="C9" s="2" t="s">
        <v>10</v>
      </c>
      <c r="D9" s="2" t="s">
        <v>5</v>
      </c>
      <c r="E9" s="2" t="s">
        <v>6</v>
      </c>
      <c r="F9" s="2" t="s">
        <v>7</v>
      </c>
    </row>
    <row r="10" spans="2:6" x14ac:dyDescent="0.25">
      <c r="B10" s="12">
        <v>1</v>
      </c>
      <c r="C10" s="11" t="s">
        <v>8</v>
      </c>
      <c r="D10" s="7" t="s">
        <v>19</v>
      </c>
      <c r="E10" s="9">
        <v>4725</v>
      </c>
      <c r="F10" s="9">
        <f>B10*E10</f>
        <v>4725</v>
      </c>
    </row>
    <row r="11" spans="2:6" x14ac:dyDescent="0.25">
      <c r="B11" s="12"/>
      <c r="C11" s="11"/>
      <c r="D11" s="6" t="s">
        <v>3</v>
      </c>
      <c r="E11" s="9"/>
      <c r="F11" s="9"/>
    </row>
    <row r="12" spans="2:6" x14ac:dyDescent="0.25">
      <c r="B12" s="12"/>
      <c r="C12" s="11"/>
      <c r="D12" s="7"/>
      <c r="E12" s="9"/>
      <c r="F12" s="9"/>
    </row>
    <row r="13" spans="2:6" x14ac:dyDescent="0.25">
      <c r="B13" s="12"/>
      <c r="C13" s="11"/>
      <c r="D13" s="6"/>
      <c r="E13" s="9"/>
      <c r="F13" s="9"/>
    </row>
    <row r="14" spans="2:6" x14ac:dyDescent="0.25">
      <c r="B14" s="12"/>
      <c r="C14" s="13"/>
      <c r="D14" s="5"/>
      <c r="E14" s="9"/>
      <c r="F14" s="9"/>
    </row>
    <row r="15" spans="2:6" x14ac:dyDescent="0.25">
      <c r="B15" s="12"/>
      <c r="C15" s="13"/>
      <c r="D15" s="6"/>
      <c r="E15" s="9"/>
      <c r="F15" s="9"/>
    </row>
    <row r="16" spans="2:6" x14ac:dyDescent="0.25">
      <c r="B16" s="12"/>
      <c r="C16" s="13"/>
      <c r="D16" s="5"/>
      <c r="E16" s="9"/>
      <c r="F16" s="9"/>
    </row>
    <row r="17" spans="2:6" x14ac:dyDescent="0.25">
      <c r="B17" s="12"/>
      <c r="C17" s="13"/>
      <c r="D17" s="6"/>
      <c r="E17" s="9"/>
      <c r="F17" s="9"/>
    </row>
    <row r="18" spans="2:6" x14ac:dyDescent="0.25">
      <c r="B18" s="12"/>
      <c r="C18" s="11"/>
      <c r="D18" s="5"/>
      <c r="E18" s="9"/>
      <c r="F18" s="9"/>
    </row>
    <row r="19" spans="2:6" x14ac:dyDescent="0.25">
      <c r="B19" s="12"/>
      <c r="C19" s="11"/>
      <c r="D19" s="6"/>
      <c r="E19" s="9"/>
      <c r="F19" s="9"/>
    </row>
    <row r="20" spans="2:6" x14ac:dyDescent="0.25">
      <c r="B20" s="12"/>
      <c r="C20" s="11"/>
      <c r="D20" s="5"/>
      <c r="E20" s="9"/>
      <c r="F20" s="9"/>
    </row>
    <row r="21" spans="2:6" ht="15.75" thickBot="1" x14ac:dyDescent="0.3">
      <c r="B21" s="12"/>
      <c r="C21" s="11"/>
      <c r="D21" s="6"/>
      <c r="E21" s="10"/>
      <c r="F21" s="10"/>
    </row>
    <row r="22" spans="2:6" ht="15.75" thickBot="1" x14ac:dyDescent="0.3">
      <c r="E22" s="3" t="s">
        <v>11</v>
      </c>
      <c r="F22" s="4">
        <f>SUM(F10:F21)</f>
        <v>4725</v>
      </c>
    </row>
    <row r="23" spans="2:6" ht="15.75" thickBot="1" x14ac:dyDescent="0.3">
      <c r="B23" t="s">
        <v>22</v>
      </c>
      <c r="E23" s="3" t="s">
        <v>12</v>
      </c>
      <c r="F23" s="4">
        <f>F22*0.16</f>
        <v>756</v>
      </c>
    </row>
    <row r="24" spans="2:6" ht="15.75" thickBot="1" x14ac:dyDescent="0.3">
      <c r="C24" t="s">
        <v>20</v>
      </c>
      <c r="E24" s="3" t="s">
        <v>13</v>
      </c>
      <c r="F24" s="4">
        <f>F22+F23</f>
        <v>5481</v>
      </c>
    </row>
    <row r="26" spans="2:6" x14ac:dyDescent="0.25">
      <c r="C26" t="s">
        <v>14</v>
      </c>
      <c r="D26" t="s">
        <v>21</v>
      </c>
    </row>
    <row r="27" spans="2:6" x14ac:dyDescent="0.25">
      <c r="C27" t="s">
        <v>15</v>
      </c>
      <c r="D27" t="s">
        <v>17</v>
      </c>
    </row>
  </sheetData>
  <mergeCells count="24">
    <mergeCell ref="B10:B11"/>
    <mergeCell ref="C10:C11"/>
    <mergeCell ref="E10:E11"/>
    <mergeCell ref="F10:F11"/>
    <mergeCell ref="C12:C13"/>
    <mergeCell ref="B12:B13"/>
    <mergeCell ref="E12:E13"/>
    <mergeCell ref="F12:F13"/>
    <mergeCell ref="B14:B15"/>
    <mergeCell ref="C14:C15"/>
    <mergeCell ref="E14:E15"/>
    <mergeCell ref="F14:F15"/>
    <mergeCell ref="C16:C17"/>
    <mergeCell ref="E16:E17"/>
    <mergeCell ref="F16:F17"/>
    <mergeCell ref="B16:B17"/>
    <mergeCell ref="F18:F19"/>
    <mergeCell ref="F20:F21"/>
    <mergeCell ref="C18:C19"/>
    <mergeCell ref="B18:B19"/>
    <mergeCell ref="C20:C21"/>
    <mergeCell ref="B20:B21"/>
    <mergeCell ref="E18:E19"/>
    <mergeCell ref="E20:E21"/>
  </mergeCells>
  <pageMargins left="0.7" right="0.7" top="0.75" bottom="0.75" header="0.3" footer="0.3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5"/>
  <sheetViews>
    <sheetView tabSelected="1" view="pageBreakPreview" zoomScaleNormal="100" zoomScaleSheetLayoutView="100" workbookViewId="0">
      <selection activeCell="D23" sqref="D23"/>
    </sheetView>
  </sheetViews>
  <sheetFormatPr baseColWidth="10" defaultRowHeight="15" x14ac:dyDescent="0.25"/>
  <cols>
    <col min="3" max="3" width="17" customWidth="1"/>
    <col min="4" max="4" width="65.7109375" customWidth="1"/>
    <col min="5" max="5" width="15.5703125" customWidth="1"/>
    <col min="6" max="6" width="13.85546875" customWidth="1"/>
    <col min="7" max="7" width="18.28515625" bestFit="1" customWidth="1"/>
  </cols>
  <sheetData>
    <row r="2" spans="2:6" x14ac:dyDescent="0.25">
      <c r="D2" s="1" t="s">
        <v>1</v>
      </c>
      <c r="E2" t="s">
        <v>2</v>
      </c>
    </row>
    <row r="3" spans="2:6" x14ac:dyDescent="0.25">
      <c r="D3" s="1"/>
      <c r="E3" t="s">
        <v>9</v>
      </c>
    </row>
    <row r="4" spans="2:6" x14ac:dyDescent="0.25">
      <c r="D4" s="1"/>
    </row>
    <row r="6" spans="2:6" x14ac:dyDescent="0.25">
      <c r="B6" t="s">
        <v>24</v>
      </c>
      <c r="E6" t="s">
        <v>25</v>
      </c>
    </row>
    <row r="7" spans="2:6" x14ac:dyDescent="0.25">
      <c r="B7" t="s">
        <v>0</v>
      </c>
    </row>
    <row r="9" spans="2:6" x14ac:dyDescent="0.25">
      <c r="B9" s="2" t="s">
        <v>4</v>
      </c>
      <c r="C9" s="2" t="s">
        <v>10</v>
      </c>
      <c r="D9" s="2" t="s">
        <v>5</v>
      </c>
      <c r="E9" s="2" t="s">
        <v>6</v>
      </c>
      <c r="F9" s="2" t="s">
        <v>7</v>
      </c>
    </row>
    <row r="10" spans="2:6" x14ac:dyDescent="0.25">
      <c r="B10" s="12">
        <v>3</v>
      </c>
      <c r="C10" s="11" t="s">
        <v>8</v>
      </c>
      <c r="D10" s="7" t="s">
        <v>31</v>
      </c>
      <c r="E10" s="14">
        <v>12722.37</v>
      </c>
      <c r="F10" s="14">
        <f>B10*E10</f>
        <v>38167.11</v>
      </c>
    </row>
    <row r="11" spans="2:6" x14ac:dyDescent="0.25">
      <c r="B11" s="12"/>
      <c r="C11" s="11"/>
      <c r="D11" s="6"/>
      <c r="E11" s="14"/>
      <c r="F11" s="14"/>
    </row>
    <row r="12" spans="2:6" x14ac:dyDescent="0.25">
      <c r="B12" s="12"/>
      <c r="C12" s="11"/>
      <c r="D12" s="7"/>
      <c r="E12" s="14"/>
      <c r="F12" s="14"/>
    </row>
    <row r="13" spans="2:6" x14ac:dyDescent="0.25">
      <c r="B13" s="12"/>
      <c r="C13" s="11"/>
      <c r="D13" s="6"/>
      <c r="E13" s="14"/>
      <c r="F13" s="14"/>
    </row>
    <row r="14" spans="2:6" x14ac:dyDescent="0.25">
      <c r="B14" s="12"/>
      <c r="C14" s="11"/>
      <c r="D14" s="7"/>
      <c r="E14" s="14"/>
      <c r="F14" s="14"/>
    </row>
    <row r="15" spans="2:6" x14ac:dyDescent="0.25">
      <c r="B15" s="12"/>
      <c r="C15" s="11"/>
      <c r="D15" s="6"/>
      <c r="E15" s="14"/>
      <c r="F15" s="14"/>
    </row>
    <row r="16" spans="2:6" x14ac:dyDescent="0.25">
      <c r="B16" s="12"/>
      <c r="C16" s="11"/>
      <c r="D16" s="5"/>
      <c r="E16" s="9"/>
      <c r="F16" s="9">
        <f t="shared" ref="F16" si="0">B16*E16</f>
        <v>0</v>
      </c>
    </row>
    <row r="17" spans="2:6" ht="15.75" thickBot="1" x14ac:dyDescent="0.3">
      <c r="B17" s="12"/>
      <c r="C17" s="11"/>
      <c r="D17" s="6"/>
      <c r="E17" s="10"/>
      <c r="F17" s="9"/>
    </row>
    <row r="18" spans="2:6" ht="15.75" thickBot="1" x14ac:dyDescent="0.3">
      <c r="E18" s="3" t="s">
        <v>11</v>
      </c>
      <c r="F18" s="8">
        <f>F10+F12+F14</f>
        <v>38167.11</v>
      </c>
    </row>
    <row r="19" spans="2:6" ht="15.75" thickBot="1" x14ac:dyDescent="0.3">
      <c r="B19" t="s">
        <v>28</v>
      </c>
      <c r="E19" s="3" t="s">
        <v>12</v>
      </c>
      <c r="F19" s="8">
        <f>F18*0.16</f>
        <v>6106.7376000000004</v>
      </c>
    </row>
    <row r="20" spans="2:6" ht="15.75" thickBot="1" x14ac:dyDescent="0.3">
      <c r="E20" s="3" t="s">
        <v>13</v>
      </c>
      <c r="F20" s="8">
        <f>F18+F19</f>
        <v>44273.847600000001</v>
      </c>
    </row>
    <row r="22" spans="2:6" x14ac:dyDescent="0.25">
      <c r="C22" t="s">
        <v>14</v>
      </c>
      <c r="D22" t="s">
        <v>32</v>
      </c>
    </row>
    <row r="24" spans="2:6" x14ac:dyDescent="0.25">
      <c r="C24" t="s">
        <v>15</v>
      </c>
      <c r="D24" t="s">
        <v>23</v>
      </c>
    </row>
    <row r="25" spans="2:6" x14ac:dyDescent="0.25">
      <c r="C25" t="s">
        <v>26</v>
      </c>
      <c r="D25" t="s">
        <v>27</v>
      </c>
    </row>
  </sheetData>
  <mergeCells count="16">
    <mergeCell ref="B14:B15"/>
    <mergeCell ref="C14:C15"/>
    <mergeCell ref="E14:E15"/>
    <mergeCell ref="F14:F15"/>
    <mergeCell ref="B16:B17"/>
    <mergeCell ref="C16:C17"/>
    <mergeCell ref="E16:E17"/>
    <mergeCell ref="F16:F17"/>
    <mergeCell ref="B12:B13"/>
    <mergeCell ref="C12:C13"/>
    <mergeCell ref="E12:E13"/>
    <mergeCell ref="F12:F13"/>
    <mergeCell ref="B10:B11"/>
    <mergeCell ref="C10:C11"/>
    <mergeCell ref="E10:E11"/>
    <mergeCell ref="F10:F11"/>
  </mergeCells>
  <pageMargins left="0.7" right="0.7" top="0.75" bottom="0.75" header="0.3" footer="0.3"/>
  <pageSetup paperSize="9" scale="6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25"/>
  <sheetViews>
    <sheetView view="pageBreakPreview" topLeftCell="A7" zoomScaleNormal="100" zoomScaleSheetLayoutView="100" workbookViewId="0">
      <selection activeCell="D11" sqref="D11"/>
    </sheetView>
  </sheetViews>
  <sheetFormatPr baseColWidth="10" defaultRowHeight="15" x14ac:dyDescent="0.25"/>
  <cols>
    <col min="3" max="3" width="17" customWidth="1"/>
    <col min="4" max="4" width="65.7109375" customWidth="1"/>
    <col min="5" max="5" width="15.5703125" customWidth="1"/>
    <col min="6" max="6" width="13.85546875" customWidth="1"/>
    <col min="7" max="7" width="18.28515625" bestFit="1" customWidth="1"/>
  </cols>
  <sheetData>
    <row r="2" spans="2:6" x14ac:dyDescent="0.25">
      <c r="D2" s="1" t="s">
        <v>1</v>
      </c>
      <c r="E2" t="s">
        <v>2</v>
      </c>
    </row>
    <row r="3" spans="2:6" x14ac:dyDescent="0.25">
      <c r="D3" s="1"/>
      <c r="E3" t="s">
        <v>9</v>
      </c>
    </row>
    <row r="4" spans="2:6" x14ac:dyDescent="0.25">
      <c r="D4" s="1"/>
    </row>
    <row r="6" spans="2:6" x14ac:dyDescent="0.25">
      <c r="B6" t="s">
        <v>24</v>
      </c>
      <c r="E6" t="s">
        <v>25</v>
      </c>
    </row>
    <row r="7" spans="2:6" x14ac:dyDescent="0.25">
      <c r="B7" t="s">
        <v>0</v>
      </c>
    </row>
    <row r="9" spans="2:6" x14ac:dyDescent="0.25">
      <c r="B9" s="2" t="s">
        <v>4</v>
      </c>
      <c r="C9" s="2" t="s">
        <v>10</v>
      </c>
      <c r="D9" s="2" t="s">
        <v>5</v>
      </c>
      <c r="E9" s="2" t="s">
        <v>6</v>
      </c>
      <c r="F9" s="2" t="s">
        <v>7</v>
      </c>
    </row>
    <row r="10" spans="2:6" x14ac:dyDescent="0.25">
      <c r="B10" s="12">
        <v>1</v>
      </c>
      <c r="C10" s="11" t="s">
        <v>8</v>
      </c>
      <c r="D10" s="7" t="s">
        <v>30</v>
      </c>
      <c r="E10" s="14">
        <v>15340</v>
      </c>
      <c r="F10" s="14">
        <f>B10*E10</f>
        <v>15340</v>
      </c>
    </row>
    <row r="11" spans="2:6" x14ac:dyDescent="0.25">
      <c r="B11" s="12"/>
      <c r="C11" s="11"/>
      <c r="D11" s="6"/>
      <c r="E11" s="14"/>
      <c r="F11" s="14"/>
    </row>
    <row r="12" spans="2:6" x14ac:dyDescent="0.25">
      <c r="B12" s="12"/>
      <c r="C12" s="11"/>
      <c r="D12" s="7"/>
      <c r="E12" s="9"/>
      <c r="F12" s="9">
        <f t="shared" ref="F12" si="0">B12*E12</f>
        <v>0</v>
      </c>
    </row>
    <row r="13" spans="2:6" x14ac:dyDescent="0.25">
      <c r="B13" s="12"/>
      <c r="C13" s="11"/>
      <c r="D13" s="6"/>
      <c r="E13" s="9"/>
      <c r="F13" s="9"/>
    </row>
    <row r="14" spans="2:6" x14ac:dyDescent="0.25">
      <c r="B14" s="12"/>
      <c r="C14" s="11"/>
      <c r="D14" s="7"/>
      <c r="E14" s="9"/>
      <c r="F14" s="9">
        <f t="shared" ref="F14" si="1">B14*E14</f>
        <v>0</v>
      </c>
    </row>
    <row r="15" spans="2:6" x14ac:dyDescent="0.25">
      <c r="B15" s="12"/>
      <c r="C15" s="11"/>
      <c r="D15" s="6"/>
      <c r="E15" s="9"/>
      <c r="F15" s="9"/>
    </row>
    <row r="16" spans="2:6" x14ac:dyDescent="0.25">
      <c r="B16" s="12"/>
      <c r="C16" s="11"/>
      <c r="D16" s="5"/>
      <c r="E16" s="9"/>
      <c r="F16" s="9">
        <f t="shared" ref="F16" si="2">B16*E16</f>
        <v>0</v>
      </c>
    </row>
    <row r="17" spans="2:6" ht="15.75" thickBot="1" x14ac:dyDescent="0.3">
      <c r="B17" s="12"/>
      <c r="C17" s="11"/>
      <c r="D17" s="6"/>
      <c r="E17" s="10"/>
      <c r="F17" s="9"/>
    </row>
    <row r="18" spans="2:6" ht="15.75" thickBot="1" x14ac:dyDescent="0.3">
      <c r="E18" s="3" t="s">
        <v>11</v>
      </c>
      <c r="F18" s="8">
        <f>F10</f>
        <v>15340</v>
      </c>
    </row>
    <row r="19" spans="2:6" ht="15.75" thickBot="1" x14ac:dyDescent="0.3">
      <c r="B19" t="s">
        <v>28</v>
      </c>
      <c r="E19" s="3" t="s">
        <v>12</v>
      </c>
      <c r="F19" s="8">
        <f>F18*0.16</f>
        <v>2454.4</v>
      </c>
    </row>
    <row r="20" spans="2:6" ht="15.75" thickBot="1" x14ac:dyDescent="0.3">
      <c r="E20" s="3" t="s">
        <v>13</v>
      </c>
      <c r="F20" s="8">
        <f>F18+F19</f>
        <v>17794.400000000001</v>
      </c>
    </row>
    <row r="22" spans="2:6" x14ac:dyDescent="0.25">
      <c r="B22" t="s">
        <v>9</v>
      </c>
      <c r="C22" t="s">
        <v>14</v>
      </c>
      <c r="D22" t="s">
        <v>29</v>
      </c>
    </row>
    <row r="24" spans="2:6" x14ac:dyDescent="0.25">
      <c r="C24" t="s">
        <v>15</v>
      </c>
      <c r="D24" t="s">
        <v>23</v>
      </c>
    </row>
    <row r="25" spans="2:6" x14ac:dyDescent="0.25">
      <c r="C25" t="s">
        <v>26</v>
      </c>
      <c r="D25" t="s">
        <v>27</v>
      </c>
    </row>
  </sheetData>
  <mergeCells count="16">
    <mergeCell ref="B14:B15"/>
    <mergeCell ref="C14:C15"/>
    <mergeCell ref="E14:E15"/>
    <mergeCell ref="F14:F15"/>
    <mergeCell ref="B16:B17"/>
    <mergeCell ref="C16:C17"/>
    <mergeCell ref="E16:E17"/>
    <mergeCell ref="F16:F17"/>
    <mergeCell ref="B10:B11"/>
    <mergeCell ref="C10:C11"/>
    <mergeCell ref="E10:E11"/>
    <mergeCell ref="F10:F11"/>
    <mergeCell ref="B12:B13"/>
    <mergeCell ref="C12:C13"/>
    <mergeCell ref="E12:E13"/>
    <mergeCell ref="F12:F13"/>
  </mergeCells>
  <pageMargins left="0.7" right="0.7" top="0.75" bottom="0.75" header="0.3" footer="0.3"/>
  <pageSetup paperSize="9" scale="6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FACT NOV</vt:lpstr>
      <vt:lpstr>RSU</vt:lpstr>
      <vt:lpstr>MADERA</vt:lpstr>
      <vt:lpstr>MADERA!Área_de_impresión</vt:lpstr>
      <vt:lpstr>RSU!Área_de_impresión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6</dc:creator>
  <cp:lastModifiedBy>LuPiTa CrUz</cp:lastModifiedBy>
  <dcterms:created xsi:type="dcterms:W3CDTF">2019-11-21T17:56:11Z</dcterms:created>
  <dcterms:modified xsi:type="dcterms:W3CDTF">2025-09-02T23:14:54Z</dcterms:modified>
</cp:coreProperties>
</file>