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BAJIO14350722!$A$4:$I$96</definedName>
    <definedName name="_xlnm._FilterDatabase" localSheetId="0" hidden="1">BAJIO16643561!$A$4:$I$293</definedName>
    <definedName name="_xlnm._FilterDatabase" localSheetId="5" hidden="1">BANCOMER!$A$4:$I$932</definedName>
    <definedName name="_xlnm._FilterDatabase" localSheetId="4" hidden="1">SANTANDER!$I$1:$I$244</definedName>
    <definedName name="_xlnm._FilterDatabase" localSheetId="6" hidden="1">'SANTANDER REL'!$A$2:$O$403</definedName>
    <definedName name="_xlnm.Print_Area" localSheetId="0">BAJIO16643561!#REF!</definedName>
  </definedNames>
  <calcPr calcId="162913"/>
</workbook>
</file>

<file path=xl/calcChain.xml><?xml version="1.0" encoding="utf-8"?>
<calcChain xmlns="http://schemas.openxmlformats.org/spreadsheetml/2006/main">
  <c r="E6" i="10" l="1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5" i="10"/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6" i="1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l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22" i="10" l="1"/>
  <c r="E23" i="10" s="1"/>
  <c r="E24" i="10" l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193" i="11" l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N4" i="7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3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H77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80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<sst xmlns="http://schemas.openxmlformats.org/spreadsheetml/2006/main" count="717" uniqueCount="309">
  <si>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</si>
  <si>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</si>
  <si>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</si>
  <si>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</si>
  <si>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</si>
  <si>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</si>
  <si>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</si>
  <si>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</si>
  <si>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</si>
  <si>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</si>
  <si>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</si>
  <si>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</si>
  <si>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</si>
  <si>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</si>
  <si>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</si>
  <si>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</si>
  <si>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</si>
  <si>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</si>
  <si>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</si>
  <si>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</si>
  <si>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</si>
  <si>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</si>
  <si>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</si>
  <si>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</si>
  <si>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</si>
  <si>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</si>
  <si>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</si>
  <si>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</si>
  <si>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</si>
  <si>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</si>
  <si>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</si>
  <si>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</si>
  <si>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</si>
  <si>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</si>
  <si>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</si>
  <si>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</si>
  <si>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</si>
  <si>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F771 7844</t>
  </si>
  <si>
    <t>LUIS CASTILLO</t>
  </si>
  <si>
    <t>F8065 8066 8067</t>
  </si>
  <si>
    <t>F7987</t>
  </si>
  <si>
    <t>V3 LAURA ENRIQUEZ</t>
  </si>
  <si>
    <t>F7996</t>
  </si>
  <si>
    <t>F7985</t>
  </si>
  <si>
    <t>F7908</t>
  </si>
  <si>
    <t>VERACRUZ</t>
  </si>
  <si>
    <t>F8037</t>
  </si>
  <si>
    <t>F7866</t>
  </si>
  <si>
    <t>F8027 8033 8051 8052</t>
  </si>
  <si>
    <t>F7956 7957 8000</t>
  </si>
  <si>
    <t>F8109</t>
  </si>
  <si>
    <t>F8084 8085</t>
  </si>
  <si>
    <t>PUE</t>
  </si>
  <si>
    <t>F8174 8177 8178 8199</t>
  </si>
  <si>
    <t>F8122</t>
  </si>
  <si>
    <t>ALEJANDRA ALONSO</t>
  </si>
  <si>
    <t>F8074 8123</t>
  </si>
  <si>
    <t>F7806</t>
  </si>
  <si>
    <t>F8149 8229</t>
  </si>
  <si>
    <t>F8078</t>
  </si>
  <si>
    <t>F8253</t>
  </si>
  <si>
    <t>F8254</t>
  </si>
  <si>
    <t>LAURA ENRIQUEZ</t>
  </si>
  <si>
    <t>F8170 8181</t>
  </si>
  <si>
    <t>F7928</t>
  </si>
  <si>
    <t>F8241</t>
  </si>
  <si>
    <t>8214 8240</t>
  </si>
  <si>
    <t>F8103</t>
  </si>
  <si>
    <t>F8018</t>
  </si>
  <si>
    <t>F8132</t>
  </si>
  <si>
    <t>F8131</t>
  </si>
  <si>
    <t>F8144</t>
  </si>
  <si>
    <t>F7951 7965</t>
  </si>
  <si>
    <t>F8211</t>
  </si>
  <si>
    <t>F8142 8143</t>
  </si>
  <si>
    <t>F7861</t>
  </si>
  <si>
    <t>F8309</t>
  </si>
  <si>
    <t>F8030 8056</t>
  </si>
  <si>
    <t>F7795</t>
  </si>
  <si>
    <t>F7782 8023</t>
  </si>
  <si>
    <t>F8148</t>
  </si>
  <si>
    <t>F8068 8069 8077 8094</t>
  </si>
  <si>
    <t>MAGOTTEUX</t>
  </si>
  <si>
    <t>F8083</t>
  </si>
  <si>
    <t>F8090</t>
  </si>
  <si>
    <t>F8145</t>
  </si>
  <si>
    <t>F8239 8260</t>
  </si>
  <si>
    <t>F8064</t>
  </si>
  <si>
    <t>F8318</t>
  </si>
  <si>
    <t>F8290</t>
  </si>
  <si>
    <t>F8135</t>
  </si>
  <si>
    <t>F8307 8308</t>
  </si>
  <si>
    <t>F8180 8208</t>
  </si>
  <si>
    <t>F8032 8092</t>
  </si>
  <si>
    <t>F8189 8190</t>
  </si>
  <si>
    <t>F7991</t>
  </si>
  <si>
    <t>F8235 8248</t>
  </si>
  <si>
    <t>F8128</t>
  </si>
  <si>
    <t>F8157</t>
  </si>
  <si>
    <t>F8169</t>
  </si>
  <si>
    <t>F8160</t>
  </si>
  <si>
    <t>F8270 8271 8286</t>
  </si>
  <si>
    <t>F8362</t>
  </si>
  <si>
    <t>F8041</t>
  </si>
  <si>
    <t>CALIDAD TOTAL</t>
  </si>
  <si>
    <t>F8167 8246</t>
  </si>
  <si>
    <t>F8306</t>
  </si>
  <si>
    <t>F8328  8323</t>
  </si>
  <si>
    <t>F8151</t>
  </si>
  <si>
    <t>F8357</t>
  </si>
  <si>
    <t>F7809 7849</t>
  </si>
  <si>
    <t>F8275 8284 8287 8294</t>
  </si>
  <si>
    <t>OMAR-BAJA</t>
  </si>
  <si>
    <t>F8375</t>
  </si>
  <si>
    <t xml:space="preserve">F8097, 8104, 8106, 8127, 8136, 8146, 8155
</t>
  </si>
  <si>
    <t>F8049 8050</t>
  </si>
  <si>
    <t>F8385</t>
  </si>
  <si>
    <t>GRAFTECH</t>
  </si>
  <si>
    <t>F8310 8339 8346</t>
  </si>
  <si>
    <t>F8278</t>
  </si>
  <si>
    <t>V3 LAURA CASTILLO</t>
  </si>
  <si>
    <t>COMPENSACION</t>
  </si>
  <si>
    <t>PAGO CLIENTE HERSMEX</t>
  </si>
  <si>
    <t>PAGO CLIENTE OLEOALIMENTOS</t>
  </si>
  <si>
    <t>COBRO PRESTAMO</t>
  </si>
  <si>
    <t>PAGO CLIENTE KANDELIUM</t>
  </si>
  <si>
    <t>PAGO CLIENTE LM TRANSPORTACIONES</t>
  </si>
  <si>
    <t>PAGO CLIENTE TUOPU GROUP MEXICO</t>
  </si>
  <si>
    <t>COMISION SERVICIO DE BANCA</t>
  </si>
  <si>
    <t>IVA COMISION SERVICIO DE BANCA</t>
  </si>
  <si>
    <t>PAGO PRESTAMO</t>
  </si>
  <si>
    <t>PAGO SEGURO</t>
  </si>
  <si>
    <t>PAGO CLIENTE AGRONUTRIENTES</t>
  </si>
  <si>
    <t>TRASPASO DE BAJIO 2</t>
  </si>
  <si>
    <t>PAGO A SERVICIOS DE AGUA Y DRENAJE DE MTY</t>
  </si>
  <si>
    <t>PAGO CLIENTE CHRISTUS MUGUERZA</t>
  </si>
  <si>
    <t>NOMINA</t>
  </si>
  <si>
    <t>PAGO CLIENTE NEMAK</t>
  </si>
  <si>
    <t>PAGO CLIENTE REMARE</t>
  </si>
  <si>
    <t>PAGO CLIENTE PCM</t>
  </si>
  <si>
    <t>PAGO CLIENTE CENTRO LLANTERO RAGA</t>
  </si>
  <si>
    <t>PAGO CLIENTE PINTURAS OSEL</t>
  </si>
  <si>
    <t>RENTA DE OFICINA</t>
  </si>
  <si>
    <t>PAGO CLIENTE PRESAJET</t>
  </si>
  <si>
    <t>PAGO CLIENTE DEMATIC</t>
  </si>
  <si>
    <t>PAGO CLIENTE TOSTADAS Y BOTANAS</t>
  </si>
  <si>
    <t>SEGURO</t>
  </si>
  <si>
    <t>PAGO A IDEALEASE ORIENTE</t>
  </si>
  <si>
    <t>PAGO CLIENTE METALIA</t>
  </si>
  <si>
    <t>PAGO CLIENTE LM TRANSPORTES</t>
  </si>
  <si>
    <t>PAGO CLIENTE ALTERIVER</t>
  </si>
  <si>
    <t>PAGO CLIENTE SIMEPRODE</t>
  </si>
  <si>
    <t>PAGO CLIENTE ARTIGRAF</t>
  </si>
  <si>
    <t>COBRO SEGURO</t>
  </si>
  <si>
    <t>PAGO A PLPLANOS Y PROYECTOS DELCO SA DE CV</t>
  </si>
  <si>
    <t>PAGO CLIENTE SBQ</t>
  </si>
  <si>
    <t>PAGO A  CTRAL PARTES MTY SA CV</t>
  </si>
  <si>
    <t>PAGO A  HOTEL SAFI CENTRO</t>
  </si>
  <si>
    <t xml:space="preserve">PAGO CLIENTE CRISTALES INASTILLABLES DE MEXICO </t>
  </si>
  <si>
    <t xml:space="preserve">PAGO A VEHILINK SA DE CV </t>
  </si>
  <si>
    <t>COMISION SPEI</t>
  </si>
  <si>
    <t>IVA SPEI</t>
  </si>
  <si>
    <t xml:space="preserve">PAGO A CLIENTE RAGASA INDUSTRIAS SA DE CV </t>
  </si>
  <si>
    <t xml:space="preserve">PAGO A GASOLINERA LAS PALMAS SA DE CV </t>
  </si>
  <si>
    <t>PAGO A SOSA MONTERO IGNACIO</t>
  </si>
  <si>
    <t>IVA COMISION</t>
  </si>
  <si>
    <t xml:space="preserve">DEVOLUCION DE PRESTAMO  JOSE RAFAEL DEVEZA MENDEZ </t>
  </si>
  <si>
    <t>PAGO A  GASNGO MEXICO SA DE CV</t>
  </si>
  <si>
    <t>PAGO CLIENTE MOLINOS AZTECA SA DE CV</t>
  </si>
  <si>
    <t xml:space="preserve">PAGO CLIENTE  BEBIDAS MUNDIALES S DE RL DE CV </t>
  </si>
  <si>
    <t>PAGO CLIENTE FABRICANTES DE EQUIP OS PARA REFRIGERACION</t>
  </si>
  <si>
    <t xml:space="preserve">PAGO A GASNGO MEXICO SA DE CV </t>
  </si>
  <si>
    <t xml:space="preserve">PAGO A  VIVA AEROBUS </t>
  </si>
  <si>
    <t xml:space="preserve">PAGO A VIVA AEROBUS CIB </t>
  </si>
  <si>
    <t xml:space="preserve">PAGO CLIENTE BACHOCO SA DE CV </t>
  </si>
  <si>
    <t xml:space="preserve">PAGO CLIENTE SISFLEX, SA DE CV </t>
  </si>
  <si>
    <t xml:space="preserve">PAGO  IZZI MTY ATM </t>
  </si>
  <si>
    <t>PAGO CLIENTE SSNL SERVICIOS SUSTENTABLES</t>
  </si>
  <si>
    <t xml:space="preserve">PAGO CLIENTE  RAGASA INDUSTRIAS SA DE CV </t>
  </si>
  <si>
    <t>PAGO CLIENTE CORPORACION SIERRA MADRE</t>
  </si>
  <si>
    <t xml:space="preserve">PAGO A PLANOS Y PROYECTOS DELCO </t>
  </si>
  <si>
    <t xml:space="preserve">PAGO A SUTORSA COMERCIAL </t>
  </si>
  <si>
    <t xml:space="preserve">PAGO A  VALVULAS DE CALIDAD DE MONTERREY SA DE </t>
  </si>
  <si>
    <t>PAGO CLIENTE RECICLADORA INDUSTRIAL DE ACUMULADORES</t>
  </si>
  <si>
    <t xml:space="preserve">PAGO A FOUR POINTS LINDA V </t>
  </si>
  <si>
    <t xml:space="preserve">PAGO A  GASNGO MEXICO SA DE CV </t>
  </si>
  <si>
    <t>COBRO PLATAFORMA OCC</t>
  </si>
  <si>
    <t>TRASPASO A BAJIO 1</t>
  </si>
  <si>
    <t>TRASPASO A BANCOMER</t>
  </si>
  <si>
    <t xml:space="preserve">PAGO A  PEREZ MAXIMINO LUCIANO </t>
  </si>
  <si>
    <t xml:space="preserve">PAGO CLIENTE NACIONAL DE ALIMENTOS Y HELADOS SA DE CV </t>
  </si>
  <si>
    <t xml:space="preserve">PAGO A PACCAR FINANCIAL MEXICO </t>
  </si>
  <si>
    <t>PAGO A  PACCAR FINANCIAL MEXICO SA</t>
  </si>
  <si>
    <t xml:space="preserve">PAGO A SEG INB MTY FELIX GALV </t>
  </si>
  <si>
    <t xml:space="preserve">PAGO CLIENTE RAGASA INDUSTRIAS SA DE CV </t>
  </si>
  <si>
    <t xml:space="preserve">PAGO CLIENTE  HYUNDAI GLOVIS MEXIC O S DE RL DE CV </t>
  </si>
  <si>
    <t xml:space="preserve">PAGO CLIENTE BRIDGESTONE NEUMATICOS DE MONTERRE </t>
  </si>
  <si>
    <t xml:space="preserve">PAGO A  PLANOS Y PROYECTOS DELCO </t>
  </si>
  <si>
    <t xml:space="preserve">PAGO A TELCEL </t>
  </si>
  <si>
    <t xml:space="preserve">PAGO GASNGO MEXICO SA DE CV </t>
  </si>
  <si>
    <t xml:space="preserve">PAGO A TRACTO REF ALLENDE I </t>
  </si>
  <si>
    <t xml:space="preserve">PAGO CLIENTE  VALVULAS DE CALIDAD DE MONTERREY SA DE C </t>
  </si>
  <si>
    <t xml:space="preserve">PAGO CLIENTE RYDER CAPITAL </t>
  </si>
  <si>
    <t xml:space="preserve">PAGO A NAVA TORRES ALIS DENNISE </t>
  </si>
  <si>
    <t xml:space="preserve">PAGO A  HERRERA GUZMAN ADRIAN </t>
  </si>
  <si>
    <t xml:space="preserve">PAGO A ROBLEDO SILVA ORELIA </t>
  </si>
  <si>
    <t xml:space="preserve">PAGO A  ROBLEDO SILVA ORELIA </t>
  </si>
  <si>
    <t>Pago cuota obrero patronal</t>
  </si>
  <si>
    <t>PAGO SECRETARIA DE FIANZAS Y TESORE</t>
  </si>
  <si>
    <t xml:space="preserve">PAGO A FLORES SAN VICENTE KARINA </t>
  </si>
  <si>
    <t xml:space="preserve">PAGO A  BALDEMAR GARCIA TRUJILLO </t>
  </si>
  <si>
    <t xml:space="preserve">PAGO A SERVIPROF DIGITAL S.A DE C.V. </t>
  </si>
  <si>
    <t>PAGO A FUMIGACIONES FITOSANITARIAS</t>
  </si>
  <si>
    <t xml:space="preserve">DEVOLUCION DE PRESTAMO A JOSE RAFAEL DEVEZA MENDEZ </t>
  </si>
  <si>
    <t>PAGO A PROCESADORA DE RESIDUOS VERACRUZ</t>
  </si>
  <si>
    <t xml:space="preserve">COMPRA EN AVETTA LLC </t>
  </si>
  <si>
    <t>COBRO MEMBRESIA OMNIBUS DE MEXICO</t>
  </si>
  <si>
    <t xml:space="preserve">PAGO CLIENTE TECNO MAIZ SA DE CV </t>
  </si>
  <si>
    <t>PAGO A  GASOLINERA LAS PALMAS SA DE CV</t>
  </si>
  <si>
    <t xml:space="preserve">PAGO A SOSA MONTERO IGNACIO </t>
  </si>
  <si>
    <t>PAGO A  VIVA AEROBUS CIB</t>
  </si>
  <si>
    <t xml:space="preserve">PAGO A TESOFE INGRESOS FEDERALES </t>
  </si>
  <si>
    <t xml:space="preserve">PAGO A  TESOFE INGRESOS FEDERALES REC </t>
  </si>
  <si>
    <t>RETIRO EN EFECTIVO Rio Medio Veracruz Mx Tarjeta 5161020002057265</t>
  </si>
  <si>
    <t xml:space="preserve">PAGO CLIENTE  SISFLEX, SA DE CV </t>
  </si>
  <si>
    <t xml:space="preserve">RETIRO EN EFECTIVO Chedraui Veraruz Ponti Veracruz Tarjeta 5161020002057265 </t>
  </si>
  <si>
    <t>PAGO A CTRAL PARTES MTY SA CV</t>
  </si>
  <si>
    <t xml:space="preserve">PAGO A  AUTOZONE </t>
  </si>
  <si>
    <t>PAGO A PAISA LLANTAS CUAUHTEM</t>
  </si>
  <si>
    <t xml:space="preserve">PAGO A MA GPE CRUZ USCANGA </t>
  </si>
  <si>
    <t xml:space="preserve">PAGO CLIENTE ARCELORMITTAL TUBULAR PRODUCTS </t>
  </si>
  <si>
    <t xml:space="preserve">PAGO CLIENTE I.N.G.E.T.E.K.N.O.S. ESTRUCTURALES </t>
  </si>
  <si>
    <t>TRASPADO DE SANTANDER</t>
  </si>
  <si>
    <t>PAGO A PLANOS Y PROYECTOS DELCO</t>
  </si>
  <si>
    <t>PAGO A GASNGO MEXICO SA DE CV</t>
  </si>
  <si>
    <t>TRASPASO DE BANCOMER</t>
  </si>
  <si>
    <t xml:space="preserve">PAGO A  GASOLINERA LAS PALMAS SA DE CV </t>
  </si>
  <si>
    <t>PAGO SERVICIO ASPEL</t>
  </si>
  <si>
    <t xml:space="preserve">PAGO CLIENTE VALVULAS DE CALIDAD DE MONTERREY </t>
  </si>
  <si>
    <t xml:space="preserve">PAGO CLIENTE RED AMBIENTAL CIPRES </t>
  </si>
  <si>
    <t>TRASPASO DE BAJIO 1</t>
  </si>
  <si>
    <t>PAGO A CASA HECTOR PALACIOS</t>
  </si>
  <si>
    <t>PAGO A VIVA AEROBUS CIB</t>
  </si>
  <si>
    <t xml:space="preserve">PAGO A JOSE RAFAEL DEVEZA MENDEZ </t>
  </si>
  <si>
    <t xml:space="preserve">PAGO CLIENTE SYMRISE S DE RL DE CV </t>
  </si>
  <si>
    <t xml:space="preserve">PAGO A OPERADORA DE RELLENOS SANITARI </t>
  </si>
  <si>
    <t>PAGO A  SYEGPS SA DE CV</t>
  </si>
  <si>
    <t>PAGO A GM FINANCIAL MEXICO</t>
  </si>
  <si>
    <t>PAGO CLIENTE COMPANIA TOPO CHICO S</t>
  </si>
  <si>
    <t>PAGO CLIENTE  NACIONAL DE ALIMENTOS Y HELADOS SA DE CV</t>
  </si>
  <si>
    <t xml:space="preserve">PAGO A GASOLINERA LAS PALMAS </t>
  </si>
  <si>
    <t xml:space="preserve">PAGO CLIENTE  DISTRIBUIDORA ARCA CONTINENTAL </t>
  </si>
  <si>
    <t xml:space="preserve">PAGO A AVETTA LLC </t>
  </si>
  <si>
    <t>PAGO A  REFAC JOMAR INT GP2</t>
  </si>
  <si>
    <t xml:space="preserve">PAGO A RECOLECCIONES TRATAMIENTOS Y LOGISTICA </t>
  </si>
  <si>
    <t>TRASPASO A SANTANDER</t>
  </si>
  <si>
    <t xml:space="preserve"> DEVOLUCION DE PRESTAMO A  JOSE RAFAEL DEVEZA MENDEZ</t>
  </si>
  <si>
    <t xml:space="preserve">PAGO A CTRAL PARTES MTY SA CV </t>
  </si>
  <si>
    <t>PAGO A SISFLEX</t>
  </si>
  <si>
    <t>PAGO A GASOLINERA LAS PALMAS SA DE CV</t>
  </si>
  <si>
    <t xml:space="preserve">PAGO CLIENTE GRAFTECH MEXICO </t>
  </si>
  <si>
    <t>PUBLICIDAD FACEBOOK</t>
  </si>
  <si>
    <t>PAGO A  LA CAPITAL SELLAD MUNDO</t>
  </si>
  <si>
    <t>PAGO CLIENTE PARKER AMERICAS DE M EXICO S DE RL DE CV</t>
  </si>
  <si>
    <t xml:space="preserve">PAGO A RED RECOLECTOR SA DE CV </t>
  </si>
  <si>
    <t>PAGO A BEZARES MEXICO SA DE CV</t>
  </si>
  <si>
    <t xml:space="preserve">PAGO CLIENTE  OMA VYNMSA AERO INDUSTRIAL PARK </t>
  </si>
  <si>
    <t>PAGO A OPERADORA DE RELLENOS SANITARIOS</t>
  </si>
  <si>
    <t>PAGO A  RECICLAJES Y DESTILADOS MONTERREY</t>
  </si>
  <si>
    <t>PAGO A COMERCIALIZADORA NEHIRO DE C</t>
  </si>
  <si>
    <t>PAGO A KASE SOLUCIONES INTEGRALES</t>
  </si>
  <si>
    <t>PAGO A  COMERCIALIZADORA DE MANGUERAS</t>
  </si>
  <si>
    <t xml:space="preserve">PAGO A AUTOELECTRICA FIRO SA DE CV </t>
  </si>
  <si>
    <t>PAGO A  TORRES ZUIGA ALMA DELIA</t>
  </si>
  <si>
    <t xml:space="preserve"> DEVOLUCION DE PRESTAMO A LOURDES ANABEL CORTES GUEVARA </t>
  </si>
  <si>
    <t xml:space="preserve"> DEVOLUCION DE PRESTAMO A JOSE RAFAEL DEVEZA MENDEZ </t>
  </si>
  <si>
    <t xml:space="preserve">PAGO A ROSA ELVA MONTEMAYOR QUIROGA </t>
  </si>
  <si>
    <t xml:space="preserve">PAGO CLIENTE KOOK CATERING SA DE CV </t>
  </si>
  <si>
    <t xml:space="preserve">PAGO A IDEALEASE ORIENTE </t>
  </si>
  <si>
    <t>YA PAGUE A VENDEDOR</t>
  </si>
  <si>
    <t>TRASPASO A BAJIO 2</t>
  </si>
  <si>
    <t>PAGO A SOLUCIONES QUIMICAS BIODEGRADABLES</t>
  </si>
  <si>
    <t xml:space="preserve">PAGO CLIENTE CARGILL DE MEXICO SA DE CV </t>
  </si>
  <si>
    <t xml:space="preserve">PAGO CLIENTE  EMPACADORA SUPREMO DE MTY </t>
  </si>
  <si>
    <t>PAGO A ROSA ELVA MONTEMAYOR QUIROGA</t>
  </si>
  <si>
    <t xml:space="preserve">PAGO A GALVAN DOMINGO </t>
  </si>
  <si>
    <t xml:space="preserve">PAGO A VAZQUEZ VILLARREAL SAUL </t>
  </si>
  <si>
    <t xml:space="preserve">PAGO CLIENTE CARGILL PROTEIN SERVICIOS </t>
  </si>
  <si>
    <t>PAGO A EMMANUEL CAZARES VIDAL</t>
  </si>
  <si>
    <t>PAGO A  GASOLINERA LAS PALMAS</t>
  </si>
  <si>
    <t>PAGO CLIENTE GRAFTECH</t>
  </si>
  <si>
    <t>PAGO A  MODO LABORA SA DE CV</t>
  </si>
  <si>
    <t>PAGO CLIENTE OMNIBUS DE MEXICO SA CV</t>
  </si>
  <si>
    <t xml:space="preserve">PAGO CLIENTE VOPAK MEXICO SA DE CV </t>
  </si>
  <si>
    <t>PAGO A  OPERADORA DE RELLENOS SANITARIOS</t>
  </si>
  <si>
    <t>PAGO A RECICLAJES Y DESTILADOS MONTERREY</t>
  </si>
  <si>
    <t xml:space="preserve">PAGO A JG FERRETERA SA DE CV </t>
  </si>
  <si>
    <t xml:space="preserve">PAGO A COMERCIALIZADORA DE MANGUERAS </t>
  </si>
  <si>
    <t xml:space="preserve">PAGO A  KASE SOLUCIONES INTEGRALES </t>
  </si>
  <si>
    <t>PAGO A MINDLINK SA DE CV</t>
  </si>
  <si>
    <t xml:space="preserve">PAGO A  ENGINEERING EQUIPMENT </t>
  </si>
  <si>
    <t xml:space="preserve">PAGO CLIENTE  CARGILL DE MEXICO SA DE CV </t>
  </si>
  <si>
    <t>PAGO A HERRERA GUZMAN ADRIAN</t>
  </si>
  <si>
    <t xml:space="preserve">PAGO A GASOLINERA LAS PALMAS SA DE CV
</t>
  </si>
  <si>
    <t>F8438 8439</t>
  </si>
  <si>
    <t>F8179</t>
  </si>
  <si>
    <t>F8433</t>
  </si>
  <si>
    <t>COMISION PYME</t>
  </si>
  <si>
    <t>PAGO FONACOT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</si>
</sst>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43" fontId="1" fillId="0" borderId="36" xfId="1" applyFont="1" applyBorder="1" applyAlignment="1">
      <alignment horizontal="right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3" fontId="16" fillId="43" borderId="36" xfId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43" fontId="16" fillId="43" borderId="10" xfId="1" applyFont="1" applyFill="1" applyBorder="1" applyAlignment="1">
      <alignment vertical="center"/>
    </xf>
    <xf numFmtId="0" fontId="0" fillId="0" borderId="36" xfId="0" applyFill="1" applyBorder="1" applyAlignment="1">
      <alignment horizontal="left" vertical="center" wrapText="1"/>
    </xf>
    <xf numFmtId="14" fontId="0" fillId="0" borderId="35" xfId="0" applyNumberForma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ill="1" applyBorder="1" applyAlignment="1">
      <alignment horizontal="center" vertical="center" wrapText="1"/>
    </xf>
    <xf numFmtId="0" fontId="18" fillId="44" borderId="12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/>
    </xf>
    <xf numFmtId="16" fontId="16" fillId="44" borderId="11" xfId="0" applyNumberFormat="1" applyFont="1" applyFill="1" applyBorder="1" applyAlignment="1">
      <alignment horizontal="center" vertical="center"/>
    </xf>
    <xf numFmtId="0" fontId="16" fillId="44" borderId="37" xfId="0" applyFont="1" applyFill="1" applyBorder="1" applyAlignment="1">
      <alignment horizontal="center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26" fillId="44" borderId="40" xfId="0" applyFont="1" applyFill="1" applyBorder="1" applyAlignment="1">
      <alignment horizontal="center" vertical="center"/>
    </xf>
    <xf numFmtId="14" fontId="26" fillId="44" borderId="41" xfId="0" applyNumberFormat="1" applyFont="1" applyFill="1" applyBorder="1" applyAlignment="1">
      <alignment horizontal="center" vertical="center"/>
    </xf>
    <xf numFmtId="0" fontId="37" fillId="44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 wrapText="1"/>
    </xf>
    <xf numFmtId="0" fontId="28" fillId="44" borderId="40" xfId="0" applyFont="1" applyFill="1" applyBorder="1" applyAlignment="1">
      <alignment horizontal="center" vertical="center"/>
    </xf>
    <xf numFmtId="14" fontId="28" fillId="44" borderId="41" xfId="0" applyNumberFormat="1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6" fontId="0" fillId="0" borderId="37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4" fontId="20" fillId="0" borderId="44" xfId="0" applyNumberFormat="1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left" vertical="center" wrapText="1"/>
    </xf>
    <xf numFmtId="43" fontId="20" fillId="0" borderId="45" xfId="1" applyFont="1" applyFill="1" applyBorder="1" applyAlignment="1">
      <alignment horizontal="right" vertical="center"/>
    </xf>
    <xf numFmtId="43" fontId="20" fillId="0" borderId="45" xfId="1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3" fontId="1" fillId="0" borderId="0" xfId="1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43" fontId="0" fillId="0" borderId="0" xfId="1" applyFont="1" applyFill="1" applyAlignment="1">
      <alignment horizontal="right" vertical="center"/>
    </xf>
    <xf numFmtId="43" fontId="16" fillId="0" borderId="0" xfId="1" applyFont="1" applyFill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0" fillId="0" borderId="47" xfId="0" applyFill="1" applyBorder="1" applyAlignment="1">
      <alignment horizontal="center" vertical="center"/>
    </xf>
    <xf numFmtId="43" fontId="16" fillId="43" borderId="0" xfId="1" applyFont="1" applyFill="1" applyAlignment="1">
      <alignment horizontal="right" vertical="center"/>
    </xf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/>
    </xf>
    <xf numFmtId="4" fontId="26" fillId="0" borderId="4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14" fontId="0" fillId="41" borderId="35" xfId="0" applyNumberFormat="1" applyFill="1" applyBorder="1" applyAlignment="1">
      <alignment horizontal="center" vertical="center"/>
    </xf>
    <xf numFmtId="0" fontId="0" fillId="41" borderId="36" xfId="0" applyFill="1" applyBorder="1" applyAlignment="1">
      <alignment horizontal="left" vertical="center" wrapText="1"/>
    </xf>
    <xf numFmtId="43" fontId="16" fillId="41" borderId="36" xfId="1" applyFont="1" applyFill="1" applyBorder="1" applyAlignment="1">
      <alignment horizontal="right" vertical="center"/>
    </xf>
    <xf numFmtId="43" fontId="20" fillId="41" borderId="45" xfId="1" applyFont="1" applyFill="1" applyBorder="1" applyAlignment="1">
      <alignment horizontal="right" vertical="center"/>
    </xf>
    <xf numFmtId="0" fontId="37" fillId="41" borderId="36" xfId="0" applyFont="1" applyFill="1" applyBorder="1" applyAlignment="1">
      <alignment horizontal="center" vertical="center"/>
    </xf>
    <xf numFmtId="0" fontId="35" fillId="41" borderId="36" xfId="0" applyFont="1" applyFill="1" applyBorder="1" applyAlignment="1">
      <alignment horizontal="center" vertical="center"/>
    </xf>
    <xf numFmtId="0" fontId="35" fillId="41" borderId="36" xfId="0" applyFont="1" applyFill="1" applyBorder="1" applyAlignment="1">
      <alignment horizontal="center" vertical="center" wrapText="1"/>
    </xf>
    <xf numFmtId="0" fontId="16" fillId="41" borderId="37" xfId="0" applyFont="1" applyFill="1" applyBorder="1" applyAlignment="1">
      <alignment horizontal="center" vertical="center"/>
    </xf>
    <xf numFmtId="0" fontId="0" fillId="41" borderId="0" xfId="0" applyFill="1" applyAlignment="1">
      <alignment horizontal="center" vertical="center"/>
    </xf>
    <xf numFmtId="0" fontId="16" fillId="44" borderId="0" xfId="0" applyFont="1" applyFill="1" applyAlignment="1">
      <alignment horizontal="center" vertical="center"/>
    </xf>
    <xf numFmtId="0" fontId="0" fillId="44" borderId="0" xfId="0" applyFill="1" applyAlignment="1">
      <alignment horizontal="center" vertical="center" wrapText="1"/>
    </xf>
    <xf numFmtId="0" fontId="0" fillId="44" borderId="0" xfId="0" applyFill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293"/>
  <sheetViews>
    <sheetView showGridLines="0" zoomScale="110" zoomScaleNormal="110" workbookViewId="0">
      <pane ySplit="4" topLeftCell="A200" activePane="bottomLeft" state="frozenSplit"/>
      <selection pane="bottomLeft" activeCell="B296" sqref="B296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2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41" t="s">
        <v>30</v>
      </c>
      <c r="B1" s="241"/>
      <c r="C1" s="241"/>
      <c r="D1" s="241"/>
      <c r="E1" s="241"/>
      <c r="F1" s="241"/>
      <c r="G1" s="241"/>
      <c r="H1" s="241"/>
      <c r="J1" s="1">
        <v>58290.8</v>
      </c>
    </row>
    <row r="2" spans="1:10" s="2" customFormat="1" x14ac:dyDescent="0.25">
      <c r="A2" s="242" t="s">
        <v>2</v>
      </c>
      <c r="B2" s="242"/>
      <c r="C2" s="242"/>
      <c r="D2" s="242"/>
      <c r="E2" s="242"/>
      <c r="F2" s="242"/>
      <c r="G2" s="242"/>
      <c r="H2" s="242"/>
      <c r="I2" s="159"/>
    </row>
    <row r="3" spans="1:10" s="2" customFormat="1" x14ac:dyDescent="0.25">
      <c r="A3" s="243" t="s">
        <v>36</v>
      </c>
      <c r="B3" s="243"/>
      <c r="C3" s="243"/>
      <c r="D3" s="243"/>
      <c r="E3" s="243"/>
      <c r="F3" s="243"/>
      <c r="G3" s="243"/>
      <c r="H3" s="243"/>
    </row>
    <row r="4" spans="1:10" s="5" customFormat="1" x14ac:dyDescent="0.25">
      <c r="A4" s="85" t="s">
        <v>1</v>
      </c>
      <c r="B4" s="86" t="s">
        <v>3</v>
      </c>
      <c r="C4" s="87" t="s">
        <v>4</v>
      </c>
      <c r="D4" s="87" t="s">
        <v>5</v>
      </c>
      <c r="E4" s="87" t="s">
        <v>12</v>
      </c>
      <c r="F4" s="88" t="s">
        <v>6</v>
      </c>
      <c r="G4" s="90" t="s">
        <v>25</v>
      </c>
      <c r="H4" s="89" t="s">
        <v>32</v>
      </c>
      <c r="I4" s="91" t="s">
        <v>34</v>
      </c>
    </row>
    <row r="5" spans="1:10" s="9" customFormat="1" hidden="1" x14ac:dyDescent="0.25">
      <c r="A5" s="75" t="s">
        <v>28</v>
      </c>
      <c r="B5" s="76" t="s">
        <v>12</v>
      </c>
      <c r="C5" s="94" t="s">
        <v>27</v>
      </c>
      <c r="D5" s="94">
        <v>0</v>
      </c>
      <c r="E5" s="77">
        <v>374827.23</v>
      </c>
      <c r="F5" s="78"/>
      <c r="G5" s="79"/>
      <c r="H5" s="80"/>
      <c r="I5" s="81"/>
    </row>
    <row r="6" spans="1:10" ht="44.25" hidden="1" customHeight="1" x14ac:dyDescent="0.25">
      <c r="A6" s="92">
        <v>45536</v>
      </c>
      <c r="B6" s="82" t="s">
        <v>156</v>
      </c>
      <c r="C6" s="93">
        <v>18049.599999999999</v>
      </c>
      <c r="D6" s="94"/>
      <c r="E6" s="83">
        <f>E5-C6+D6</f>
        <v>356777.63</v>
      </c>
      <c r="F6" s="78"/>
      <c r="G6" s="79"/>
      <c r="H6" s="80"/>
      <c r="I6" s="95"/>
    </row>
    <row r="7" spans="1:10" ht="44.25" hidden="1" customHeight="1" x14ac:dyDescent="0.25">
      <c r="A7" s="92">
        <v>45536</v>
      </c>
      <c r="B7" s="82" t="s">
        <v>157</v>
      </c>
      <c r="C7" s="93">
        <v>9876.01</v>
      </c>
      <c r="D7" s="94"/>
      <c r="E7" s="83">
        <f t="shared" ref="E7:E70" si="0">E6-C7+D7</f>
        <v>346901.62</v>
      </c>
      <c r="F7" s="78"/>
      <c r="G7" s="79"/>
      <c r="H7" s="80"/>
      <c r="I7" s="95"/>
    </row>
    <row r="8" spans="1:10" ht="44.25" customHeight="1" x14ac:dyDescent="0.25">
      <c r="A8" s="92">
        <v>45537</v>
      </c>
      <c r="B8" s="82" t="s">
        <v>158</v>
      </c>
      <c r="C8" s="93"/>
      <c r="D8" s="173">
        <v>80040</v>
      </c>
      <c r="E8" s="83">
        <f t="shared" si="0"/>
        <v>426941.62</v>
      </c>
      <c r="F8" s="187">
        <v>208</v>
      </c>
      <c r="G8" s="188">
        <v>3708</v>
      </c>
      <c r="H8" s="189" t="s">
        <v>37</v>
      </c>
      <c r="I8" s="190" t="s">
        <v>38</v>
      </c>
    </row>
    <row r="9" spans="1:10" ht="44.25" hidden="1" customHeight="1" x14ac:dyDescent="0.25">
      <c r="A9" s="92">
        <v>45537</v>
      </c>
      <c r="B9" s="82" t="s">
        <v>159</v>
      </c>
      <c r="C9" s="93">
        <v>150000</v>
      </c>
      <c r="D9" s="94"/>
      <c r="E9" s="83">
        <f t="shared" si="0"/>
        <v>276941.62</v>
      </c>
      <c r="F9" s="78"/>
      <c r="G9" s="79"/>
      <c r="H9" s="80"/>
      <c r="I9" s="95"/>
    </row>
    <row r="10" spans="1:10" ht="44.25" hidden="1" customHeight="1" x14ac:dyDescent="0.25">
      <c r="A10" s="92">
        <v>45537</v>
      </c>
      <c r="B10" s="82" t="s">
        <v>160</v>
      </c>
      <c r="C10" s="93"/>
      <c r="D10" s="94"/>
      <c r="E10" s="83">
        <f t="shared" si="0"/>
        <v>276941.62</v>
      </c>
      <c r="F10" s="78"/>
      <c r="G10" s="79"/>
      <c r="H10" s="80"/>
      <c r="I10" s="95"/>
    </row>
    <row r="11" spans="1:10" ht="44.25" hidden="1" customHeight="1" x14ac:dyDescent="0.25">
      <c r="A11" s="92">
        <v>45537</v>
      </c>
      <c r="B11" s="82" t="s">
        <v>161</v>
      </c>
      <c r="C11" s="93"/>
      <c r="D11" s="94"/>
      <c r="E11" s="83">
        <f t="shared" si="0"/>
        <v>276941.62</v>
      </c>
      <c r="F11" s="78"/>
      <c r="G11" s="79"/>
      <c r="H11" s="80"/>
      <c r="I11" s="95"/>
    </row>
    <row r="12" spans="1:10" ht="44.25" customHeight="1" x14ac:dyDescent="0.25">
      <c r="A12" s="92">
        <v>45537</v>
      </c>
      <c r="B12" s="82" t="s">
        <v>162</v>
      </c>
      <c r="C12" s="93"/>
      <c r="D12" s="173">
        <v>123830</v>
      </c>
      <c r="E12" s="83">
        <f t="shared" si="0"/>
        <v>400771.62</v>
      </c>
      <c r="F12" s="187">
        <v>266</v>
      </c>
      <c r="G12" s="188">
        <v>3709</v>
      </c>
      <c r="H12" s="189" t="s">
        <v>39</v>
      </c>
      <c r="I12" s="190" t="s">
        <v>38</v>
      </c>
    </row>
    <row r="13" spans="1:10" ht="44.25" hidden="1" customHeight="1" x14ac:dyDescent="0.25">
      <c r="A13" s="92">
        <v>45537</v>
      </c>
      <c r="B13" s="82" t="s">
        <v>163</v>
      </c>
      <c r="C13" s="93">
        <v>3000</v>
      </c>
      <c r="D13" s="94"/>
      <c r="E13" s="83">
        <f t="shared" si="0"/>
        <v>397771.62</v>
      </c>
      <c r="F13" s="78"/>
      <c r="G13" s="79"/>
      <c r="H13" s="80"/>
      <c r="I13" s="95"/>
    </row>
    <row r="14" spans="1:10" ht="44.25" hidden="1" customHeight="1" x14ac:dyDescent="0.25">
      <c r="A14" s="92">
        <v>45537</v>
      </c>
      <c r="B14" s="82" t="s">
        <v>160</v>
      </c>
      <c r="C14" s="93"/>
      <c r="D14" s="94"/>
      <c r="E14" s="83">
        <f t="shared" si="0"/>
        <v>397771.62</v>
      </c>
      <c r="F14" s="78"/>
      <c r="G14" s="79"/>
      <c r="H14" s="80"/>
      <c r="I14" s="95"/>
    </row>
    <row r="15" spans="1:10" ht="44.25" hidden="1" customHeight="1" x14ac:dyDescent="0.25">
      <c r="A15" s="92">
        <v>45537</v>
      </c>
      <c r="B15" s="82" t="s">
        <v>161</v>
      </c>
      <c r="C15" s="93"/>
      <c r="D15" s="94"/>
      <c r="E15" s="83">
        <f t="shared" si="0"/>
        <v>397771.62</v>
      </c>
      <c r="F15" s="78"/>
      <c r="G15" s="79"/>
      <c r="H15" s="80"/>
      <c r="I15" s="95"/>
    </row>
    <row r="16" spans="1:10" ht="44.25" hidden="1" customHeight="1" x14ac:dyDescent="0.25">
      <c r="A16" s="92">
        <v>45537</v>
      </c>
      <c r="B16" s="82" t="s">
        <v>164</v>
      </c>
      <c r="C16" s="93">
        <v>3480</v>
      </c>
      <c r="D16" s="94"/>
      <c r="E16" s="83">
        <f t="shared" si="0"/>
        <v>394291.62</v>
      </c>
      <c r="F16" s="78"/>
      <c r="G16" s="79"/>
      <c r="H16" s="80"/>
      <c r="I16" s="95"/>
    </row>
    <row r="17" spans="1:9" ht="44.25" hidden="1" customHeight="1" x14ac:dyDescent="0.25">
      <c r="A17" s="92">
        <v>45537</v>
      </c>
      <c r="B17" s="82" t="s">
        <v>160</v>
      </c>
      <c r="C17" s="93"/>
      <c r="D17" s="94"/>
      <c r="E17" s="83">
        <f t="shared" si="0"/>
        <v>394291.62</v>
      </c>
      <c r="F17" s="78"/>
      <c r="G17" s="79"/>
      <c r="H17" s="80"/>
      <c r="I17" s="95"/>
    </row>
    <row r="18" spans="1:9" ht="44.25" hidden="1" customHeight="1" x14ac:dyDescent="0.25">
      <c r="A18" s="92">
        <v>45537</v>
      </c>
      <c r="B18" s="82" t="s">
        <v>165</v>
      </c>
      <c r="C18" s="93"/>
      <c r="D18" s="94"/>
      <c r="E18" s="83">
        <f t="shared" si="0"/>
        <v>394291.62</v>
      </c>
      <c r="F18" s="78"/>
      <c r="G18" s="79"/>
      <c r="H18" s="80"/>
      <c r="I18" s="95"/>
    </row>
    <row r="19" spans="1:9" ht="44.25" hidden="1" customHeight="1" x14ac:dyDescent="0.25">
      <c r="A19" s="92">
        <v>45537</v>
      </c>
      <c r="B19" s="82" t="s">
        <v>166</v>
      </c>
      <c r="C19" s="93">
        <v>50000</v>
      </c>
      <c r="D19" s="94"/>
      <c r="E19" s="83">
        <f t="shared" si="0"/>
        <v>344291.62</v>
      </c>
      <c r="F19" s="78"/>
      <c r="G19" s="79"/>
      <c r="H19" s="80"/>
      <c r="I19" s="95"/>
    </row>
    <row r="20" spans="1:9" ht="44.25" hidden="1" customHeight="1" x14ac:dyDescent="0.25">
      <c r="A20" s="92">
        <v>45537</v>
      </c>
      <c r="B20" s="82" t="s">
        <v>160</v>
      </c>
      <c r="C20" s="93"/>
      <c r="D20" s="94"/>
      <c r="E20" s="83">
        <f t="shared" si="0"/>
        <v>344291.62</v>
      </c>
      <c r="F20" s="78"/>
      <c r="G20" s="79"/>
      <c r="H20" s="80"/>
      <c r="I20" s="95"/>
    </row>
    <row r="21" spans="1:9" ht="44.25" hidden="1" customHeight="1" x14ac:dyDescent="0.25">
      <c r="A21" s="92">
        <v>45537</v>
      </c>
      <c r="B21" s="82" t="s">
        <v>161</v>
      </c>
      <c r="C21" s="93"/>
      <c r="D21" s="94"/>
      <c r="E21" s="83">
        <f t="shared" si="0"/>
        <v>344291.62</v>
      </c>
      <c r="F21" s="78"/>
      <c r="G21" s="79"/>
      <c r="H21" s="80"/>
      <c r="I21" s="95"/>
    </row>
    <row r="22" spans="1:9" ht="44.25" hidden="1" customHeight="1" x14ac:dyDescent="0.25">
      <c r="A22" s="92">
        <v>45537</v>
      </c>
      <c r="B22" s="82" t="s">
        <v>167</v>
      </c>
      <c r="C22" s="93">
        <v>14000</v>
      </c>
      <c r="D22" s="94"/>
      <c r="E22" s="83">
        <f t="shared" si="0"/>
        <v>330291.62</v>
      </c>
      <c r="F22" s="78"/>
      <c r="G22" s="79"/>
      <c r="H22" s="80"/>
      <c r="I22" s="95"/>
    </row>
    <row r="23" spans="1:9" ht="44.25" hidden="1" customHeight="1" x14ac:dyDescent="0.25">
      <c r="A23" s="92">
        <v>45537</v>
      </c>
      <c r="B23" s="82" t="s">
        <v>160</v>
      </c>
      <c r="C23" s="93"/>
      <c r="D23" s="94"/>
      <c r="E23" s="83">
        <f t="shared" si="0"/>
        <v>330291.62</v>
      </c>
      <c r="F23" s="78"/>
      <c r="G23" s="79"/>
      <c r="H23" s="80"/>
      <c r="I23" s="95"/>
    </row>
    <row r="24" spans="1:9" ht="44.25" hidden="1" customHeight="1" x14ac:dyDescent="0.25">
      <c r="A24" s="92">
        <v>45537</v>
      </c>
      <c r="B24" s="82" t="s">
        <v>165</v>
      </c>
      <c r="C24" s="93"/>
      <c r="D24" s="94"/>
      <c r="E24" s="83">
        <f t="shared" si="0"/>
        <v>330291.62</v>
      </c>
      <c r="F24" s="78"/>
      <c r="G24" s="79"/>
      <c r="H24" s="80"/>
      <c r="I24" s="95"/>
    </row>
    <row r="25" spans="1:9" ht="44.25" customHeight="1" x14ac:dyDescent="0.25">
      <c r="A25" s="92">
        <v>45538</v>
      </c>
      <c r="B25" s="82" t="s">
        <v>168</v>
      </c>
      <c r="C25" s="93"/>
      <c r="D25" s="173">
        <v>11136</v>
      </c>
      <c r="E25" s="83">
        <f t="shared" si="0"/>
        <v>341427.62</v>
      </c>
      <c r="F25" s="187">
        <v>263</v>
      </c>
      <c r="G25" s="188">
        <v>3714</v>
      </c>
      <c r="H25" s="189" t="s">
        <v>40</v>
      </c>
      <c r="I25" s="190" t="s">
        <v>41</v>
      </c>
    </row>
    <row r="26" spans="1:9" ht="44.25" customHeight="1" x14ac:dyDescent="0.25">
      <c r="A26" s="92">
        <v>45538</v>
      </c>
      <c r="B26" s="82" t="s">
        <v>169</v>
      </c>
      <c r="C26" s="93"/>
      <c r="D26" s="173">
        <v>22040</v>
      </c>
      <c r="E26" s="83">
        <f t="shared" si="0"/>
        <v>363467.62</v>
      </c>
      <c r="F26" s="187">
        <v>163</v>
      </c>
      <c r="G26" s="188">
        <v>3715</v>
      </c>
      <c r="H26" s="189" t="s">
        <v>42</v>
      </c>
      <c r="I26" s="190" t="s">
        <v>41</v>
      </c>
    </row>
    <row r="27" spans="1:9" ht="44.25" customHeight="1" x14ac:dyDescent="0.25">
      <c r="A27" s="92">
        <v>45538</v>
      </c>
      <c r="B27" s="82" t="s">
        <v>170</v>
      </c>
      <c r="C27" s="93"/>
      <c r="D27" s="173">
        <v>21344</v>
      </c>
      <c r="E27" s="83">
        <f t="shared" si="0"/>
        <v>384811.62</v>
      </c>
      <c r="F27" s="187">
        <v>299</v>
      </c>
      <c r="G27" s="188">
        <v>3716</v>
      </c>
      <c r="H27" s="189" t="s">
        <v>43</v>
      </c>
      <c r="I27" s="190" t="s">
        <v>38</v>
      </c>
    </row>
    <row r="28" spans="1:9" ht="44.25" hidden="1" customHeight="1" x14ac:dyDescent="0.25">
      <c r="A28" s="92">
        <v>45538</v>
      </c>
      <c r="B28" s="82" t="s">
        <v>171</v>
      </c>
      <c r="C28" s="93">
        <v>11000</v>
      </c>
      <c r="D28" s="94"/>
      <c r="E28" s="83">
        <f t="shared" si="0"/>
        <v>373811.62</v>
      </c>
      <c r="F28" s="78"/>
      <c r="G28" s="79"/>
      <c r="H28" s="80"/>
      <c r="I28" s="95"/>
    </row>
    <row r="29" spans="1:9" ht="44.25" hidden="1" customHeight="1" x14ac:dyDescent="0.25">
      <c r="A29" s="92">
        <v>45538</v>
      </c>
      <c r="B29" s="82" t="s">
        <v>160</v>
      </c>
      <c r="C29" s="93"/>
      <c r="D29" s="94"/>
      <c r="E29" s="83">
        <f t="shared" si="0"/>
        <v>373811.62</v>
      </c>
      <c r="F29" s="78"/>
      <c r="G29" s="79"/>
      <c r="H29" s="80"/>
      <c r="I29" s="95"/>
    </row>
    <row r="30" spans="1:9" ht="44.25" hidden="1" customHeight="1" x14ac:dyDescent="0.25">
      <c r="A30" s="92">
        <v>45538</v>
      </c>
      <c r="B30" s="82" t="s">
        <v>161</v>
      </c>
      <c r="C30" s="93"/>
      <c r="D30" s="94"/>
      <c r="E30" s="83">
        <f t="shared" si="0"/>
        <v>373811.62</v>
      </c>
      <c r="F30" s="78"/>
      <c r="G30" s="79"/>
      <c r="H30" s="80"/>
      <c r="I30" s="95"/>
    </row>
    <row r="31" spans="1:9" ht="44.25" hidden="1" customHeight="1" x14ac:dyDescent="0.25">
      <c r="A31" s="92">
        <v>45539</v>
      </c>
      <c r="B31" s="82" t="s">
        <v>172</v>
      </c>
      <c r="C31" s="93">
        <v>1492.71</v>
      </c>
      <c r="D31" s="94"/>
      <c r="E31" s="83">
        <f t="shared" si="0"/>
        <v>372318.91</v>
      </c>
      <c r="F31" s="78"/>
      <c r="G31" s="79"/>
      <c r="H31" s="80"/>
      <c r="I31" s="95"/>
    </row>
    <row r="32" spans="1:9" ht="44.25" hidden="1" customHeight="1" x14ac:dyDescent="0.25">
      <c r="A32" s="92">
        <v>45539</v>
      </c>
      <c r="B32" s="82" t="s">
        <v>173</v>
      </c>
      <c r="C32" s="93">
        <v>4021.97</v>
      </c>
      <c r="D32" s="94"/>
      <c r="E32" s="83">
        <f t="shared" si="0"/>
        <v>368296.94</v>
      </c>
      <c r="F32" s="78"/>
      <c r="G32" s="79"/>
      <c r="H32" s="80"/>
      <c r="I32" s="95"/>
    </row>
    <row r="33" spans="1:9" ht="44.25" customHeight="1" x14ac:dyDescent="0.25">
      <c r="A33" s="92">
        <v>45539</v>
      </c>
      <c r="B33" s="82" t="s">
        <v>174</v>
      </c>
      <c r="C33" s="93"/>
      <c r="D33" s="173">
        <v>8816</v>
      </c>
      <c r="E33" s="83">
        <f t="shared" si="0"/>
        <v>377112.94</v>
      </c>
      <c r="F33" s="187">
        <v>6</v>
      </c>
      <c r="G33" s="188">
        <v>3717</v>
      </c>
      <c r="H33" s="189" t="s">
        <v>47</v>
      </c>
      <c r="I33" s="190" t="s">
        <v>41</v>
      </c>
    </row>
    <row r="34" spans="1:9" ht="44.25" customHeight="1" x14ac:dyDescent="0.25">
      <c r="A34" s="92">
        <v>45539</v>
      </c>
      <c r="B34" s="82" t="s">
        <v>175</v>
      </c>
      <c r="C34" s="93"/>
      <c r="D34" s="173">
        <v>16240</v>
      </c>
      <c r="E34" s="83">
        <f t="shared" si="0"/>
        <v>393352.94</v>
      </c>
      <c r="F34" s="187">
        <v>371</v>
      </c>
      <c r="G34" s="188">
        <v>3718</v>
      </c>
      <c r="H34" s="189" t="s">
        <v>48</v>
      </c>
      <c r="I34" s="190" t="s">
        <v>41</v>
      </c>
    </row>
    <row r="35" spans="1:9" ht="44.25" hidden="1" customHeight="1" x14ac:dyDescent="0.25">
      <c r="A35" s="92">
        <v>45539</v>
      </c>
      <c r="B35" s="82" t="s">
        <v>171</v>
      </c>
      <c r="C35" s="93">
        <v>9000</v>
      </c>
      <c r="D35" s="94"/>
      <c r="E35" s="83">
        <f t="shared" si="0"/>
        <v>384352.94</v>
      </c>
      <c r="F35" s="78"/>
      <c r="G35" s="79"/>
      <c r="H35" s="80"/>
      <c r="I35" s="95"/>
    </row>
    <row r="36" spans="1:9" ht="44.25" hidden="1" customHeight="1" x14ac:dyDescent="0.25">
      <c r="A36" s="92">
        <v>45539</v>
      </c>
      <c r="B36" s="82" t="s">
        <v>160</v>
      </c>
      <c r="C36" s="93"/>
      <c r="D36" s="94"/>
      <c r="E36" s="83">
        <f t="shared" si="0"/>
        <v>384352.94</v>
      </c>
      <c r="F36" s="78"/>
      <c r="G36" s="79"/>
      <c r="H36" s="80"/>
      <c r="I36" s="95"/>
    </row>
    <row r="37" spans="1:9" ht="44.25" hidden="1" customHeight="1" x14ac:dyDescent="0.25">
      <c r="A37" s="92">
        <v>45539</v>
      </c>
      <c r="B37" s="82" t="s">
        <v>161</v>
      </c>
      <c r="C37" s="93"/>
      <c r="D37" s="94"/>
      <c r="E37" s="83">
        <f t="shared" si="0"/>
        <v>384352.94</v>
      </c>
      <c r="F37" s="78"/>
      <c r="G37" s="79"/>
      <c r="H37" s="80"/>
      <c r="I37" s="95"/>
    </row>
    <row r="38" spans="1:9" ht="44.25" hidden="1" customHeight="1" x14ac:dyDescent="0.25">
      <c r="A38" s="92">
        <v>45540</v>
      </c>
      <c r="B38" s="82" t="s">
        <v>176</v>
      </c>
      <c r="C38" s="93">
        <v>860</v>
      </c>
      <c r="D38" s="94"/>
      <c r="E38" s="83">
        <f t="shared" si="0"/>
        <v>383492.94</v>
      </c>
      <c r="F38" s="78"/>
      <c r="G38" s="79"/>
      <c r="H38" s="80"/>
      <c r="I38" s="95"/>
    </row>
    <row r="39" spans="1:9" ht="44.25" customHeight="1" x14ac:dyDescent="0.25">
      <c r="A39" s="92">
        <v>45540</v>
      </c>
      <c r="B39" s="82" t="s">
        <v>177</v>
      </c>
      <c r="C39" s="93"/>
      <c r="D39" s="173">
        <v>4060</v>
      </c>
      <c r="E39" s="83">
        <f t="shared" si="0"/>
        <v>387552.94</v>
      </c>
      <c r="F39" s="187">
        <v>177</v>
      </c>
      <c r="G39" s="188">
        <v>3722</v>
      </c>
      <c r="H39" s="189" t="s">
        <v>50</v>
      </c>
      <c r="I39" s="190" t="s">
        <v>41</v>
      </c>
    </row>
    <row r="40" spans="1:9" ht="44.25" customHeight="1" x14ac:dyDescent="0.25">
      <c r="A40" s="92">
        <v>45540</v>
      </c>
      <c r="B40" s="82" t="s">
        <v>178</v>
      </c>
      <c r="C40" s="93"/>
      <c r="D40" s="173">
        <v>41296</v>
      </c>
      <c r="E40" s="83">
        <f t="shared" si="0"/>
        <v>428848.94</v>
      </c>
      <c r="F40" s="187">
        <v>266</v>
      </c>
      <c r="G40" s="188">
        <v>3723</v>
      </c>
      <c r="H40" s="189" t="s">
        <v>51</v>
      </c>
      <c r="I40" s="190" t="s">
        <v>38</v>
      </c>
    </row>
    <row r="41" spans="1:9" ht="54" customHeight="1" x14ac:dyDescent="0.25">
      <c r="A41" s="92">
        <v>45540</v>
      </c>
      <c r="B41" s="82" t="s">
        <v>179</v>
      </c>
      <c r="C41" s="93"/>
      <c r="D41" s="173">
        <v>15776</v>
      </c>
      <c r="E41" s="83">
        <f t="shared" si="0"/>
        <v>444624.94</v>
      </c>
      <c r="F41" s="187">
        <v>29</v>
      </c>
      <c r="G41" s="188">
        <v>3726</v>
      </c>
      <c r="H41" s="189" t="s">
        <v>56</v>
      </c>
      <c r="I41" s="190" t="s">
        <v>55</v>
      </c>
    </row>
    <row r="42" spans="1:9" ht="44.25" hidden="1" customHeight="1" x14ac:dyDescent="0.25">
      <c r="A42" s="92">
        <v>45540</v>
      </c>
      <c r="B42" s="82" t="s">
        <v>171</v>
      </c>
      <c r="C42" s="93">
        <v>20000</v>
      </c>
      <c r="D42" s="94"/>
      <c r="E42" s="83">
        <f t="shared" si="0"/>
        <v>424624.94</v>
      </c>
      <c r="F42" s="78"/>
      <c r="G42" s="79"/>
      <c r="H42" s="80"/>
      <c r="I42" s="95"/>
    </row>
    <row r="43" spans="1:9" ht="44.25" hidden="1" customHeight="1" x14ac:dyDescent="0.25">
      <c r="A43" s="92">
        <v>45540</v>
      </c>
      <c r="B43" s="82" t="s">
        <v>160</v>
      </c>
      <c r="C43" s="93"/>
      <c r="D43" s="94"/>
      <c r="E43" s="83">
        <f t="shared" si="0"/>
        <v>424624.94</v>
      </c>
      <c r="F43" s="78"/>
      <c r="G43" s="79"/>
      <c r="H43" s="80"/>
      <c r="I43" s="95"/>
    </row>
    <row r="44" spans="1:9" ht="44.25" hidden="1" customHeight="1" x14ac:dyDescent="0.25">
      <c r="A44" s="92">
        <v>45540</v>
      </c>
      <c r="B44" s="82" t="s">
        <v>165</v>
      </c>
      <c r="C44" s="93"/>
      <c r="D44" s="94"/>
      <c r="E44" s="83">
        <f t="shared" si="0"/>
        <v>424624.94</v>
      </c>
      <c r="F44" s="78"/>
      <c r="G44" s="79"/>
      <c r="H44" s="80"/>
      <c r="I44" s="95"/>
    </row>
    <row r="45" spans="1:9" ht="44.25" hidden="1" customHeight="1" x14ac:dyDescent="0.25">
      <c r="A45" s="92">
        <v>45540</v>
      </c>
      <c r="B45" s="82" t="s">
        <v>180</v>
      </c>
      <c r="C45" s="93">
        <v>100000</v>
      </c>
      <c r="D45" s="94"/>
      <c r="E45" s="83">
        <f t="shared" si="0"/>
        <v>324624.94</v>
      </c>
      <c r="F45" s="78"/>
      <c r="G45" s="79"/>
      <c r="H45" s="80"/>
      <c r="I45" s="95"/>
    </row>
    <row r="46" spans="1:9" ht="44.25" hidden="1" customHeight="1" x14ac:dyDescent="0.25">
      <c r="A46" s="92">
        <v>45540</v>
      </c>
      <c r="B46" s="82" t="s">
        <v>160</v>
      </c>
      <c r="C46" s="93"/>
      <c r="D46" s="94"/>
      <c r="E46" s="83">
        <f t="shared" si="0"/>
        <v>324624.94</v>
      </c>
      <c r="F46" s="78"/>
      <c r="G46" s="79"/>
      <c r="H46" s="80"/>
      <c r="I46" s="95"/>
    </row>
    <row r="47" spans="1:9" ht="44.25" hidden="1" customHeight="1" x14ac:dyDescent="0.25">
      <c r="A47" s="92">
        <v>45540</v>
      </c>
      <c r="B47" s="82" t="s">
        <v>161</v>
      </c>
      <c r="C47" s="93"/>
      <c r="D47" s="94"/>
      <c r="E47" s="83">
        <f t="shared" si="0"/>
        <v>324624.94</v>
      </c>
      <c r="F47" s="78"/>
      <c r="G47" s="79"/>
      <c r="H47" s="80"/>
      <c r="I47" s="95"/>
    </row>
    <row r="48" spans="1:9" ht="44.25" hidden="1" customHeight="1" x14ac:dyDescent="0.25">
      <c r="A48" s="92">
        <v>45541</v>
      </c>
      <c r="B48" s="82" t="s">
        <v>181</v>
      </c>
      <c r="C48" s="93">
        <v>172.35</v>
      </c>
      <c r="D48" s="94"/>
      <c r="E48" s="83">
        <f t="shared" si="0"/>
        <v>324452.59000000003</v>
      </c>
      <c r="F48" s="78"/>
      <c r="G48" s="79"/>
      <c r="H48" s="80"/>
      <c r="I48" s="95"/>
    </row>
    <row r="49" spans="1:9" ht="44.25" customHeight="1" x14ac:dyDescent="0.25">
      <c r="A49" s="92">
        <v>45541</v>
      </c>
      <c r="B49" s="82" t="s">
        <v>182</v>
      </c>
      <c r="C49" s="93"/>
      <c r="D49" s="173">
        <v>15312</v>
      </c>
      <c r="E49" s="83">
        <f t="shared" si="0"/>
        <v>339764.59</v>
      </c>
      <c r="F49" s="187">
        <v>103</v>
      </c>
      <c r="G49" s="188">
        <v>3727</v>
      </c>
      <c r="H49" s="189" t="s">
        <v>53</v>
      </c>
      <c r="I49" s="190" t="s">
        <v>41</v>
      </c>
    </row>
    <row r="50" spans="1:9" ht="44.25" customHeight="1" x14ac:dyDescent="0.25">
      <c r="A50" s="92">
        <v>45541</v>
      </c>
      <c r="B50" s="82" t="s">
        <v>183</v>
      </c>
      <c r="C50" s="93"/>
      <c r="D50" s="173">
        <v>43596.9</v>
      </c>
      <c r="E50" s="83">
        <f t="shared" si="0"/>
        <v>383361.49000000005</v>
      </c>
      <c r="F50" s="187">
        <v>298</v>
      </c>
      <c r="G50" s="188">
        <v>3725</v>
      </c>
      <c r="H50" s="189" t="s">
        <v>57</v>
      </c>
      <c r="I50" s="190" t="s">
        <v>41</v>
      </c>
    </row>
    <row r="51" spans="1:9" ht="44.25" hidden="1" customHeight="1" x14ac:dyDescent="0.25">
      <c r="A51" s="92">
        <v>45541</v>
      </c>
      <c r="B51" s="82" t="s">
        <v>171</v>
      </c>
      <c r="C51" s="93">
        <v>27000</v>
      </c>
      <c r="D51" s="94"/>
      <c r="E51" s="83">
        <f t="shared" si="0"/>
        <v>356361.49000000005</v>
      </c>
      <c r="F51" s="78"/>
      <c r="G51" s="79"/>
      <c r="H51" s="80"/>
      <c r="I51" s="95"/>
    </row>
    <row r="52" spans="1:9" ht="44.25" hidden="1" customHeight="1" x14ac:dyDescent="0.25">
      <c r="A52" s="92">
        <v>45541</v>
      </c>
      <c r="B52" s="82" t="s">
        <v>160</v>
      </c>
      <c r="C52" s="93"/>
      <c r="D52" s="94"/>
      <c r="E52" s="83">
        <f t="shared" si="0"/>
        <v>356361.49000000005</v>
      </c>
      <c r="F52" s="78"/>
      <c r="G52" s="79"/>
      <c r="H52" s="80"/>
      <c r="I52" s="95"/>
    </row>
    <row r="53" spans="1:9" ht="44.25" hidden="1" customHeight="1" x14ac:dyDescent="0.25">
      <c r="A53" s="92">
        <v>45541</v>
      </c>
      <c r="B53" s="82" t="s">
        <v>161</v>
      </c>
      <c r="C53" s="93"/>
      <c r="D53" s="94"/>
      <c r="E53" s="83">
        <f t="shared" si="0"/>
        <v>356361.49000000005</v>
      </c>
      <c r="F53" s="78"/>
      <c r="G53" s="79"/>
      <c r="H53" s="80"/>
      <c r="I53" s="95"/>
    </row>
    <row r="54" spans="1:9" ht="44.25" hidden="1" customHeight="1" x14ac:dyDescent="0.25">
      <c r="A54" s="92">
        <v>45542</v>
      </c>
      <c r="B54" s="82" t="s">
        <v>184</v>
      </c>
      <c r="C54" s="93">
        <v>6128</v>
      </c>
      <c r="D54" s="94"/>
      <c r="E54" s="83">
        <f t="shared" si="0"/>
        <v>350233.49000000005</v>
      </c>
      <c r="F54" s="78"/>
      <c r="G54" s="79"/>
      <c r="H54" s="80"/>
      <c r="I54" s="95"/>
    </row>
    <row r="55" spans="1:9" ht="44.25" hidden="1" customHeight="1" x14ac:dyDescent="0.25">
      <c r="A55" s="92">
        <v>45544</v>
      </c>
      <c r="B55" s="82" t="s">
        <v>185</v>
      </c>
      <c r="C55" s="93">
        <v>12000</v>
      </c>
      <c r="D55" s="94"/>
      <c r="E55" s="83">
        <f t="shared" si="0"/>
        <v>338233.49000000005</v>
      </c>
      <c r="F55" s="78"/>
      <c r="G55" s="79"/>
      <c r="H55" s="80"/>
      <c r="I55" s="95"/>
    </row>
    <row r="56" spans="1:9" ht="44.25" hidden="1" customHeight="1" x14ac:dyDescent="0.25">
      <c r="A56" s="92">
        <v>45544</v>
      </c>
      <c r="B56" s="82" t="s">
        <v>160</v>
      </c>
      <c r="C56" s="93"/>
      <c r="D56" s="94"/>
      <c r="E56" s="83">
        <f t="shared" si="0"/>
        <v>338233.49000000005</v>
      </c>
      <c r="F56" s="78"/>
      <c r="G56" s="79"/>
      <c r="H56" s="80"/>
      <c r="I56" s="95"/>
    </row>
    <row r="57" spans="1:9" ht="44.25" hidden="1" customHeight="1" x14ac:dyDescent="0.25">
      <c r="A57" s="92">
        <v>45544</v>
      </c>
      <c r="B57" s="82" t="s">
        <v>161</v>
      </c>
      <c r="C57" s="93"/>
      <c r="D57" s="94"/>
      <c r="E57" s="83">
        <f t="shared" si="0"/>
        <v>338233.49000000005</v>
      </c>
      <c r="F57" s="78"/>
      <c r="G57" s="79"/>
      <c r="H57" s="80"/>
      <c r="I57" s="95"/>
    </row>
    <row r="58" spans="1:9" ht="44.25" hidden="1" customHeight="1" x14ac:dyDescent="0.25">
      <c r="A58" s="92">
        <v>45545</v>
      </c>
      <c r="B58" s="82" t="s">
        <v>186</v>
      </c>
      <c r="C58" s="93">
        <v>1738.84</v>
      </c>
      <c r="D58" s="94"/>
      <c r="E58" s="83">
        <f t="shared" si="0"/>
        <v>336494.65</v>
      </c>
      <c r="F58" s="78"/>
      <c r="G58" s="79"/>
      <c r="H58" s="80"/>
      <c r="I58" s="95"/>
    </row>
    <row r="59" spans="1:9" ht="44.25" hidden="1" customHeight="1" x14ac:dyDescent="0.25">
      <c r="A59" s="92">
        <v>45545</v>
      </c>
      <c r="B59" s="82" t="s">
        <v>187</v>
      </c>
      <c r="C59" s="93"/>
      <c r="D59" s="94">
        <v>29000</v>
      </c>
      <c r="E59" s="83">
        <f t="shared" si="0"/>
        <v>365494.65</v>
      </c>
      <c r="F59" s="78"/>
      <c r="G59" s="79"/>
      <c r="H59" s="80"/>
      <c r="I59" s="95"/>
    </row>
    <row r="60" spans="1:9" ht="44.25" hidden="1" customHeight="1" x14ac:dyDescent="0.25">
      <c r="A60" s="92">
        <v>45545</v>
      </c>
      <c r="B60" s="82" t="s">
        <v>188</v>
      </c>
      <c r="C60" s="93">
        <v>143000</v>
      </c>
      <c r="D60" s="94"/>
      <c r="E60" s="83">
        <f t="shared" si="0"/>
        <v>222494.65000000002</v>
      </c>
      <c r="F60" s="78"/>
      <c r="G60" s="79"/>
      <c r="H60" s="80"/>
      <c r="I60" s="95"/>
    </row>
    <row r="61" spans="1:9" ht="44.25" hidden="1" customHeight="1" x14ac:dyDescent="0.25">
      <c r="A61" s="92">
        <v>45545</v>
      </c>
      <c r="B61" s="82" t="s">
        <v>160</v>
      </c>
      <c r="C61" s="93"/>
      <c r="D61" s="94"/>
      <c r="E61" s="83">
        <f t="shared" si="0"/>
        <v>222494.65000000002</v>
      </c>
      <c r="F61" s="78"/>
      <c r="G61" s="79"/>
      <c r="H61" s="80"/>
      <c r="I61" s="95"/>
    </row>
    <row r="62" spans="1:9" ht="44.25" hidden="1" customHeight="1" x14ac:dyDescent="0.25">
      <c r="A62" s="92">
        <v>45545</v>
      </c>
      <c r="B62" s="82" t="s">
        <v>161</v>
      </c>
      <c r="C62" s="93"/>
      <c r="D62" s="94"/>
      <c r="E62" s="83">
        <f t="shared" si="0"/>
        <v>222494.65000000002</v>
      </c>
      <c r="F62" s="78"/>
      <c r="G62" s="79"/>
      <c r="H62" s="80"/>
      <c r="I62" s="95"/>
    </row>
    <row r="63" spans="1:9" ht="44.25" hidden="1" customHeight="1" x14ac:dyDescent="0.25">
      <c r="A63" s="92">
        <v>45545</v>
      </c>
      <c r="B63" s="82" t="s">
        <v>188</v>
      </c>
      <c r="C63" s="93">
        <v>40000</v>
      </c>
      <c r="D63" s="94"/>
      <c r="E63" s="83">
        <f t="shared" si="0"/>
        <v>182494.65000000002</v>
      </c>
      <c r="F63" s="78"/>
      <c r="G63" s="79"/>
      <c r="H63" s="80"/>
      <c r="I63" s="95"/>
    </row>
    <row r="64" spans="1:9" ht="44.25" hidden="1" customHeight="1" x14ac:dyDescent="0.25">
      <c r="A64" s="92">
        <v>45545</v>
      </c>
      <c r="B64" s="82" t="s">
        <v>160</v>
      </c>
      <c r="C64" s="93"/>
      <c r="D64" s="94"/>
      <c r="E64" s="83">
        <f t="shared" si="0"/>
        <v>182494.65000000002</v>
      </c>
      <c r="F64" s="78"/>
      <c r="G64" s="79"/>
      <c r="H64" s="80"/>
      <c r="I64" s="95"/>
    </row>
    <row r="65" spans="1:9" ht="44.25" hidden="1" customHeight="1" x14ac:dyDescent="0.25">
      <c r="A65" s="92">
        <v>45545</v>
      </c>
      <c r="B65" s="82" t="s">
        <v>161</v>
      </c>
      <c r="C65" s="93"/>
      <c r="D65" s="94"/>
      <c r="E65" s="83">
        <f t="shared" si="0"/>
        <v>182494.65000000002</v>
      </c>
      <c r="F65" s="78"/>
      <c r="G65" s="79"/>
      <c r="H65" s="80"/>
      <c r="I65" s="95"/>
    </row>
    <row r="66" spans="1:9" ht="44.25" hidden="1" customHeight="1" x14ac:dyDescent="0.25">
      <c r="A66" s="92">
        <v>45545</v>
      </c>
      <c r="B66" s="82" t="s">
        <v>189</v>
      </c>
      <c r="C66" s="93">
        <v>24940</v>
      </c>
      <c r="D66" s="94"/>
      <c r="E66" s="83">
        <f t="shared" si="0"/>
        <v>157554.65000000002</v>
      </c>
      <c r="F66" s="78"/>
      <c r="G66" s="79"/>
      <c r="H66" s="80"/>
      <c r="I66" s="95"/>
    </row>
    <row r="67" spans="1:9" ht="44.25" hidden="1" customHeight="1" x14ac:dyDescent="0.25">
      <c r="A67" s="92">
        <v>45545</v>
      </c>
      <c r="B67" s="82" t="s">
        <v>160</v>
      </c>
      <c r="C67" s="93"/>
      <c r="D67" s="94"/>
      <c r="E67" s="83">
        <f t="shared" si="0"/>
        <v>157554.65000000002</v>
      </c>
      <c r="F67" s="78"/>
      <c r="G67" s="79"/>
      <c r="H67" s="80"/>
      <c r="I67" s="95"/>
    </row>
    <row r="68" spans="1:9" ht="44.25" hidden="1" customHeight="1" x14ac:dyDescent="0.25">
      <c r="A68" s="92">
        <v>45545</v>
      </c>
      <c r="B68" s="82" t="s">
        <v>161</v>
      </c>
      <c r="C68" s="93"/>
      <c r="D68" s="94"/>
      <c r="E68" s="83">
        <f t="shared" si="0"/>
        <v>157554.65000000002</v>
      </c>
      <c r="F68" s="78"/>
      <c r="G68" s="79"/>
      <c r="H68" s="80"/>
      <c r="I68" s="95"/>
    </row>
    <row r="69" spans="1:9" ht="44.25" hidden="1" customHeight="1" x14ac:dyDescent="0.25">
      <c r="A69" s="92">
        <v>45545</v>
      </c>
      <c r="B69" s="82" t="s">
        <v>187</v>
      </c>
      <c r="C69" s="93"/>
      <c r="D69" s="94">
        <v>44000</v>
      </c>
      <c r="E69" s="83">
        <f t="shared" si="0"/>
        <v>201554.65000000002</v>
      </c>
      <c r="F69" s="78"/>
      <c r="G69" s="79"/>
      <c r="H69" s="80"/>
      <c r="I69" s="95"/>
    </row>
    <row r="70" spans="1:9" ht="44.25" customHeight="1" x14ac:dyDescent="0.25">
      <c r="A70" s="92">
        <v>45545</v>
      </c>
      <c r="B70" s="82" t="s">
        <v>190</v>
      </c>
      <c r="C70" s="93"/>
      <c r="D70" s="173">
        <v>29290</v>
      </c>
      <c r="E70" s="83">
        <f t="shared" si="0"/>
        <v>230844.65000000002</v>
      </c>
      <c r="F70" s="187">
        <v>62</v>
      </c>
      <c r="G70" s="188">
        <v>3730</v>
      </c>
      <c r="H70" s="189" t="s">
        <v>59</v>
      </c>
      <c r="I70" s="190" t="s">
        <v>41</v>
      </c>
    </row>
    <row r="71" spans="1:9" ht="44.25" hidden="1" customHeight="1" x14ac:dyDescent="0.25">
      <c r="A71" s="92">
        <v>45545</v>
      </c>
      <c r="B71" s="82" t="s">
        <v>191</v>
      </c>
      <c r="C71" s="93">
        <v>62182.1</v>
      </c>
      <c r="D71" s="94"/>
      <c r="E71" s="83">
        <f t="shared" ref="E71:E134" si="1">E70-C71+D71</f>
        <v>168662.55000000002</v>
      </c>
      <c r="F71" s="78"/>
      <c r="G71" s="79"/>
      <c r="H71" s="80"/>
      <c r="I71" s="95"/>
    </row>
    <row r="72" spans="1:9" ht="44.25" hidden="1" customHeight="1" x14ac:dyDescent="0.25">
      <c r="A72" s="92">
        <v>45545</v>
      </c>
      <c r="B72" s="82" t="s">
        <v>160</v>
      </c>
      <c r="C72" s="93"/>
      <c r="D72" s="94"/>
      <c r="E72" s="83">
        <f t="shared" si="1"/>
        <v>168662.55000000002</v>
      </c>
      <c r="F72" s="78"/>
      <c r="G72" s="79"/>
      <c r="H72" s="80"/>
      <c r="I72" s="95"/>
    </row>
    <row r="73" spans="1:9" ht="44.25" hidden="1" customHeight="1" x14ac:dyDescent="0.25">
      <c r="A73" s="92">
        <v>45545</v>
      </c>
      <c r="B73" s="82" t="s">
        <v>161</v>
      </c>
      <c r="C73" s="93"/>
      <c r="D73" s="94"/>
      <c r="E73" s="83">
        <f t="shared" si="1"/>
        <v>168662.55000000002</v>
      </c>
      <c r="F73" s="78"/>
      <c r="G73" s="79"/>
      <c r="H73" s="80"/>
      <c r="I73" s="95"/>
    </row>
    <row r="74" spans="1:9" ht="44.25" hidden="1" customHeight="1" x14ac:dyDescent="0.25">
      <c r="A74" s="92">
        <v>45545</v>
      </c>
      <c r="B74" s="82" t="s">
        <v>192</v>
      </c>
      <c r="C74" s="93">
        <v>66618.990000000005</v>
      </c>
      <c r="D74" s="94"/>
      <c r="E74" s="83">
        <f t="shared" si="1"/>
        <v>102043.56000000001</v>
      </c>
      <c r="F74" s="78"/>
      <c r="G74" s="79"/>
      <c r="H74" s="80"/>
      <c r="I74" s="95"/>
    </row>
    <row r="75" spans="1:9" ht="44.25" hidden="1" customHeight="1" x14ac:dyDescent="0.25">
      <c r="A75" s="92">
        <v>45545</v>
      </c>
      <c r="B75" s="82" t="s">
        <v>160</v>
      </c>
      <c r="C75" s="93"/>
      <c r="D75" s="94"/>
      <c r="E75" s="83">
        <f t="shared" si="1"/>
        <v>102043.56000000001</v>
      </c>
      <c r="F75" s="78"/>
      <c r="G75" s="79"/>
      <c r="H75" s="80"/>
      <c r="I75" s="95"/>
    </row>
    <row r="76" spans="1:9" ht="44.25" hidden="1" customHeight="1" x14ac:dyDescent="0.25">
      <c r="A76" s="92">
        <v>45545</v>
      </c>
      <c r="B76" s="82" t="s">
        <v>165</v>
      </c>
      <c r="C76" s="93"/>
      <c r="D76" s="94"/>
      <c r="E76" s="83">
        <f t="shared" si="1"/>
        <v>102043.56000000001</v>
      </c>
      <c r="F76" s="78"/>
      <c r="G76" s="79"/>
      <c r="H76" s="80"/>
      <c r="I76" s="95"/>
    </row>
    <row r="77" spans="1:9" ht="44.25" hidden="1" customHeight="1" x14ac:dyDescent="0.25">
      <c r="A77" s="92">
        <v>45546</v>
      </c>
      <c r="B77" s="82" t="s">
        <v>193</v>
      </c>
      <c r="C77" s="93">
        <v>97195.64</v>
      </c>
      <c r="D77" s="94"/>
      <c r="E77" s="83">
        <f t="shared" si="1"/>
        <v>4847.9200000000128</v>
      </c>
      <c r="F77" s="78"/>
      <c r="G77" s="79"/>
      <c r="H77" s="80"/>
      <c r="I77" s="95"/>
    </row>
    <row r="78" spans="1:9" ht="44.25" customHeight="1" x14ac:dyDescent="0.25">
      <c r="A78" s="92">
        <v>45546</v>
      </c>
      <c r="B78" s="82" t="s">
        <v>174</v>
      </c>
      <c r="C78" s="93"/>
      <c r="D78" s="173">
        <v>11484</v>
      </c>
      <c r="E78" s="83">
        <f t="shared" si="1"/>
        <v>16331.920000000013</v>
      </c>
      <c r="F78" s="187">
        <v>6</v>
      </c>
      <c r="G78" s="188">
        <v>3731</v>
      </c>
      <c r="H78" s="189" t="s">
        <v>64</v>
      </c>
      <c r="I78" s="190" t="s">
        <v>41</v>
      </c>
    </row>
    <row r="79" spans="1:9" ht="44.25" customHeight="1" x14ac:dyDescent="0.25">
      <c r="A79" s="92">
        <v>45547</v>
      </c>
      <c r="B79" s="82" t="s">
        <v>194</v>
      </c>
      <c r="C79" s="93"/>
      <c r="D79" s="173">
        <v>93148</v>
      </c>
      <c r="E79" s="83">
        <f t="shared" si="1"/>
        <v>109479.92000000001</v>
      </c>
      <c r="F79" s="187">
        <v>266</v>
      </c>
      <c r="G79" s="188">
        <v>3739</v>
      </c>
      <c r="H79" s="189" t="s">
        <v>69</v>
      </c>
      <c r="I79" s="190" t="s">
        <v>38</v>
      </c>
    </row>
    <row r="80" spans="1:9" ht="44.25" customHeight="1" x14ac:dyDescent="0.25">
      <c r="A80" s="92">
        <v>45547</v>
      </c>
      <c r="B80" s="82" t="s">
        <v>195</v>
      </c>
      <c r="C80" s="93"/>
      <c r="D80" s="173">
        <v>29696</v>
      </c>
      <c r="E80" s="83">
        <f t="shared" si="1"/>
        <v>139175.92000000001</v>
      </c>
      <c r="F80" s="187">
        <v>246</v>
      </c>
      <c r="G80" s="188">
        <v>3740</v>
      </c>
      <c r="H80" s="189" t="s">
        <v>71</v>
      </c>
      <c r="I80" s="190" t="s">
        <v>38</v>
      </c>
    </row>
    <row r="81" spans="1:9" ht="44.25" customHeight="1" x14ac:dyDescent="0.25">
      <c r="A81" s="92">
        <v>45547</v>
      </c>
      <c r="B81" s="82" t="s">
        <v>196</v>
      </c>
      <c r="C81" s="93"/>
      <c r="D81" s="173">
        <v>429200</v>
      </c>
      <c r="E81" s="83">
        <f t="shared" si="1"/>
        <v>568375.92000000004</v>
      </c>
      <c r="F81" s="187">
        <v>9</v>
      </c>
      <c r="G81" s="188">
        <v>3741</v>
      </c>
      <c r="H81" s="189" t="s">
        <v>72</v>
      </c>
      <c r="I81" s="190" t="s">
        <v>41</v>
      </c>
    </row>
    <row r="82" spans="1:9" ht="44.25" hidden="1" customHeight="1" x14ac:dyDescent="0.25">
      <c r="A82" s="92">
        <v>45547</v>
      </c>
      <c r="B82" s="82" t="s">
        <v>197</v>
      </c>
      <c r="C82" s="93">
        <v>155000</v>
      </c>
      <c r="D82" s="94"/>
      <c r="E82" s="83">
        <f t="shared" si="1"/>
        <v>413375.92000000004</v>
      </c>
      <c r="F82" s="78"/>
      <c r="G82" s="79"/>
      <c r="H82" s="80"/>
      <c r="I82" s="95"/>
    </row>
    <row r="83" spans="1:9" ht="44.25" hidden="1" customHeight="1" x14ac:dyDescent="0.25">
      <c r="A83" s="92">
        <v>45547</v>
      </c>
      <c r="B83" s="82" t="s">
        <v>160</v>
      </c>
      <c r="C83" s="93"/>
      <c r="D83" s="94"/>
      <c r="E83" s="83">
        <f t="shared" si="1"/>
        <v>413375.92000000004</v>
      </c>
      <c r="F83" s="78"/>
      <c r="G83" s="79"/>
      <c r="H83" s="80"/>
      <c r="I83" s="95"/>
    </row>
    <row r="84" spans="1:9" ht="44.25" hidden="1" customHeight="1" x14ac:dyDescent="0.25">
      <c r="A84" s="92">
        <v>45547</v>
      </c>
      <c r="B84" s="82" t="s">
        <v>165</v>
      </c>
      <c r="C84" s="93"/>
      <c r="D84" s="94"/>
      <c r="E84" s="83">
        <f t="shared" si="1"/>
        <v>413375.92000000004</v>
      </c>
      <c r="F84" s="78"/>
      <c r="G84" s="79"/>
      <c r="H84" s="80"/>
      <c r="I84" s="95"/>
    </row>
    <row r="85" spans="1:9" ht="44.25" hidden="1" customHeight="1" x14ac:dyDescent="0.25">
      <c r="A85" s="92">
        <v>45547</v>
      </c>
      <c r="B85" s="82" t="s">
        <v>188</v>
      </c>
      <c r="C85" s="93">
        <v>80000</v>
      </c>
      <c r="D85" s="94"/>
      <c r="E85" s="83">
        <f t="shared" si="1"/>
        <v>333375.92000000004</v>
      </c>
      <c r="F85" s="78"/>
      <c r="G85" s="79"/>
      <c r="H85" s="80"/>
      <c r="I85" s="95"/>
    </row>
    <row r="86" spans="1:9" ht="44.25" hidden="1" customHeight="1" x14ac:dyDescent="0.25">
      <c r="A86" s="92">
        <v>45547</v>
      </c>
      <c r="B86" s="82" t="s">
        <v>160</v>
      </c>
      <c r="C86" s="93"/>
      <c r="D86" s="94"/>
      <c r="E86" s="83">
        <f t="shared" si="1"/>
        <v>333375.92000000004</v>
      </c>
      <c r="F86" s="78"/>
      <c r="G86" s="79"/>
      <c r="H86" s="80"/>
      <c r="I86" s="95"/>
    </row>
    <row r="87" spans="1:9" ht="44.25" hidden="1" customHeight="1" x14ac:dyDescent="0.25">
      <c r="A87" s="92">
        <v>45547</v>
      </c>
      <c r="B87" s="82" t="s">
        <v>161</v>
      </c>
      <c r="C87" s="93"/>
      <c r="D87" s="94"/>
      <c r="E87" s="83">
        <f t="shared" si="1"/>
        <v>333375.92000000004</v>
      </c>
      <c r="F87" s="78"/>
      <c r="G87" s="79"/>
      <c r="H87" s="80"/>
      <c r="I87" s="95"/>
    </row>
    <row r="88" spans="1:9" ht="44.25" hidden="1" customHeight="1" x14ac:dyDescent="0.25">
      <c r="A88" s="92">
        <v>45547</v>
      </c>
      <c r="B88" s="82" t="s">
        <v>198</v>
      </c>
      <c r="C88" s="93">
        <v>6084</v>
      </c>
      <c r="D88" s="94"/>
      <c r="E88" s="83">
        <f t="shared" si="1"/>
        <v>327291.92000000004</v>
      </c>
      <c r="F88" s="78"/>
      <c r="G88" s="79"/>
      <c r="H88" s="80"/>
      <c r="I88" s="95"/>
    </row>
    <row r="89" spans="1:9" ht="44.25" hidden="1" customHeight="1" x14ac:dyDescent="0.25">
      <c r="A89" s="92">
        <v>45547</v>
      </c>
      <c r="B89" s="82" t="s">
        <v>199</v>
      </c>
      <c r="C89" s="93">
        <v>10000</v>
      </c>
      <c r="D89" s="94"/>
      <c r="E89" s="83">
        <f t="shared" si="1"/>
        <v>317291.92000000004</v>
      </c>
      <c r="F89" s="78"/>
      <c r="G89" s="79"/>
      <c r="H89" s="80"/>
      <c r="I89" s="95"/>
    </row>
    <row r="90" spans="1:9" ht="44.25" hidden="1" customHeight="1" x14ac:dyDescent="0.25">
      <c r="A90" s="92">
        <v>45547</v>
      </c>
      <c r="B90" s="82" t="s">
        <v>160</v>
      </c>
      <c r="C90" s="93"/>
      <c r="D90" s="94"/>
      <c r="E90" s="83">
        <f t="shared" si="1"/>
        <v>317291.92000000004</v>
      </c>
      <c r="F90" s="78"/>
      <c r="G90" s="79"/>
      <c r="H90" s="80"/>
      <c r="I90" s="95"/>
    </row>
    <row r="91" spans="1:9" ht="44.25" hidden="1" customHeight="1" x14ac:dyDescent="0.25">
      <c r="A91" s="92">
        <v>45547</v>
      </c>
      <c r="B91" s="82" t="s">
        <v>161</v>
      </c>
      <c r="C91" s="93"/>
      <c r="D91" s="94"/>
      <c r="E91" s="83">
        <f t="shared" si="1"/>
        <v>317291.92000000004</v>
      </c>
      <c r="F91" s="78"/>
      <c r="G91" s="79"/>
      <c r="H91" s="80"/>
      <c r="I91" s="95"/>
    </row>
    <row r="92" spans="1:9" ht="44.25" hidden="1" customHeight="1" x14ac:dyDescent="0.25">
      <c r="A92" s="92">
        <v>45548</v>
      </c>
      <c r="B92" s="82" t="s">
        <v>200</v>
      </c>
      <c r="C92" s="93">
        <v>1916.97</v>
      </c>
      <c r="D92" s="94"/>
      <c r="E92" s="83">
        <f t="shared" si="1"/>
        <v>315374.95000000007</v>
      </c>
      <c r="F92" s="78"/>
      <c r="G92" s="79"/>
      <c r="H92" s="80"/>
      <c r="I92" s="95"/>
    </row>
    <row r="93" spans="1:9" ht="44.25" customHeight="1" x14ac:dyDescent="0.25">
      <c r="A93" s="92">
        <v>45548</v>
      </c>
      <c r="B93" s="82" t="s">
        <v>201</v>
      </c>
      <c r="C93" s="93"/>
      <c r="D93" s="173">
        <v>3828</v>
      </c>
      <c r="E93" s="83">
        <f t="shared" si="1"/>
        <v>319202.95000000007</v>
      </c>
      <c r="F93" s="187">
        <v>103</v>
      </c>
      <c r="G93" s="188">
        <v>3742</v>
      </c>
      <c r="H93" s="189" t="s">
        <v>73</v>
      </c>
      <c r="I93" s="190" t="s">
        <v>41</v>
      </c>
    </row>
    <row r="94" spans="1:9" ht="44.25" customHeight="1" x14ac:dyDescent="0.25">
      <c r="A94" s="92">
        <v>45548</v>
      </c>
      <c r="B94" s="82" t="s">
        <v>202</v>
      </c>
      <c r="C94" s="93"/>
      <c r="D94" s="173">
        <v>20648</v>
      </c>
      <c r="E94" s="83">
        <f t="shared" si="1"/>
        <v>339850.95000000007</v>
      </c>
      <c r="F94" s="187">
        <v>88</v>
      </c>
      <c r="G94" s="188">
        <v>3743</v>
      </c>
      <c r="H94" s="189" t="s">
        <v>74</v>
      </c>
      <c r="I94" s="190" t="s">
        <v>41</v>
      </c>
    </row>
    <row r="95" spans="1:9" ht="44.25" hidden="1" customHeight="1" x14ac:dyDescent="0.25">
      <c r="A95" s="92">
        <v>45548</v>
      </c>
      <c r="B95" s="82" t="s">
        <v>203</v>
      </c>
      <c r="C95" s="93">
        <v>1125</v>
      </c>
      <c r="D95" s="94"/>
      <c r="E95" s="83">
        <f t="shared" si="1"/>
        <v>338725.95000000007</v>
      </c>
      <c r="F95" s="78"/>
      <c r="G95" s="79"/>
      <c r="H95" s="80"/>
      <c r="I95" s="95"/>
    </row>
    <row r="96" spans="1:9" ht="44.25" hidden="1" customHeight="1" x14ac:dyDescent="0.25">
      <c r="A96" s="92">
        <v>45548</v>
      </c>
      <c r="B96" s="82" t="s">
        <v>160</v>
      </c>
      <c r="C96" s="93"/>
      <c r="D96" s="94"/>
      <c r="E96" s="83">
        <f t="shared" si="1"/>
        <v>338725.95000000007</v>
      </c>
      <c r="F96" s="78"/>
      <c r="G96" s="79"/>
      <c r="H96" s="80"/>
      <c r="I96" s="95"/>
    </row>
    <row r="97" spans="1:9" ht="44.25" hidden="1" customHeight="1" x14ac:dyDescent="0.25">
      <c r="A97" s="92">
        <v>45548</v>
      </c>
      <c r="B97" s="82" t="s">
        <v>161</v>
      </c>
      <c r="C97" s="93"/>
      <c r="D97" s="94"/>
      <c r="E97" s="83">
        <f t="shared" si="1"/>
        <v>338725.95000000007</v>
      </c>
      <c r="F97" s="78"/>
      <c r="G97" s="79"/>
      <c r="H97" s="80"/>
      <c r="I97" s="95"/>
    </row>
    <row r="98" spans="1:9" ht="44.25" hidden="1" customHeight="1" x14ac:dyDescent="0.25">
      <c r="A98" s="92">
        <v>45548</v>
      </c>
      <c r="B98" s="82" t="s">
        <v>204</v>
      </c>
      <c r="C98" s="93">
        <v>1342.86</v>
      </c>
      <c r="D98" s="94"/>
      <c r="E98" s="83">
        <f t="shared" si="1"/>
        <v>337383.09000000008</v>
      </c>
      <c r="F98" s="78"/>
      <c r="G98" s="79"/>
      <c r="H98" s="80"/>
      <c r="I98" s="95"/>
    </row>
    <row r="99" spans="1:9" ht="44.25" hidden="1" customHeight="1" x14ac:dyDescent="0.25">
      <c r="A99" s="92">
        <v>45548</v>
      </c>
      <c r="B99" s="82" t="s">
        <v>160</v>
      </c>
      <c r="C99" s="93"/>
      <c r="D99" s="94"/>
      <c r="E99" s="83">
        <f t="shared" si="1"/>
        <v>337383.09000000008</v>
      </c>
      <c r="F99" s="78"/>
      <c r="G99" s="79"/>
      <c r="H99" s="80"/>
      <c r="I99" s="95"/>
    </row>
    <row r="100" spans="1:9" ht="44.25" hidden="1" customHeight="1" x14ac:dyDescent="0.25">
      <c r="A100" s="92">
        <v>45548</v>
      </c>
      <c r="B100" s="82" t="s">
        <v>161</v>
      </c>
      <c r="C100" s="93"/>
      <c r="D100" s="94"/>
      <c r="E100" s="83">
        <f t="shared" si="1"/>
        <v>337383.09000000008</v>
      </c>
      <c r="F100" s="78"/>
      <c r="G100" s="79"/>
      <c r="H100" s="80"/>
      <c r="I100" s="95"/>
    </row>
    <row r="101" spans="1:9" ht="44.25" hidden="1" customHeight="1" x14ac:dyDescent="0.25">
      <c r="A101" s="92">
        <v>45548</v>
      </c>
      <c r="B101" s="82" t="s">
        <v>205</v>
      </c>
      <c r="C101" s="93">
        <v>12228.8</v>
      </c>
      <c r="D101" s="94"/>
      <c r="E101" s="83">
        <f t="shared" si="1"/>
        <v>325154.2900000001</v>
      </c>
      <c r="F101" s="78"/>
      <c r="G101" s="79"/>
      <c r="H101" s="80"/>
      <c r="I101" s="95"/>
    </row>
    <row r="102" spans="1:9" ht="44.25" hidden="1" customHeight="1" x14ac:dyDescent="0.25">
      <c r="A102" s="92">
        <v>45548</v>
      </c>
      <c r="B102" s="82" t="s">
        <v>160</v>
      </c>
      <c r="C102" s="93"/>
      <c r="D102" s="94"/>
      <c r="E102" s="83">
        <f t="shared" si="1"/>
        <v>325154.2900000001</v>
      </c>
      <c r="F102" s="78"/>
      <c r="G102" s="79"/>
      <c r="H102" s="80"/>
      <c r="I102" s="95"/>
    </row>
    <row r="103" spans="1:9" ht="44.25" hidden="1" customHeight="1" x14ac:dyDescent="0.25">
      <c r="A103" s="92">
        <v>45548</v>
      </c>
      <c r="B103" s="82" t="s">
        <v>161</v>
      </c>
      <c r="C103" s="93"/>
      <c r="D103" s="94"/>
      <c r="E103" s="83">
        <f t="shared" si="1"/>
        <v>325154.2900000001</v>
      </c>
      <c r="F103" s="78"/>
      <c r="G103" s="79"/>
      <c r="H103" s="80"/>
      <c r="I103" s="95"/>
    </row>
    <row r="104" spans="1:9" ht="44.25" hidden="1" customHeight="1" x14ac:dyDescent="0.25">
      <c r="A104" s="92">
        <v>45548</v>
      </c>
      <c r="B104" s="82" t="s">
        <v>206</v>
      </c>
      <c r="C104" s="93">
        <v>2380</v>
      </c>
      <c r="D104" s="94"/>
      <c r="E104" s="83">
        <f t="shared" si="1"/>
        <v>322774.2900000001</v>
      </c>
      <c r="F104" s="78"/>
      <c r="G104" s="79"/>
      <c r="H104" s="80"/>
      <c r="I104" s="95"/>
    </row>
    <row r="105" spans="1:9" ht="44.25" hidden="1" customHeight="1" x14ac:dyDescent="0.25">
      <c r="A105" s="92">
        <v>45548</v>
      </c>
      <c r="B105" s="82" t="s">
        <v>160</v>
      </c>
      <c r="C105" s="93"/>
      <c r="D105" s="94"/>
      <c r="E105" s="83">
        <f t="shared" si="1"/>
        <v>322774.2900000001</v>
      </c>
      <c r="F105" s="78"/>
      <c r="G105" s="79"/>
      <c r="H105" s="80"/>
      <c r="I105" s="95"/>
    </row>
    <row r="106" spans="1:9" ht="44.25" hidden="1" customHeight="1" x14ac:dyDescent="0.25">
      <c r="A106" s="92">
        <v>45548</v>
      </c>
      <c r="B106" s="82" t="s">
        <v>161</v>
      </c>
      <c r="C106" s="93"/>
      <c r="D106" s="94"/>
      <c r="E106" s="83">
        <f t="shared" si="1"/>
        <v>322774.2900000001</v>
      </c>
      <c r="F106" s="78"/>
      <c r="G106" s="79"/>
      <c r="H106" s="80"/>
      <c r="I106" s="95"/>
    </row>
    <row r="107" spans="1:9" ht="44.25" hidden="1" customHeight="1" x14ac:dyDescent="0.25">
      <c r="A107" s="92">
        <v>45548</v>
      </c>
      <c r="B107" s="82" t="s">
        <v>207</v>
      </c>
      <c r="C107" s="93">
        <v>158336.23000000001</v>
      </c>
      <c r="D107" s="94"/>
      <c r="E107" s="83">
        <f t="shared" si="1"/>
        <v>164438.06000000008</v>
      </c>
      <c r="F107" s="78"/>
      <c r="G107" s="79"/>
      <c r="H107" s="80"/>
      <c r="I107" s="95"/>
    </row>
    <row r="108" spans="1:9" ht="44.25" hidden="1" customHeight="1" x14ac:dyDescent="0.25">
      <c r="A108" s="92">
        <v>45548</v>
      </c>
      <c r="B108" s="82" t="s">
        <v>208</v>
      </c>
      <c r="C108" s="93">
        <v>8327</v>
      </c>
      <c r="D108" s="94"/>
      <c r="E108" s="83">
        <f t="shared" si="1"/>
        <v>156111.06000000008</v>
      </c>
      <c r="F108" s="78"/>
      <c r="G108" s="79"/>
      <c r="H108" s="80"/>
      <c r="I108" s="95"/>
    </row>
    <row r="109" spans="1:9" ht="44.25" hidden="1" customHeight="1" x14ac:dyDescent="0.25">
      <c r="A109" s="92">
        <v>45548</v>
      </c>
      <c r="B109" s="82" t="s">
        <v>160</v>
      </c>
      <c r="C109" s="93"/>
      <c r="D109" s="94"/>
      <c r="E109" s="83">
        <f t="shared" si="1"/>
        <v>156111.06000000008</v>
      </c>
      <c r="F109" s="78"/>
      <c r="G109" s="79"/>
      <c r="H109" s="80"/>
      <c r="I109" s="95"/>
    </row>
    <row r="110" spans="1:9" ht="44.25" hidden="1" customHeight="1" x14ac:dyDescent="0.25">
      <c r="A110" s="92">
        <v>45548</v>
      </c>
      <c r="B110" s="82" t="s">
        <v>161</v>
      </c>
      <c r="C110" s="93"/>
      <c r="D110" s="94"/>
      <c r="E110" s="83">
        <f t="shared" si="1"/>
        <v>156111.06000000008</v>
      </c>
      <c r="F110" s="78"/>
      <c r="G110" s="79"/>
      <c r="H110" s="80"/>
      <c r="I110" s="95"/>
    </row>
    <row r="111" spans="1:9" ht="44.25" hidden="1" customHeight="1" x14ac:dyDescent="0.25">
      <c r="A111" s="92">
        <v>45548</v>
      </c>
      <c r="B111" s="82" t="s">
        <v>209</v>
      </c>
      <c r="C111" s="93">
        <v>7500</v>
      </c>
      <c r="D111" s="94"/>
      <c r="E111" s="83">
        <f t="shared" si="1"/>
        <v>148611.06000000008</v>
      </c>
      <c r="F111" s="78"/>
      <c r="G111" s="79"/>
      <c r="H111" s="80"/>
      <c r="I111" s="95"/>
    </row>
    <row r="112" spans="1:9" ht="44.25" hidden="1" customHeight="1" x14ac:dyDescent="0.25">
      <c r="A112" s="92">
        <v>45548</v>
      </c>
      <c r="B112" s="82" t="s">
        <v>160</v>
      </c>
      <c r="C112" s="93"/>
      <c r="D112" s="94"/>
      <c r="E112" s="83">
        <f t="shared" si="1"/>
        <v>148611.06000000008</v>
      </c>
      <c r="F112" s="78"/>
      <c r="G112" s="79"/>
      <c r="H112" s="80"/>
      <c r="I112" s="95"/>
    </row>
    <row r="113" spans="1:9" ht="44.25" hidden="1" customHeight="1" x14ac:dyDescent="0.25">
      <c r="A113" s="92">
        <v>45548</v>
      </c>
      <c r="B113" s="82" t="s">
        <v>161</v>
      </c>
      <c r="C113" s="93"/>
      <c r="D113" s="94"/>
      <c r="E113" s="83">
        <f t="shared" si="1"/>
        <v>148611.06000000008</v>
      </c>
      <c r="F113" s="78"/>
      <c r="G113" s="79"/>
      <c r="H113" s="80"/>
      <c r="I113" s="95"/>
    </row>
    <row r="114" spans="1:9" ht="44.25" hidden="1" customHeight="1" x14ac:dyDescent="0.25">
      <c r="A114" s="92">
        <v>45548</v>
      </c>
      <c r="B114" s="82" t="s">
        <v>210</v>
      </c>
      <c r="C114" s="93">
        <v>2610</v>
      </c>
      <c r="D114" s="94"/>
      <c r="E114" s="83">
        <f t="shared" si="1"/>
        <v>146001.06000000008</v>
      </c>
      <c r="F114" s="78"/>
      <c r="G114" s="79"/>
      <c r="H114" s="80"/>
      <c r="I114" s="95"/>
    </row>
    <row r="115" spans="1:9" ht="44.25" hidden="1" customHeight="1" x14ac:dyDescent="0.25">
      <c r="A115" s="92">
        <v>45548</v>
      </c>
      <c r="B115" s="82" t="s">
        <v>160</v>
      </c>
      <c r="C115" s="93"/>
      <c r="D115" s="94"/>
      <c r="E115" s="83">
        <f t="shared" si="1"/>
        <v>146001.06000000008</v>
      </c>
      <c r="F115" s="78"/>
      <c r="G115" s="79"/>
      <c r="H115" s="80"/>
      <c r="I115" s="95"/>
    </row>
    <row r="116" spans="1:9" ht="44.25" hidden="1" customHeight="1" x14ac:dyDescent="0.25">
      <c r="A116" s="92">
        <v>45548</v>
      </c>
      <c r="B116" s="82" t="s">
        <v>161</v>
      </c>
      <c r="C116" s="93"/>
      <c r="D116" s="94"/>
      <c r="E116" s="83">
        <f t="shared" si="1"/>
        <v>146001.06000000008</v>
      </c>
      <c r="F116" s="78"/>
      <c r="G116" s="79"/>
      <c r="H116" s="80"/>
      <c r="I116" s="95"/>
    </row>
    <row r="117" spans="1:9" ht="44.25" hidden="1" customHeight="1" x14ac:dyDescent="0.25">
      <c r="A117" s="92">
        <v>45548</v>
      </c>
      <c r="B117" s="82" t="s">
        <v>211</v>
      </c>
      <c r="C117" s="93">
        <v>2494</v>
      </c>
      <c r="D117" s="94"/>
      <c r="E117" s="83">
        <f t="shared" si="1"/>
        <v>143507.06000000008</v>
      </c>
      <c r="F117" s="78"/>
      <c r="G117" s="79"/>
      <c r="H117" s="80"/>
      <c r="I117" s="95"/>
    </row>
    <row r="118" spans="1:9" ht="44.25" hidden="1" customHeight="1" x14ac:dyDescent="0.25">
      <c r="A118" s="92">
        <v>45548</v>
      </c>
      <c r="B118" s="82" t="s">
        <v>160</v>
      </c>
      <c r="C118" s="93"/>
      <c r="D118" s="94"/>
      <c r="E118" s="83">
        <f t="shared" si="1"/>
        <v>143507.06000000008</v>
      </c>
      <c r="F118" s="78"/>
      <c r="G118" s="79"/>
      <c r="H118" s="80"/>
      <c r="I118" s="95"/>
    </row>
    <row r="119" spans="1:9" ht="44.25" hidden="1" customHeight="1" x14ac:dyDescent="0.25">
      <c r="A119" s="92">
        <v>45548</v>
      </c>
      <c r="B119" s="82" t="s">
        <v>161</v>
      </c>
      <c r="C119" s="93"/>
      <c r="D119" s="94"/>
      <c r="E119" s="83">
        <f t="shared" si="1"/>
        <v>143507.06000000008</v>
      </c>
      <c r="F119" s="78"/>
      <c r="G119" s="79"/>
      <c r="H119" s="80"/>
      <c r="I119" s="95"/>
    </row>
    <row r="120" spans="1:9" ht="44.25" hidden="1" customHeight="1" x14ac:dyDescent="0.25">
      <c r="A120" s="92">
        <v>45548</v>
      </c>
      <c r="B120" s="82" t="s">
        <v>212</v>
      </c>
      <c r="C120" s="93">
        <v>4060</v>
      </c>
      <c r="D120" s="94"/>
      <c r="E120" s="83">
        <f t="shared" si="1"/>
        <v>139447.06000000008</v>
      </c>
      <c r="F120" s="78"/>
      <c r="G120" s="79"/>
      <c r="H120" s="80"/>
      <c r="I120" s="95"/>
    </row>
    <row r="121" spans="1:9" ht="44.25" hidden="1" customHeight="1" x14ac:dyDescent="0.25">
      <c r="A121" s="92">
        <v>45548</v>
      </c>
      <c r="B121" s="82" t="s">
        <v>160</v>
      </c>
      <c r="C121" s="93"/>
      <c r="D121" s="94"/>
      <c r="E121" s="83">
        <f t="shared" si="1"/>
        <v>139447.06000000008</v>
      </c>
      <c r="F121" s="78"/>
      <c r="G121" s="79"/>
      <c r="H121" s="80"/>
      <c r="I121" s="95"/>
    </row>
    <row r="122" spans="1:9" ht="44.25" hidden="1" customHeight="1" x14ac:dyDescent="0.25">
      <c r="A122" s="92">
        <v>45548</v>
      </c>
      <c r="B122" s="82" t="s">
        <v>161</v>
      </c>
      <c r="C122" s="93"/>
      <c r="D122" s="94"/>
      <c r="E122" s="83">
        <f t="shared" si="1"/>
        <v>139447.06000000008</v>
      </c>
      <c r="F122" s="78"/>
      <c r="G122" s="79"/>
      <c r="H122" s="80"/>
      <c r="I122" s="95"/>
    </row>
    <row r="123" spans="1:9" ht="44.25" hidden="1" customHeight="1" x14ac:dyDescent="0.25">
      <c r="A123" s="92">
        <v>45548</v>
      </c>
      <c r="B123" s="82" t="s">
        <v>213</v>
      </c>
      <c r="C123" s="93">
        <v>60000</v>
      </c>
      <c r="D123" s="94"/>
      <c r="E123" s="83">
        <f t="shared" si="1"/>
        <v>79447.060000000085</v>
      </c>
      <c r="F123" s="78"/>
      <c r="G123" s="79"/>
      <c r="H123" s="80"/>
      <c r="I123" s="95"/>
    </row>
    <row r="124" spans="1:9" ht="44.25" hidden="1" customHeight="1" x14ac:dyDescent="0.25">
      <c r="A124" s="92">
        <v>45548</v>
      </c>
      <c r="B124" s="82" t="s">
        <v>160</v>
      </c>
      <c r="C124" s="93"/>
      <c r="D124" s="94"/>
      <c r="E124" s="83">
        <f t="shared" si="1"/>
        <v>79447.060000000085</v>
      </c>
      <c r="F124" s="78"/>
      <c r="G124" s="79"/>
      <c r="H124" s="80"/>
      <c r="I124" s="95"/>
    </row>
    <row r="125" spans="1:9" ht="44.25" hidden="1" customHeight="1" x14ac:dyDescent="0.25">
      <c r="A125" s="92">
        <v>45548</v>
      </c>
      <c r="B125" s="82" t="s">
        <v>161</v>
      </c>
      <c r="C125" s="93"/>
      <c r="D125" s="94"/>
      <c r="E125" s="83">
        <f t="shared" si="1"/>
        <v>79447.060000000085</v>
      </c>
      <c r="F125" s="78"/>
      <c r="G125" s="79"/>
      <c r="H125" s="80"/>
      <c r="I125" s="95"/>
    </row>
    <row r="126" spans="1:9" ht="44.25" hidden="1" customHeight="1" x14ac:dyDescent="0.25">
      <c r="A126" s="92">
        <v>45548</v>
      </c>
      <c r="B126" s="82" t="s">
        <v>214</v>
      </c>
      <c r="C126" s="93">
        <v>3539.16</v>
      </c>
      <c r="D126" s="94"/>
      <c r="E126" s="83">
        <f t="shared" si="1"/>
        <v>75907.900000000081</v>
      </c>
      <c r="F126" s="78"/>
      <c r="G126" s="79"/>
      <c r="H126" s="80"/>
      <c r="I126" s="95"/>
    </row>
    <row r="127" spans="1:9" ht="44.25" hidden="1" customHeight="1" x14ac:dyDescent="0.25">
      <c r="A127" s="92">
        <v>45548</v>
      </c>
      <c r="B127" s="82" t="s">
        <v>160</v>
      </c>
      <c r="C127" s="93"/>
      <c r="D127" s="94"/>
      <c r="E127" s="83">
        <f t="shared" si="1"/>
        <v>75907.900000000081</v>
      </c>
      <c r="F127" s="78"/>
      <c r="G127" s="79"/>
      <c r="H127" s="80"/>
      <c r="I127" s="95"/>
    </row>
    <row r="128" spans="1:9" ht="44.25" hidden="1" customHeight="1" x14ac:dyDescent="0.25">
      <c r="A128" s="92">
        <v>45548</v>
      </c>
      <c r="B128" s="82" t="s">
        <v>161</v>
      </c>
      <c r="C128" s="93"/>
      <c r="D128" s="94"/>
      <c r="E128" s="83">
        <f t="shared" si="1"/>
        <v>75907.900000000081</v>
      </c>
      <c r="F128" s="78"/>
      <c r="G128" s="79"/>
      <c r="H128" s="80"/>
      <c r="I128" s="95"/>
    </row>
    <row r="129" spans="1:9" ht="44.25" hidden="1" customHeight="1" x14ac:dyDescent="0.25">
      <c r="A129" s="92">
        <v>45548</v>
      </c>
      <c r="B129" s="82" t="s">
        <v>171</v>
      </c>
      <c r="C129" s="93">
        <v>35000</v>
      </c>
      <c r="D129" s="94"/>
      <c r="E129" s="83">
        <f t="shared" si="1"/>
        <v>40907.900000000081</v>
      </c>
      <c r="F129" s="78"/>
      <c r="G129" s="79"/>
      <c r="H129" s="80"/>
      <c r="I129" s="95"/>
    </row>
    <row r="130" spans="1:9" ht="44.25" hidden="1" customHeight="1" x14ac:dyDescent="0.25">
      <c r="A130" s="92">
        <v>45548</v>
      </c>
      <c r="B130" s="82" t="s">
        <v>160</v>
      </c>
      <c r="C130" s="93"/>
      <c r="D130" s="94"/>
      <c r="E130" s="83">
        <f t="shared" si="1"/>
        <v>40907.900000000081</v>
      </c>
      <c r="F130" s="78"/>
      <c r="G130" s="79"/>
      <c r="H130" s="80"/>
      <c r="I130" s="95"/>
    </row>
    <row r="131" spans="1:9" ht="44.25" hidden="1" customHeight="1" x14ac:dyDescent="0.25">
      <c r="A131" s="92">
        <v>45548</v>
      </c>
      <c r="B131" s="82" t="s">
        <v>161</v>
      </c>
      <c r="C131" s="93"/>
      <c r="D131" s="94"/>
      <c r="E131" s="83">
        <f t="shared" si="1"/>
        <v>40907.900000000081</v>
      </c>
      <c r="F131" s="78"/>
      <c r="G131" s="79"/>
      <c r="H131" s="80"/>
      <c r="I131" s="95"/>
    </row>
    <row r="132" spans="1:9" ht="44.25" hidden="1" customHeight="1" x14ac:dyDescent="0.25">
      <c r="A132" s="92">
        <v>45550</v>
      </c>
      <c r="B132" s="82" t="s">
        <v>215</v>
      </c>
      <c r="C132" s="93">
        <v>8661.74</v>
      </c>
      <c r="D132" s="94"/>
      <c r="E132" s="83">
        <f t="shared" si="1"/>
        <v>32246.160000000084</v>
      </c>
      <c r="F132" s="78"/>
      <c r="G132" s="79"/>
      <c r="H132" s="80"/>
      <c r="I132" s="95"/>
    </row>
    <row r="133" spans="1:9" ht="43.5" hidden="1" customHeight="1" x14ac:dyDescent="0.25">
      <c r="A133" s="92">
        <v>45551</v>
      </c>
      <c r="B133" s="82" t="s">
        <v>216</v>
      </c>
      <c r="C133" s="93">
        <v>69</v>
      </c>
      <c r="D133" s="94"/>
      <c r="E133" s="83">
        <f t="shared" si="1"/>
        <v>32177.160000000084</v>
      </c>
      <c r="F133" s="78"/>
      <c r="G133" s="79"/>
      <c r="H133" s="80"/>
      <c r="I133" s="95"/>
    </row>
    <row r="134" spans="1:9" ht="44.25" customHeight="1" x14ac:dyDescent="0.25">
      <c r="A134" s="92">
        <v>45552</v>
      </c>
      <c r="B134" s="82" t="s">
        <v>217</v>
      </c>
      <c r="C134" s="93"/>
      <c r="D134" s="173">
        <v>43268</v>
      </c>
      <c r="E134" s="83">
        <f t="shared" si="1"/>
        <v>75445.160000000091</v>
      </c>
      <c r="F134" s="187">
        <v>139</v>
      </c>
      <c r="G134" s="188">
        <v>3748</v>
      </c>
      <c r="H134" s="189" t="s">
        <v>77</v>
      </c>
      <c r="I134" s="190" t="s">
        <v>41</v>
      </c>
    </row>
    <row r="135" spans="1:9" ht="44.25" customHeight="1" x14ac:dyDescent="0.25">
      <c r="A135" s="92">
        <v>45552</v>
      </c>
      <c r="B135" s="82" t="s">
        <v>190</v>
      </c>
      <c r="C135" s="93"/>
      <c r="D135" s="173">
        <v>32480</v>
      </c>
      <c r="E135" s="83">
        <f t="shared" ref="E135:E198" si="2">E134-C135+D135</f>
        <v>107925.16000000009</v>
      </c>
      <c r="F135" s="187">
        <v>62</v>
      </c>
      <c r="G135" s="188">
        <v>3749</v>
      </c>
      <c r="H135" s="189" t="s">
        <v>80</v>
      </c>
      <c r="I135" s="190" t="s">
        <v>41</v>
      </c>
    </row>
    <row r="136" spans="1:9" ht="43.5" hidden="1" customHeight="1" x14ac:dyDescent="0.25">
      <c r="A136" s="92">
        <v>45552</v>
      </c>
      <c r="B136" s="82" t="s">
        <v>218</v>
      </c>
      <c r="C136" s="93">
        <v>3000</v>
      </c>
      <c r="D136" s="94"/>
      <c r="E136" s="83">
        <f t="shared" si="2"/>
        <v>104925.16000000009</v>
      </c>
      <c r="F136" s="78"/>
      <c r="G136" s="79"/>
      <c r="H136" s="80"/>
      <c r="I136" s="95"/>
    </row>
    <row r="137" spans="1:9" ht="43.5" hidden="1" customHeight="1" x14ac:dyDescent="0.25">
      <c r="A137" s="92">
        <v>45552</v>
      </c>
      <c r="B137" s="82" t="s">
        <v>160</v>
      </c>
      <c r="C137" s="93"/>
      <c r="D137" s="94"/>
      <c r="E137" s="83">
        <f t="shared" si="2"/>
        <v>104925.16000000009</v>
      </c>
      <c r="F137" s="78"/>
      <c r="G137" s="79"/>
      <c r="H137" s="80"/>
      <c r="I137" s="95"/>
    </row>
    <row r="138" spans="1:9" ht="43.5" hidden="1" customHeight="1" x14ac:dyDescent="0.25">
      <c r="A138" s="92">
        <v>45552</v>
      </c>
      <c r="B138" s="82" t="s">
        <v>161</v>
      </c>
      <c r="C138" s="93"/>
      <c r="D138" s="94"/>
      <c r="E138" s="83">
        <f t="shared" si="2"/>
        <v>104925.16000000009</v>
      </c>
      <c r="F138" s="78"/>
      <c r="G138" s="79"/>
      <c r="H138" s="80"/>
      <c r="I138" s="95"/>
    </row>
    <row r="139" spans="1:9" ht="43.5" hidden="1" customHeight="1" x14ac:dyDescent="0.25">
      <c r="A139" s="92">
        <v>45552</v>
      </c>
      <c r="B139" s="82" t="s">
        <v>219</v>
      </c>
      <c r="C139" s="93">
        <v>920</v>
      </c>
      <c r="D139" s="94"/>
      <c r="E139" s="83">
        <f t="shared" si="2"/>
        <v>104005.16000000009</v>
      </c>
      <c r="F139" s="78"/>
      <c r="G139" s="79"/>
      <c r="H139" s="80"/>
      <c r="I139" s="95"/>
    </row>
    <row r="140" spans="1:9" ht="43.5" hidden="1" customHeight="1" x14ac:dyDescent="0.25">
      <c r="A140" s="92">
        <v>45552</v>
      </c>
      <c r="B140" s="82" t="s">
        <v>160</v>
      </c>
      <c r="C140" s="93"/>
      <c r="D140" s="94"/>
      <c r="E140" s="83">
        <f t="shared" si="2"/>
        <v>104005.16000000009</v>
      </c>
      <c r="F140" s="78"/>
      <c r="G140" s="79"/>
      <c r="H140" s="80"/>
      <c r="I140" s="95"/>
    </row>
    <row r="141" spans="1:9" ht="43.5" hidden="1" customHeight="1" x14ac:dyDescent="0.25">
      <c r="A141" s="92">
        <v>45552</v>
      </c>
      <c r="B141" s="82" t="s">
        <v>161</v>
      </c>
      <c r="C141" s="93"/>
      <c r="D141" s="94"/>
      <c r="E141" s="83">
        <f t="shared" si="2"/>
        <v>104005.16000000009</v>
      </c>
      <c r="F141" s="78"/>
      <c r="G141" s="79"/>
      <c r="H141" s="80"/>
      <c r="I141" s="95"/>
    </row>
    <row r="142" spans="1:9" ht="43.5" hidden="1" customHeight="1" x14ac:dyDescent="0.25">
      <c r="A142" s="92">
        <v>45553</v>
      </c>
      <c r="B142" s="82" t="s">
        <v>220</v>
      </c>
      <c r="C142" s="93">
        <v>4542.79</v>
      </c>
      <c r="D142" s="94"/>
      <c r="E142" s="83">
        <f t="shared" si="2"/>
        <v>99462.370000000097</v>
      </c>
      <c r="F142" s="78"/>
      <c r="G142" s="79"/>
      <c r="H142" s="80"/>
      <c r="I142" s="95"/>
    </row>
    <row r="143" spans="1:9" ht="43.5" hidden="1" customHeight="1" x14ac:dyDescent="0.25">
      <c r="A143" s="92">
        <v>45553</v>
      </c>
      <c r="B143" s="82" t="s">
        <v>221</v>
      </c>
      <c r="C143" s="93">
        <v>44390</v>
      </c>
      <c r="D143" s="94"/>
      <c r="E143" s="83">
        <f t="shared" si="2"/>
        <v>55072.370000000097</v>
      </c>
      <c r="F143" s="78"/>
      <c r="G143" s="79"/>
      <c r="H143" s="80"/>
      <c r="I143" s="95"/>
    </row>
    <row r="144" spans="1:9" ht="43.5" hidden="1" customHeight="1" x14ac:dyDescent="0.25">
      <c r="A144" s="92">
        <v>45553</v>
      </c>
      <c r="B144" s="82" t="s">
        <v>222</v>
      </c>
      <c r="C144" s="93">
        <v>4688</v>
      </c>
      <c r="D144" s="94"/>
      <c r="E144" s="83">
        <f t="shared" si="2"/>
        <v>50384.370000000097</v>
      </c>
      <c r="F144" s="78"/>
      <c r="G144" s="79"/>
      <c r="H144" s="80"/>
      <c r="I144" s="95"/>
    </row>
    <row r="145" spans="1:9" ht="43.5" hidden="1" customHeight="1" x14ac:dyDescent="0.25">
      <c r="A145" s="92">
        <v>45553</v>
      </c>
      <c r="B145" s="82" t="s">
        <v>223</v>
      </c>
      <c r="C145" s="93">
        <v>1200</v>
      </c>
      <c r="D145" s="94"/>
      <c r="E145" s="83">
        <f t="shared" si="2"/>
        <v>49184.370000000097</v>
      </c>
      <c r="F145" s="78"/>
      <c r="G145" s="79"/>
      <c r="H145" s="80"/>
      <c r="I145" s="95"/>
    </row>
    <row r="146" spans="1:9" ht="43.5" customHeight="1" x14ac:dyDescent="0.25">
      <c r="A146" s="92">
        <v>45553</v>
      </c>
      <c r="B146" s="82" t="s">
        <v>224</v>
      </c>
      <c r="C146" s="93"/>
      <c r="D146" s="173">
        <v>16240</v>
      </c>
      <c r="E146" s="83">
        <f t="shared" si="2"/>
        <v>65424.370000000097</v>
      </c>
      <c r="F146" s="187">
        <v>371</v>
      </c>
      <c r="G146" s="188">
        <v>3750</v>
      </c>
      <c r="H146" s="189" t="s">
        <v>81</v>
      </c>
      <c r="I146" s="190" t="s">
        <v>41</v>
      </c>
    </row>
    <row r="147" spans="1:9" ht="43.5" hidden="1" customHeight="1" x14ac:dyDescent="0.25">
      <c r="A147" s="92">
        <v>45553</v>
      </c>
      <c r="B147" s="82" t="s">
        <v>225</v>
      </c>
      <c r="C147" s="93">
        <v>400</v>
      </c>
      <c r="D147" s="94"/>
      <c r="E147" s="83">
        <f t="shared" si="2"/>
        <v>65024.370000000097</v>
      </c>
      <c r="F147" s="78"/>
      <c r="G147" s="79"/>
      <c r="H147" s="80"/>
      <c r="I147" s="95"/>
    </row>
    <row r="148" spans="1:9" ht="43.5" hidden="1" customHeight="1" x14ac:dyDescent="0.25">
      <c r="A148" s="92">
        <v>45553</v>
      </c>
      <c r="B148" s="82" t="s">
        <v>185</v>
      </c>
      <c r="C148" s="93">
        <v>16000</v>
      </c>
      <c r="D148" s="94"/>
      <c r="E148" s="83">
        <f t="shared" si="2"/>
        <v>49024.370000000097</v>
      </c>
      <c r="F148" s="78"/>
      <c r="G148" s="79"/>
      <c r="H148" s="80"/>
      <c r="I148" s="95"/>
    </row>
    <row r="149" spans="1:9" ht="43.5" hidden="1" customHeight="1" x14ac:dyDescent="0.25">
      <c r="A149" s="92">
        <v>45553</v>
      </c>
      <c r="B149" s="82" t="s">
        <v>160</v>
      </c>
      <c r="C149" s="93"/>
      <c r="D149" s="94"/>
      <c r="E149" s="83">
        <f t="shared" si="2"/>
        <v>49024.370000000097</v>
      </c>
      <c r="F149" s="78"/>
      <c r="G149" s="79"/>
      <c r="H149" s="80"/>
      <c r="I149" s="95"/>
    </row>
    <row r="150" spans="1:9" ht="43.5" hidden="1" customHeight="1" x14ac:dyDescent="0.25">
      <c r="A150" s="92">
        <v>45553</v>
      </c>
      <c r="B150" s="82" t="s">
        <v>161</v>
      </c>
      <c r="C150" s="93"/>
      <c r="D150" s="94"/>
      <c r="E150" s="83">
        <f t="shared" si="2"/>
        <v>49024.370000000097</v>
      </c>
      <c r="F150" s="78"/>
      <c r="G150" s="79"/>
      <c r="H150" s="80"/>
      <c r="I150" s="95"/>
    </row>
    <row r="151" spans="1:9" ht="43.5" hidden="1" customHeight="1" x14ac:dyDescent="0.25">
      <c r="A151" s="92">
        <v>45553</v>
      </c>
      <c r="B151" s="82" t="s">
        <v>219</v>
      </c>
      <c r="C151" s="93">
        <v>3480</v>
      </c>
      <c r="D151" s="94"/>
      <c r="E151" s="83">
        <f t="shared" si="2"/>
        <v>45544.370000000097</v>
      </c>
      <c r="F151" s="78"/>
      <c r="G151" s="79"/>
      <c r="H151" s="80"/>
      <c r="I151" s="95"/>
    </row>
    <row r="152" spans="1:9" ht="43.5" hidden="1" customHeight="1" x14ac:dyDescent="0.25">
      <c r="A152" s="92">
        <v>45553</v>
      </c>
      <c r="B152" s="82" t="s">
        <v>160</v>
      </c>
      <c r="C152" s="93"/>
      <c r="D152" s="94"/>
      <c r="E152" s="83">
        <f t="shared" si="2"/>
        <v>45544.370000000097</v>
      </c>
      <c r="F152" s="78"/>
      <c r="G152" s="79"/>
      <c r="H152" s="80"/>
      <c r="I152" s="95"/>
    </row>
    <row r="153" spans="1:9" ht="43.5" hidden="1" customHeight="1" x14ac:dyDescent="0.25">
      <c r="A153" s="92">
        <v>45553</v>
      </c>
      <c r="B153" s="82" t="s">
        <v>161</v>
      </c>
      <c r="C153" s="93"/>
      <c r="D153" s="94"/>
      <c r="E153" s="83">
        <f t="shared" si="2"/>
        <v>45544.370000000097</v>
      </c>
      <c r="F153" s="78"/>
      <c r="G153" s="79"/>
      <c r="H153" s="80"/>
      <c r="I153" s="95"/>
    </row>
    <row r="154" spans="1:9" ht="43.5" hidden="1" customHeight="1" x14ac:dyDescent="0.25">
      <c r="A154" s="92">
        <v>45554</v>
      </c>
      <c r="B154" s="82" t="s">
        <v>226</v>
      </c>
      <c r="C154" s="93">
        <v>11813.44</v>
      </c>
      <c r="D154" s="94"/>
      <c r="E154" s="83">
        <f t="shared" si="2"/>
        <v>33730.930000000095</v>
      </c>
      <c r="F154" s="78"/>
      <c r="G154" s="79"/>
      <c r="H154" s="80"/>
      <c r="I154" s="95"/>
    </row>
    <row r="155" spans="1:9" ht="43.5" hidden="1" customHeight="1" x14ac:dyDescent="0.25">
      <c r="A155" s="92">
        <v>45554</v>
      </c>
      <c r="B155" s="82" t="s">
        <v>227</v>
      </c>
      <c r="C155" s="93">
        <v>1068</v>
      </c>
      <c r="D155" s="94"/>
      <c r="E155" s="83">
        <f t="shared" si="2"/>
        <v>32662.930000000095</v>
      </c>
      <c r="F155" s="78"/>
      <c r="G155" s="79"/>
      <c r="H155" s="80"/>
      <c r="I155" s="95"/>
    </row>
    <row r="156" spans="1:9" ht="43.5" hidden="1" customHeight="1" x14ac:dyDescent="0.25">
      <c r="A156" s="92">
        <v>45554</v>
      </c>
      <c r="B156" s="82" t="s">
        <v>228</v>
      </c>
      <c r="C156" s="93">
        <v>7772</v>
      </c>
      <c r="D156" s="94"/>
      <c r="E156" s="83">
        <f t="shared" si="2"/>
        <v>24890.930000000095</v>
      </c>
      <c r="F156" s="78"/>
      <c r="G156" s="79"/>
      <c r="H156" s="80"/>
      <c r="I156" s="95"/>
    </row>
    <row r="157" spans="1:9" ht="43.5" hidden="1" customHeight="1" x14ac:dyDescent="0.25">
      <c r="A157" s="92">
        <v>45554</v>
      </c>
      <c r="B157" s="82" t="s">
        <v>229</v>
      </c>
      <c r="C157" s="93">
        <v>2300</v>
      </c>
      <c r="D157" s="94"/>
      <c r="E157" s="83">
        <f t="shared" si="2"/>
        <v>22590.930000000095</v>
      </c>
      <c r="F157" s="78"/>
      <c r="G157" s="79"/>
      <c r="H157" s="80"/>
      <c r="I157" s="95"/>
    </row>
    <row r="158" spans="1:9" ht="43.5" hidden="1" customHeight="1" x14ac:dyDescent="0.25">
      <c r="A158" s="92">
        <v>45554</v>
      </c>
      <c r="B158" s="82" t="s">
        <v>160</v>
      </c>
      <c r="C158" s="93"/>
      <c r="D158" s="94"/>
      <c r="E158" s="83">
        <f t="shared" si="2"/>
        <v>22590.930000000095</v>
      </c>
      <c r="F158" s="78"/>
      <c r="G158" s="79"/>
      <c r="H158" s="80"/>
      <c r="I158" s="95"/>
    </row>
    <row r="159" spans="1:9" ht="43.5" hidden="1" customHeight="1" x14ac:dyDescent="0.25">
      <c r="A159" s="92">
        <v>45554</v>
      </c>
      <c r="B159" s="82" t="s">
        <v>161</v>
      </c>
      <c r="C159" s="93"/>
      <c r="D159" s="94"/>
      <c r="E159" s="83">
        <f t="shared" si="2"/>
        <v>22590.930000000095</v>
      </c>
      <c r="F159" s="78"/>
      <c r="G159" s="79"/>
      <c r="H159" s="80"/>
      <c r="I159" s="95"/>
    </row>
    <row r="160" spans="1:9" ht="43.5" customHeight="1" x14ac:dyDescent="0.25">
      <c r="A160" s="92">
        <v>45554</v>
      </c>
      <c r="B160" s="82" t="s">
        <v>230</v>
      </c>
      <c r="C160" s="93"/>
      <c r="D160" s="173">
        <v>12180</v>
      </c>
      <c r="E160" s="83">
        <f t="shared" si="2"/>
        <v>34770.930000000095</v>
      </c>
      <c r="F160" s="187">
        <v>402</v>
      </c>
      <c r="G160" s="188">
        <v>3751</v>
      </c>
      <c r="H160" s="189" t="s">
        <v>84</v>
      </c>
      <c r="I160" s="190" t="s">
        <v>38</v>
      </c>
    </row>
    <row r="161" spans="1:9" ht="43.5" customHeight="1" x14ac:dyDescent="0.25">
      <c r="A161" s="92">
        <v>45554</v>
      </c>
      <c r="B161" s="82" t="s">
        <v>231</v>
      </c>
      <c r="C161" s="93"/>
      <c r="D161" s="173">
        <v>40600</v>
      </c>
      <c r="E161" s="83">
        <f t="shared" si="2"/>
        <v>75370.930000000095</v>
      </c>
      <c r="F161" s="187">
        <v>380</v>
      </c>
      <c r="G161" s="188">
        <v>3752</v>
      </c>
      <c r="H161" s="189" t="s">
        <v>85</v>
      </c>
      <c r="I161" s="190" t="s">
        <v>38</v>
      </c>
    </row>
    <row r="162" spans="1:9" ht="43.5" hidden="1" customHeight="1" x14ac:dyDescent="0.25">
      <c r="A162" s="92">
        <v>45554</v>
      </c>
      <c r="B162" s="82" t="s">
        <v>232</v>
      </c>
      <c r="C162" s="93"/>
      <c r="D162" s="94">
        <v>33000</v>
      </c>
      <c r="E162" s="83">
        <f t="shared" si="2"/>
        <v>108370.93000000009</v>
      </c>
      <c r="F162" s="78"/>
      <c r="G162" s="79"/>
      <c r="H162" s="80"/>
      <c r="I162" s="95"/>
    </row>
    <row r="163" spans="1:9" ht="43.5" hidden="1" customHeight="1" x14ac:dyDescent="0.25">
      <c r="A163" s="92">
        <v>45554</v>
      </c>
      <c r="B163" s="82" t="s">
        <v>233</v>
      </c>
      <c r="C163" s="93">
        <v>90000</v>
      </c>
      <c r="D163" s="94"/>
      <c r="E163" s="83">
        <f t="shared" si="2"/>
        <v>18370.930000000095</v>
      </c>
      <c r="F163" s="78"/>
      <c r="G163" s="79"/>
      <c r="H163" s="80"/>
      <c r="I163" s="95"/>
    </row>
    <row r="164" spans="1:9" ht="43.5" hidden="1" customHeight="1" x14ac:dyDescent="0.25">
      <c r="A164" s="92">
        <v>45554</v>
      </c>
      <c r="B164" s="82" t="s">
        <v>160</v>
      </c>
      <c r="C164" s="93"/>
      <c r="D164" s="94"/>
      <c r="E164" s="83">
        <f t="shared" si="2"/>
        <v>18370.930000000095</v>
      </c>
      <c r="F164" s="78"/>
      <c r="G164" s="79"/>
      <c r="H164" s="80"/>
      <c r="I164" s="95"/>
    </row>
    <row r="165" spans="1:9" ht="43.5" hidden="1" customHeight="1" x14ac:dyDescent="0.25">
      <c r="A165" s="92">
        <v>45554</v>
      </c>
      <c r="B165" s="82" t="s">
        <v>161</v>
      </c>
      <c r="C165" s="93"/>
      <c r="D165" s="94"/>
      <c r="E165" s="83">
        <f t="shared" si="2"/>
        <v>18370.930000000095</v>
      </c>
      <c r="F165" s="78"/>
      <c r="G165" s="79"/>
      <c r="H165" s="80"/>
      <c r="I165" s="95"/>
    </row>
    <row r="166" spans="1:9" ht="43.5" hidden="1" customHeight="1" x14ac:dyDescent="0.25">
      <c r="A166" s="92">
        <v>45554</v>
      </c>
      <c r="B166" s="82" t="s">
        <v>234</v>
      </c>
      <c r="C166" s="93">
        <v>11000</v>
      </c>
      <c r="D166" s="94"/>
      <c r="E166" s="83">
        <f t="shared" si="2"/>
        <v>7370.9300000000949</v>
      </c>
      <c r="F166" s="78"/>
      <c r="G166" s="79"/>
      <c r="H166" s="80"/>
      <c r="I166" s="95"/>
    </row>
    <row r="167" spans="1:9" ht="43.5" hidden="1" customHeight="1" x14ac:dyDescent="0.25">
      <c r="A167" s="92">
        <v>45554</v>
      </c>
      <c r="B167" s="82" t="s">
        <v>160</v>
      </c>
      <c r="C167" s="93"/>
      <c r="D167" s="94"/>
      <c r="E167" s="83">
        <f t="shared" si="2"/>
        <v>7370.9300000000949</v>
      </c>
      <c r="F167" s="78"/>
      <c r="G167" s="79"/>
      <c r="H167" s="80"/>
      <c r="I167" s="95"/>
    </row>
    <row r="168" spans="1:9" ht="43.5" hidden="1" customHeight="1" x14ac:dyDescent="0.25">
      <c r="A168" s="92">
        <v>45554</v>
      </c>
      <c r="B168" s="82" t="s">
        <v>161</v>
      </c>
      <c r="C168" s="93"/>
      <c r="D168" s="94"/>
      <c r="E168" s="83">
        <f t="shared" si="2"/>
        <v>7370.9300000000949</v>
      </c>
      <c r="F168" s="78"/>
      <c r="G168" s="79"/>
      <c r="H168" s="80"/>
      <c r="I168" s="95"/>
    </row>
    <row r="169" spans="1:9" ht="43.5" hidden="1" customHeight="1" x14ac:dyDescent="0.25">
      <c r="A169" s="92">
        <v>45554</v>
      </c>
      <c r="B169" s="82" t="s">
        <v>235</v>
      </c>
      <c r="C169" s="93"/>
      <c r="D169" s="94">
        <v>18000</v>
      </c>
      <c r="E169" s="83">
        <f t="shared" si="2"/>
        <v>25370.930000000095</v>
      </c>
      <c r="F169" s="78"/>
      <c r="G169" s="79"/>
      <c r="H169" s="80"/>
      <c r="I169" s="95"/>
    </row>
    <row r="170" spans="1:9" ht="43.5" hidden="1" customHeight="1" x14ac:dyDescent="0.25">
      <c r="A170" s="92">
        <v>45554</v>
      </c>
      <c r="B170" s="82" t="s">
        <v>236</v>
      </c>
      <c r="C170" s="93">
        <v>3000</v>
      </c>
      <c r="D170" s="94"/>
      <c r="E170" s="83">
        <f t="shared" si="2"/>
        <v>22370.930000000095</v>
      </c>
      <c r="F170" s="78"/>
      <c r="G170" s="79"/>
      <c r="H170" s="80"/>
      <c r="I170" s="95"/>
    </row>
    <row r="171" spans="1:9" ht="43.5" hidden="1" customHeight="1" x14ac:dyDescent="0.25">
      <c r="A171" s="92">
        <v>45554</v>
      </c>
      <c r="B171" s="82" t="s">
        <v>160</v>
      </c>
      <c r="C171" s="93"/>
      <c r="D171" s="94"/>
      <c r="E171" s="83">
        <f t="shared" si="2"/>
        <v>22370.930000000095</v>
      </c>
      <c r="F171" s="78"/>
      <c r="G171" s="79"/>
      <c r="H171" s="80"/>
      <c r="I171" s="95"/>
    </row>
    <row r="172" spans="1:9" ht="43.5" hidden="1" customHeight="1" x14ac:dyDescent="0.25">
      <c r="A172" s="92">
        <v>45554</v>
      </c>
      <c r="B172" s="82" t="s">
        <v>161</v>
      </c>
      <c r="C172" s="93"/>
      <c r="D172" s="94"/>
      <c r="E172" s="83">
        <f t="shared" si="2"/>
        <v>22370.930000000095</v>
      </c>
      <c r="F172" s="78"/>
      <c r="G172" s="79"/>
      <c r="H172" s="80"/>
      <c r="I172" s="95"/>
    </row>
    <row r="173" spans="1:9" ht="43.5" hidden="1" customHeight="1" x14ac:dyDescent="0.25">
      <c r="A173" s="92">
        <v>45555</v>
      </c>
      <c r="B173" s="82" t="s">
        <v>237</v>
      </c>
      <c r="C173" s="93">
        <v>1376.92</v>
      </c>
      <c r="D173" s="94"/>
      <c r="E173" s="83">
        <f t="shared" si="2"/>
        <v>20994.010000000097</v>
      </c>
      <c r="F173" s="78"/>
      <c r="G173" s="79"/>
      <c r="H173" s="80"/>
      <c r="I173" s="95"/>
    </row>
    <row r="174" spans="1:9" ht="43.5" customHeight="1" x14ac:dyDescent="0.25">
      <c r="A174" s="92">
        <v>45555</v>
      </c>
      <c r="B174" s="82" t="s">
        <v>238</v>
      </c>
      <c r="C174" s="93"/>
      <c r="D174" s="173">
        <v>7656</v>
      </c>
      <c r="E174" s="83">
        <f t="shared" si="2"/>
        <v>28650.010000000097</v>
      </c>
      <c r="F174" s="187">
        <v>103</v>
      </c>
      <c r="G174" s="188">
        <v>3753</v>
      </c>
      <c r="H174" s="189" t="s">
        <v>86</v>
      </c>
      <c r="I174" s="190" t="s">
        <v>41</v>
      </c>
    </row>
    <row r="175" spans="1:9" ht="43.5" customHeight="1" x14ac:dyDescent="0.25">
      <c r="A175" s="92">
        <v>45555</v>
      </c>
      <c r="B175" s="82" t="s">
        <v>239</v>
      </c>
      <c r="C175" s="93"/>
      <c r="D175" s="173">
        <v>4292</v>
      </c>
      <c r="E175" s="83">
        <f t="shared" si="2"/>
        <v>32942.010000000097</v>
      </c>
      <c r="F175" s="187">
        <v>126</v>
      </c>
      <c r="G175" s="188">
        <v>3754</v>
      </c>
      <c r="H175" s="189" t="s">
        <v>87</v>
      </c>
      <c r="I175" s="190" t="s">
        <v>41</v>
      </c>
    </row>
    <row r="176" spans="1:9" ht="43.5" customHeight="1" x14ac:dyDescent="0.25">
      <c r="A176" s="92">
        <v>45555</v>
      </c>
      <c r="B176" s="82" t="s">
        <v>179</v>
      </c>
      <c r="C176" s="93"/>
      <c r="D176" s="173">
        <v>15776</v>
      </c>
      <c r="E176" s="83">
        <f t="shared" si="2"/>
        <v>48718.010000000097</v>
      </c>
      <c r="F176" s="187">
        <v>29</v>
      </c>
      <c r="G176" s="188">
        <v>3761</v>
      </c>
      <c r="H176" s="189" t="s">
        <v>92</v>
      </c>
      <c r="I176" s="190" t="s">
        <v>55</v>
      </c>
    </row>
    <row r="177" spans="1:9" ht="43.5" hidden="1" customHeight="1" x14ac:dyDescent="0.25">
      <c r="A177" s="92">
        <v>45555</v>
      </c>
      <c r="B177" s="82" t="s">
        <v>240</v>
      </c>
      <c r="C177" s="93"/>
      <c r="D177" s="94">
        <v>18000</v>
      </c>
      <c r="E177" s="83">
        <f t="shared" si="2"/>
        <v>66718.010000000097</v>
      </c>
      <c r="F177" s="78"/>
      <c r="G177" s="79"/>
      <c r="H177" s="80"/>
      <c r="I177" s="95"/>
    </row>
    <row r="178" spans="1:9" ht="43.5" hidden="1" customHeight="1" x14ac:dyDescent="0.25">
      <c r="A178" s="92">
        <v>45555</v>
      </c>
      <c r="B178" s="82" t="s">
        <v>171</v>
      </c>
      <c r="C178" s="93">
        <v>30000</v>
      </c>
      <c r="D178" s="94"/>
      <c r="E178" s="83">
        <f t="shared" si="2"/>
        <v>36718.010000000097</v>
      </c>
      <c r="F178" s="78"/>
      <c r="G178" s="79"/>
      <c r="H178" s="80"/>
      <c r="I178" s="95"/>
    </row>
    <row r="179" spans="1:9" ht="43.5" hidden="1" customHeight="1" x14ac:dyDescent="0.25">
      <c r="A179" s="92">
        <v>45555</v>
      </c>
      <c r="B179" s="82" t="s">
        <v>160</v>
      </c>
      <c r="C179" s="93"/>
      <c r="D179" s="94"/>
      <c r="E179" s="83">
        <f t="shared" si="2"/>
        <v>36718.010000000097</v>
      </c>
      <c r="F179" s="78"/>
      <c r="G179" s="79"/>
      <c r="H179" s="80"/>
      <c r="I179" s="95"/>
    </row>
    <row r="180" spans="1:9" ht="43.5" hidden="1" customHeight="1" x14ac:dyDescent="0.25">
      <c r="A180" s="92">
        <v>45555</v>
      </c>
      <c r="B180" s="82" t="s">
        <v>161</v>
      </c>
      <c r="C180" s="93"/>
      <c r="D180" s="94"/>
      <c r="E180" s="83">
        <f t="shared" si="2"/>
        <v>36718.010000000097</v>
      </c>
      <c r="F180" s="78"/>
      <c r="G180" s="79"/>
      <c r="H180" s="80"/>
      <c r="I180" s="95"/>
    </row>
    <row r="181" spans="1:9" ht="43.5" hidden="1" customHeight="1" x14ac:dyDescent="0.25">
      <c r="A181" s="92">
        <v>45556</v>
      </c>
      <c r="B181" s="82" t="s">
        <v>184</v>
      </c>
      <c r="C181" s="93">
        <v>6135</v>
      </c>
      <c r="D181" s="94"/>
      <c r="E181" s="83">
        <f t="shared" si="2"/>
        <v>30583.010000000097</v>
      </c>
      <c r="F181" s="78"/>
      <c r="G181" s="79"/>
      <c r="H181" s="80"/>
      <c r="I181" s="95"/>
    </row>
    <row r="182" spans="1:9" ht="43.5" hidden="1" customHeight="1" x14ac:dyDescent="0.25">
      <c r="A182" s="92">
        <v>45556</v>
      </c>
      <c r="B182" s="82" t="s">
        <v>241</v>
      </c>
      <c r="C182" s="93">
        <v>1201.18</v>
      </c>
      <c r="D182" s="94"/>
      <c r="E182" s="83">
        <f t="shared" si="2"/>
        <v>29381.830000000096</v>
      </c>
      <c r="F182" s="78"/>
      <c r="G182" s="79"/>
      <c r="H182" s="80"/>
      <c r="I182" s="95"/>
    </row>
    <row r="183" spans="1:9" ht="43.5" hidden="1" customHeight="1" x14ac:dyDescent="0.25">
      <c r="A183" s="92">
        <v>45558</v>
      </c>
      <c r="B183" s="82" t="s">
        <v>242</v>
      </c>
      <c r="C183" s="93">
        <v>2732.92</v>
      </c>
      <c r="D183" s="94"/>
      <c r="E183" s="83">
        <f t="shared" si="2"/>
        <v>26648.910000000098</v>
      </c>
      <c r="F183" s="78"/>
      <c r="G183" s="79"/>
      <c r="H183" s="80"/>
      <c r="I183" s="95"/>
    </row>
    <row r="184" spans="1:9" ht="43.5" customHeight="1" x14ac:dyDescent="0.25">
      <c r="A184" s="92">
        <v>45558</v>
      </c>
      <c r="B184" s="82" t="s">
        <v>217</v>
      </c>
      <c r="C184" s="93"/>
      <c r="D184" s="173">
        <v>32480</v>
      </c>
      <c r="E184" s="83">
        <f t="shared" si="2"/>
        <v>59128.910000000098</v>
      </c>
      <c r="F184" s="187">
        <v>139</v>
      </c>
      <c r="G184" s="188">
        <v>3763</v>
      </c>
      <c r="H184" s="189" t="s">
        <v>94</v>
      </c>
      <c r="I184" s="190" t="s">
        <v>41</v>
      </c>
    </row>
    <row r="185" spans="1:9" ht="43.5" hidden="1" customHeight="1" x14ac:dyDescent="0.25">
      <c r="A185" s="92">
        <v>45558</v>
      </c>
      <c r="B185" s="82" t="s">
        <v>243</v>
      </c>
      <c r="C185" s="93">
        <v>15000</v>
      </c>
      <c r="D185" s="94"/>
      <c r="E185" s="83">
        <f t="shared" si="2"/>
        <v>44128.910000000098</v>
      </c>
      <c r="F185" s="78"/>
      <c r="G185" s="79"/>
      <c r="H185" s="80"/>
      <c r="I185" s="95"/>
    </row>
    <row r="186" spans="1:9" ht="43.5" hidden="1" customHeight="1" x14ac:dyDescent="0.25">
      <c r="A186" s="92">
        <v>45558</v>
      </c>
      <c r="B186" s="82" t="s">
        <v>160</v>
      </c>
      <c r="C186" s="93"/>
      <c r="D186" s="94"/>
      <c r="E186" s="83">
        <f t="shared" si="2"/>
        <v>44128.910000000098</v>
      </c>
      <c r="F186" s="78"/>
      <c r="G186" s="79"/>
      <c r="H186" s="80"/>
      <c r="I186" s="95"/>
    </row>
    <row r="187" spans="1:9" ht="43.5" hidden="1" customHeight="1" x14ac:dyDescent="0.25">
      <c r="A187" s="92">
        <v>45558</v>
      </c>
      <c r="B187" s="82" t="s">
        <v>161</v>
      </c>
      <c r="C187" s="93"/>
      <c r="D187" s="94"/>
      <c r="E187" s="83">
        <f t="shared" si="2"/>
        <v>44128.910000000098</v>
      </c>
      <c r="F187" s="78"/>
      <c r="G187" s="79"/>
      <c r="H187" s="80"/>
      <c r="I187" s="95"/>
    </row>
    <row r="188" spans="1:9" ht="43.5" customHeight="1" x14ac:dyDescent="0.25">
      <c r="A188" s="92">
        <v>45558</v>
      </c>
      <c r="B188" s="82" t="s">
        <v>244</v>
      </c>
      <c r="C188" s="93"/>
      <c r="D188" s="173">
        <v>6612</v>
      </c>
      <c r="E188" s="83">
        <f t="shared" si="2"/>
        <v>50740.910000000098</v>
      </c>
      <c r="F188" s="187">
        <v>340</v>
      </c>
      <c r="G188" s="188">
        <v>3764</v>
      </c>
      <c r="H188" s="189" t="s">
        <v>95</v>
      </c>
      <c r="I188" s="190" t="s">
        <v>38</v>
      </c>
    </row>
    <row r="189" spans="1:9" ht="43.5" hidden="1" customHeight="1" x14ac:dyDescent="0.25">
      <c r="A189" s="92">
        <v>45558</v>
      </c>
      <c r="B189" s="82" t="s">
        <v>245</v>
      </c>
      <c r="C189" s="93">
        <v>6399.63</v>
      </c>
      <c r="D189" s="94"/>
      <c r="E189" s="83">
        <f t="shared" si="2"/>
        <v>44341.280000000101</v>
      </c>
      <c r="F189" s="78"/>
      <c r="G189" s="79"/>
      <c r="H189" s="80"/>
      <c r="I189" s="95"/>
    </row>
    <row r="190" spans="1:9" ht="43.5" hidden="1" customHeight="1" x14ac:dyDescent="0.25">
      <c r="A190" s="92">
        <v>45558</v>
      </c>
      <c r="B190" s="82" t="s">
        <v>160</v>
      </c>
      <c r="C190" s="93"/>
      <c r="D190" s="94"/>
      <c r="E190" s="83">
        <f t="shared" si="2"/>
        <v>44341.280000000101</v>
      </c>
      <c r="F190" s="78"/>
      <c r="G190" s="79"/>
      <c r="H190" s="80"/>
      <c r="I190" s="95"/>
    </row>
    <row r="191" spans="1:9" ht="43.5" hidden="1" customHeight="1" x14ac:dyDescent="0.25">
      <c r="A191" s="92">
        <v>45558</v>
      </c>
      <c r="B191" s="82" t="s">
        <v>161</v>
      </c>
      <c r="C191" s="93"/>
      <c r="D191" s="94"/>
      <c r="E191" s="83">
        <f t="shared" si="2"/>
        <v>44341.280000000101</v>
      </c>
      <c r="F191" s="78"/>
      <c r="G191" s="79"/>
      <c r="H191" s="80"/>
      <c r="I191" s="95"/>
    </row>
    <row r="192" spans="1:9" ht="43.5" hidden="1" customHeight="1" x14ac:dyDescent="0.25">
      <c r="A192" s="92">
        <v>45558</v>
      </c>
      <c r="B192" s="82" t="s">
        <v>246</v>
      </c>
      <c r="C192" s="93">
        <v>2296.8000000000002</v>
      </c>
      <c r="D192" s="94"/>
      <c r="E192" s="83">
        <f t="shared" si="2"/>
        <v>42044.480000000098</v>
      </c>
      <c r="F192" s="78"/>
      <c r="G192" s="79"/>
      <c r="H192" s="80"/>
      <c r="I192" s="95"/>
    </row>
    <row r="193" spans="1:9" ht="43.5" hidden="1" customHeight="1" x14ac:dyDescent="0.25">
      <c r="A193" s="92">
        <v>45558</v>
      </c>
      <c r="B193" s="82" t="s">
        <v>160</v>
      </c>
      <c r="C193" s="93"/>
      <c r="D193" s="94"/>
      <c r="E193" s="83">
        <f t="shared" si="2"/>
        <v>42044.480000000098</v>
      </c>
      <c r="F193" s="78"/>
      <c r="G193" s="79"/>
      <c r="H193" s="80"/>
      <c r="I193" s="95"/>
    </row>
    <row r="194" spans="1:9" ht="43.5" hidden="1" customHeight="1" x14ac:dyDescent="0.25">
      <c r="A194" s="92">
        <v>45558</v>
      </c>
      <c r="B194" s="82" t="s">
        <v>161</v>
      </c>
      <c r="C194" s="93"/>
      <c r="D194" s="94"/>
      <c r="E194" s="83">
        <f t="shared" si="2"/>
        <v>42044.480000000098</v>
      </c>
      <c r="F194" s="78"/>
      <c r="G194" s="79"/>
      <c r="H194" s="80"/>
      <c r="I194" s="95"/>
    </row>
    <row r="195" spans="1:9" ht="43.5" hidden="1" customHeight="1" x14ac:dyDescent="0.25">
      <c r="A195" s="92">
        <v>45558</v>
      </c>
      <c r="B195" s="82" t="s">
        <v>185</v>
      </c>
      <c r="C195" s="93">
        <v>25000</v>
      </c>
      <c r="D195" s="94"/>
      <c r="E195" s="83">
        <f t="shared" si="2"/>
        <v>17044.480000000098</v>
      </c>
      <c r="F195" s="78"/>
      <c r="G195" s="79"/>
      <c r="H195" s="80"/>
      <c r="I195" s="95"/>
    </row>
    <row r="196" spans="1:9" ht="43.5" hidden="1" customHeight="1" x14ac:dyDescent="0.25">
      <c r="A196" s="92">
        <v>45558</v>
      </c>
      <c r="B196" s="82" t="s">
        <v>160</v>
      </c>
      <c r="C196" s="93"/>
      <c r="D196" s="94"/>
      <c r="E196" s="83">
        <f t="shared" si="2"/>
        <v>17044.480000000098</v>
      </c>
      <c r="F196" s="78"/>
      <c r="G196" s="79"/>
      <c r="H196" s="80"/>
      <c r="I196" s="95"/>
    </row>
    <row r="197" spans="1:9" ht="43.5" hidden="1" customHeight="1" x14ac:dyDescent="0.25">
      <c r="A197" s="92">
        <v>45558</v>
      </c>
      <c r="B197" s="82" t="s">
        <v>161</v>
      </c>
      <c r="C197" s="93"/>
      <c r="D197" s="94"/>
      <c r="E197" s="83">
        <f t="shared" si="2"/>
        <v>17044.480000000098</v>
      </c>
      <c r="F197" s="78"/>
      <c r="G197" s="79"/>
      <c r="H197" s="80"/>
      <c r="I197" s="95"/>
    </row>
    <row r="198" spans="1:9" ht="43.5" hidden="1" customHeight="1" x14ac:dyDescent="0.25">
      <c r="A198" s="92">
        <v>45558</v>
      </c>
      <c r="B198" s="82" t="s">
        <v>247</v>
      </c>
      <c r="C198" s="93">
        <v>7519.9</v>
      </c>
      <c r="D198" s="94"/>
      <c r="E198" s="83">
        <f t="shared" si="2"/>
        <v>9524.5800000000982</v>
      </c>
      <c r="F198" s="78"/>
      <c r="G198" s="79"/>
      <c r="H198" s="80"/>
      <c r="I198" s="95"/>
    </row>
    <row r="199" spans="1:9" ht="43.5" customHeight="1" x14ac:dyDescent="0.25">
      <c r="A199" s="92">
        <v>45559</v>
      </c>
      <c r="B199" s="82" t="s">
        <v>248</v>
      </c>
      <c r="C199" s="93"/>
      <c r="D199" s="173">
        <v>17748</v>
      </c>
      <c r="E199" s="83">
        <f t="shared" ref="E199:E262" si="3">E198-C199+D199</f>
        <v>27272.580000000096</v>
      </c>
      <c r="F199" s="187">
        <v>279</v>
      </c>
      <c r="G199" s="188">
        <v>3765</v>
      </c>
      <c r="H199" s="189" t="s">
        <v>98</v>
      </c>
      <c r="I199" s="190" t="s">
        <v>41</v>
      </c>
    </row>
    <row r="200" spans="1:9" ht="43.5" customHeight="1" x14ac:dyDescent="0.25">
      <c r="A200" s="92">
        <v>45559</v>
      </c>
      <c r="B200" s="82" t="s">
        <v>249</v>
      </c>
      <c r="C200" s="93"/>
      <c r="D200" s="173">
        <v>34742</v>
      </c>
      <c r="E200" s="83">
        <f t="shared" si="3"/>
        <v>62014.580000000096</v>
      </c>
      <c r="F200" s="187">
        <v>62</v>
      </c>
      <c r="G200" s="188">
        <v>3766</v>
      </c>
      <c r="H200" s="189" t="s">
        <v>99</v>
      </c>
      <c r="I200" s="190" t="s">
        <v>41</v>
      </c>
    </row>
    <row r="201" spans="1:9" ht="43.5" hidden="1" customHeight="1" x14ac:dyDescent="0.25">
      <c r="A201" s="92">
        <v>45559</v>
      </c>
      <c r="B201" s="82" t="s">
        <v>250</v>
      </c>
      <c r="C201" s="93">
        <v>3000</v>
      </c>
      <c r="D201" s="94"/>
      <c r="E201" s="83">
        <f t="shared" si="3"/>
        <v>59014.580000000096</v>
      </c>
      <c r="F201" s="78"/>
      <c r="G201" s="79"/>
      <c r="H201" s="80"/>
      <c r="I201" s="95"/>
    </row>
    <row r="202" spans="1:9" ht="43.5" hidden="1" customHeight="1" x14ac:dyDescent="0.25">
      <c r="A202" s="92">
        <v>45559</v>
      </c>
      <c r="B202" s="82" t="s">
        <v>160</v>
      </c>
      <c r="C202" s="93"/>
      <c r="D202" s="94"/>
      <c r="E202" s="83">
        <f t="shared" si="3"/>
        <v>59014.580000000096</v>
      </c>
      <c r="F202" s="78"/>
      <c r="G202" s="79"/>
      <c r="H202" s="80"/>
      <c r="I202" s="95"/>
    </row>
    <row r="203" spans="1:9" ht="43.5" hidden="1" customHeight="1" x14ac:dyDescent="0.25">
      <c r="A203" s="92">
        <v>45559</v>
      </c>
      <c r="B203" s="82" t="s">
        <v>161</v>
      </c>
      <c r="C203" s="93"/>
      <c r="D203" s="94"/>
      <c r="E203" s="83">
        <f t="shared" si="3"/>
        <v>59014.580000000096</v>
      </c>
      <c r="F203" s="78"/>
      <c r="G203" s="79"/>
      <c r="H203" s="80"/>
      <c r="I203" s="95"/>
    </row>
    <row r="204" spans="1:9" ht="43.5" customHeight="1" x14ac:dyDescent="0.25">
      <c r="A204" s="92">
        <v>45559</v>
      </c>
      <c r="B204" s="82" t="s">
        <v>251</v>
      </c>
      <c r="C204" s="93"/>
      <c r="D204" s="173">
        <v>18560</v>
      </c>
      <c r="E204" s="83">
        <f t="shared" si="3"/>
        <v>77574.580000000104</v>
      </c>
      <c r="F204" s="187">
        <v>329</v>
      </c>
      <c r="G204" s="188">
        <v>3767</v>
      </c>
      <c r="H204" s="189" t="s">
        <v>100</v>
      </c>
      <c r="I204" s="190" t="s">
        <v>41</v>
      </c>
    </row>
    <row r="205" spans="1:9" s="186" customFormat="1" ht="43.5" hidden="1" customHeight="1" x14ac:dyDescent="0.25">
      <c r="A205" s="184">
        <v>45559</v>
      </c>
      <c r="B205" s="183" t="s">
        <v>171</v>
      </c>
      <c r="C205" s="93">
        <v>6000</v>
      </c>
      <c r="D205" s="94"/>
      <c r="E205" s="83">
        <f t="shared" si="3"/>
        <v>71574.580000000104</v>
      </c>
      <c r="F205" s="204"/>
      <c r="G205" s="205"/>
      <c r="H205" s="206"/>
      <c r="I205" s="207"/>
    </row>
    <row r="206" spans="1:9" s="186" customFormat="1" ht="43.5" hidden="1" customHeight="1" x14ac:dyDescent="0.25">
      <c r="A206" s="184">
        <v>45559</v>
      </c>
      <c r="B206" s="183" t="s">
        <v>160</v>
      </c>
      <c r="C206" s="93"/>
      <c r="D206" s="94"/>
      <c r="E206" s="83">
        <f t="shared" si="3"/>
        <v>71574.580000000104</v>
      </c>
      <c r="F206" s="204"/>
      <c r="G206" s="205"/>
      <c r="H206" s="206"/>
      <c r="I206" s="207"/>
    </row>
    <row r="207" spans="1:9" s="186" customFormat="1" ht="43.5" hidden="1" customHeight="1" x14ac:dyDescent="0.25">
      <c r="A207" s="184">
        <v>45559</v>
      </c>
      <c r="B207" s="183" t="s">
        <v>161</v>
      </c>
      <c r="C207" s="93"/>
      <c r="D207" s="94"/>
      <c r="E207" s="83">
        <f t="shared" si="3"/>
        <v>71574.580000000104</v>
      </c>
      <c r="F207" s="204"/>
      <c r="G207" s="205"/>
      <c r="H207" s="206"/>
      <c r="I207" s="207"/>
    </row>
    <row r="208" spans="1:9" s="186" customFormat="1" ht="43.5" hidden="1" customHeight="1" x14ac:dyDescent="0.25">
      <c r="A208" s="184">
        <v>45560</v>
      </c>
      <c r="B208" s="183" t="s">
        <v>252</v>
      </c>
      <c r="C208" s="93">
        <v>7163.55</v>
      </c>
      <c r="D208" s="94"/>
      <c r="E208" s="83">
        <f t="shared" si="3"/>
        <v>64411.030000000101</v>
      </c>
      <c r="F208" s="204"/>
      <c r="G208" s="205"/>
      <c r="H208" s="206"/>
      <c r="I208" s="207"/>
    </row>
    <row r="209" spans="1:9" s="186" customFormat="1" ht="43.5" hidden="1" customHeight="1" x14ac:dyDescent="0.25">
      <c r="A209" s="184">
        <v>45560</v>
      </c>
      <c r="B209" s="183" t="s">
        <v>253</v>
      </c>
      <c r="C209" s="93">
        <v>2997.42</v>
      </c>
      <c r="D209" s="94"/>
      <c r="E209" s="83">
        <f t="shared" si="3"/>
        <v>61413.610000000102</v>
      </c>
      <c r="F209" s="204"/>
      <c r="G209" s="205"/>
      <c r="H209" s="206"/>
      <c r="I209" s="207"/>
    </row>
    <row r="210" spans="1:9" s="186" customFormat="1" ht="43.5" hidden="1" customHeight="1" x14ac:dyDescent="0.25">
      <c r="A210" s="184">
        <v>45560</v>
      </c>
      <c r="B210" s="183" t="s">
        <v>254</v>
      </c>
      <c r="C210" s="93">
        <v>5220</v>
      </c>
      <c r="D210" s="94"/>
      <c r="E210" s="83">
        <f t="shared" si="3"/>
        <v>56193.610000000102</v>
      </c>
      <c r="F210" s="204"/>
      <c r="G210" s="205"/>
      <c r="H210" s="206"/>
      <c r="I210" s="207"/>
    </row>
    <row r="211" spans="1:9" s="186" customFormat="1" ht="43.5" hidden="1" customHeight="1" x14ac:dyDescent="0.25">
      <c r="A211" s="184">
        <v>45560</v>
      </c>
      <c r="B211" s="183" t="s">
        <v>160</v>
      </c>
      <c r="C211" s="93"/>
      <c r="D211" s="94"/>
      <c r="E211" s="83">
        <f t="shared" si="3"/>
        <v>56193.610000000102</v>
      </c>
      <c r="F211" s="204"/>
      <c r="G211" s="205"/>
      <c r="H211" s="206"/>
      <c r="I211" s="207"/>
    </row>
    <row r="212" spans="1:9" s="186" customFormat="1" ht="43.5" hidden="1" customHeight="1" x14ac:dyDescent="0.25">
      <c r="A212" s="184">
        <v>45560</v>
      </c>
      <c r="B212" s="183" t="s">
        <v>161</v>
      </c>
      <c r="C212" s="93"/>
      <c r="D212" s="94"/>
      <c r="E212" s="83">
        <f t="shared" si="3"/>
        <v>56193.610000000102</v>
      </c>
      <c r="F212" s="204"/>
      <c r="G212" s="205"/>
      <c r="H212" s="206"/>
      <c r="I212" s="207"/>
    </row>
    <row r="213" spans="1:9" s="186" customFormat="1" ht="43.5" hidden="1" customHeight="1" x14ac:dyDescent="0.25">
      <c r="A213" s="184">
        <v>45560</v>
      </c>
      <c r="B213" s="183" t="s">
        <v>255</v>
      </c>
      <c r="C213" s="93"/>
      <c r="D213" s="94">
        <v>11000</v>
      </c>
      <c r="E213" s="83">
        <f t="shared" si="3"/>
        <v>67193.610000000102</v>
      </c>
      <c r="F213" s="204"/>
      <c r="G213" s="205"/>
      <c r="H213" s="206"/>
      <c r="I213" s="207"/>
    </row>
    <row r="214" spans="1:9" s="186" customFormat="1" ht="43.5" hidden="1" customHeight="1" x14ac:dyDescent="0.25">
      <c r="A214" s="184">
        <v>45560</v>
      </c>
      <c r="B214" s="183" t="s">
        <v>256</v>
      </c>
      <c r="C214" s="93">
        <v>30000</v>
      </c>
      <c r="D214" s="94"/>
      <c r="E214" s="83">
        <f t="shared" si="3"/>
        <v>37193.610000000102</v>
      </c>
      <c r="F214" s="204"/>
      <c r="G214" s="205"/>
      <c r="H214" s="206"/>
      <c r="I214" s="207"/>
    </row>
    <row r="215" spans="1:9" s="186" customFormat="1" ht="43.5" hidden="1" customHeight="1" x14ac:dyDescent="0.25">
      <c r="A215" s="184">
        <v>45560</v>
      </c>
      <c r="B215" s="183" t="s">
        <v>160</v>
      </c>
      <c r="C215" s="93"/>
      <c r="D215" s="94"/>
      <c r="E215" s="83">
        <f t="shared" si="3"/>
        <v>37193.610000000102</v>
      </c>
      <c r="F215" s="204"/>
      <c r="G215" s="205"/>
      <c r="H215" s="206"/>
      <c r="I215" s="207"/>
    </row>
    <row r="216" spans="1:9" s="186" customFormat="1" ht="43.5" hidden="1" customHeight="1" x14ac:dyDescent="0.25">
      <c r="A216" s="184">
        <v>45560</v>
      </c>
      <c r="B216" s="183" t="s">
        <v>161</v>
      </c>
      <c r="C216" s="93"/>
      <c r="D216" s="94"/>
      <c r="E216" s="83">
        <f t="shared" si="3"/>
        <v>37193.610000000102</v>
      </c>
      <c r="F216" s="204"/>
      <c r="G216" s="205"/>
      <c r="H216" s="206"/>
      <c r="I216" s="207"/>
    </row>
    <row r="217" spans="1:9" s="186" customFormat="1" ht="43.5" hidden="1" customHeight="1" x14ac:dyDescent="0.25">
      <c r="A217" s="184">
        <v>45560</v>
      </c>
      <c r="B217" s="183" t="s">
        <v>171</v>
      </c>
      <c r="C217" s="93">
        <v>15000</v>
      </c>
      <c r="D217" s="94"/>
      <c r="E217" s="83">
        <f t="shared" si="3"/>
        <v>22193.610000000102</v>
      </c>
      <c r="F217" s="204"/>
      <c r="G217" s="205"/>
      <c r="H217" s="206"/>
      <c r="I217" s="207"/>
    </row>
    <row r="218" spans="1:9" s="186" customFormat="1" ht="43.5" hidden="1" customHeight="1" x14ac:dyDescent="0.25">
      <c r="A218" s="184">
        <v>45560</v>
      </c>
      <c r="B218" s="183" t="s">
        <v>160</v>
      </c>
      <c r="C218" s="93"/>
      <c r="D218" s="94"/>
      <c r="E218" s="83">
        <f t="shared" si="3"/>
        <v>22193.610000000102</v>
      </c>
      <c r="F218" s="204"/>
      <c r="G218" s="205"/>
      <c r="H218" s="206"/>
      <c r="I218" s="207"/>
    </row>
    <row r="219" spans="1:9" s="186" customFormat="1" ht="43.5" hidden="1" customHeight="1" x14ac:dyDescent="0.25">
      <c r="A219" s="184">
        <v>45560</v>
      </c>
      <c r="B219" s="183" t="s">
        <v>161</v>
      </c>
      <c r="C219" s="93"/>
      <c r="D219" s="94"/>
      <c r="E219" s="83">
        <f t="shared" si="3"/>
        <v>22193.610000000102</v>
      </c>
      <c r="F219" s="204"/>
      <c r="G219" s="205"/>
      <c r="H219" s="206"/>
      <c r="I219" s="207"/>
    </row>
    <row r="220" spans="1:9" s="186" customFormat="1" ht="43.5" hidden="1" customHeight="1" x14ac:dyDescent="0.25">
      <c r="A220" s="184">
        <v>45561</v>
      </c>
      <c r="B220" s="183" t="s">
        <v>257</v>
      </c>
      <c r="C220" s="93">
        <v>1392</v>
      </c>
      <c r="D220" s="94"/>
      <c r="E220" s="83">
        <f t="shared" si="3"/>
        <v>20801.610000000102</v>
      </c>
      <c r="F220" s="204"/>
      <c r="G220" s="205"/>
      <c r="H220" s="206"/>
      <c r="I220" s="207"/>
    </row>
    <row r="221" spans="1:9" ht="57.75" customHeight="1" x14ac:dyDescent="0.25">
      <c r="A221" s="92">
        <v>45561</v>
      </c>
      <c r="B221" s="82" t="s">
        <v>258</v>
      </c>
      <c r="C221" s="93"/>
      <c r="D221" s="173">
        <v>28420</v>
      </c>
      <c r="E221" s="83">
        <f t="shared" si="3"/>
        <v>49221.610000000102</v>
      </c>
      <c r="F221" s="187">
        <v>371</v>
      </c>
      <c r="G221" s="188">
        <v>3773</v>
      </c>
      <c r="H221" s="189" t="s">
        <v>114</v>
      </c>
      <c r="I221" s="190" t="s">
        <v>41</v>
      </c>
    </row>
    <row r="222" spans="1:9" s="186" customFormat="1" ht="43.5" hidden="1" customHeight="1" x14ac:dyDescent="0.25">
      <c r="A222" s="184">
        <v>45561</v>
      </c>
      <c r="B222" s="183" t="s">
        <v>199</v>
      </c>
      <c r="C222" s="93">
        <v>13000</v>
      </c>
      <c r="D222" s="94"/>
      <c r="E222" s="83">
        <f t="shared" si="3"/>
        <v>36221.610000000102</v>
      </c>
      <c r="F222" s="204"/>
      <c r="G222" s="205"/>
      <c r="H222" s="206"/>
      <c r="I222" s="207"/>
    </row>
    <row r="223" spans="1:9" s="186" customFormat="1" ht="43.5" hidden="1" customHeight="1" x14ac:dyDescent="0.25">
      <c r="A223" s="184">
        <v>45561</v>
      </c>
      <c r="B223" s="183" t="s">
        <v>160</v>
      </c>
      <c r="C223" s="93"/>
      <c r="D223" s="94"/>
      <c r="E223" s="83">
        <f t="shared" si="3"/>
        <v>36221.610000000102</v>
      </c>
      <c r="F223" s="204"/>
      <c r="G223" s="205"/>
      <c r="H223" s="206"/>
      <c r="I223" s="207"/>
    </row>
    <row r="224" spans="1:9" s="186" customFormat="1" ht="43.5" hidden="1" customHeight="1" x14ac:dyDescent="0.25">
      <c r="A224" s="184">
        <v>45561</v>
      </c>
      <c r="B224" s="183" t="s">
        <v>161</v>
      </c>
      <c r="C224" s="93"/>
      <c r="D224" s="94"/>
      <c r="E224" s="83">
        <f t="shared" si="3"/>
        <v>36221.610000000102</v>
      </c>
      <c r="F224" s="204"/>
      <c r="G224" s="205"/>
      <c r="H224" s="206"/>
      <c r="I224" s="207"/>
    </row>
    <row r="225" spans="1:10" s="186" customFormat="1" ht="43.5" hidden="1" customHeight="1" x14ac:dyDescent="0.25">
      <c r="A225" s="184">
        <v>45561</v>
      </c>
      <c r="B225" s="183" t="s">
        <v>259</v>
      </c>
      <c r="C225" s="93">
        <v>3000</v>
      </c>
      <c r="D225" s="94"/>
      <c r="E225" s="83">
        <f t="shared" si="3"/>
        <v>33221.610000000102</v>
      </c>
      <c r="F225" s="204"/>
      <c r="G225" s="205"/>
      <c r="H225" s="206"/>
      <c r="I225" s="207"/>
    </row>
    <row r="226" spans="1:10" s="186" customFormat="1" ht="43.5" hidden="1" customHeight="1" x14ac:dyDescent="0.25">
      <c r="A226" s="184">
        <v>45561</v>
      </c>
      <c r="B226" s="183" t="s">
        <v>160</v>
      </c>
      <c r="C226" s="93"/>
      <c r="D226" s="94"/>
      <c r="E226" s="83">
        <f t="shared" si="3"/>
        <v>33221.610000000102</v>
      </c>
      <c r="F226" s="204"/>
      <c r="G226" s="205"/>
      <c r="H226" s="206"/>
      <c r="I226" s="207"/>
    </row>
    <row r="227" spans="1:10" s="186" customFormat="1" ht="43.5" hidden="1" customHeight="1" x14ac:dyDescent="0.25">
      <c r="A227" s="184">
        <v>45561</v>
      </c>
      <c r="B227" s="183" t="s">
        <v>161</v>
      </c>
      <c r="C227" s="93"/>
      <c r="D227" s="94"/>
      <c r="E227" s="83">
        <f t="shared" si="3"/>
        <v>33221.610000000102</v>
      </c>
      <c r="F227" s="204"/>
      <c r="G227" s="205"/>
      <c r="H227" s="206"/>
      <c r="I227" s="207"/>
    </row>
    <row r="228" spans="1:10" s="186" customFormat="1" ht="43.5" hidden="1" customHeight="1" x14ac:dyDescent="0.25">
      <c r="A228" s="184">
        <v>45561</v>
      </c>
      <c r="B228" s="183" t="s">
        <v>255</v>
      </c>
      <c r="C228" s="93"/>
      <c r="D228" s="94">
        <v>89000</v>
      </c>
      <c r="E228" s="83">
        <f t="shared" si="3"/>
        <v>122221.6100000001</v>
      </c>
      <c r="F228" s="204"/>
      <c r="G228" s="205"/>
      <c r="H228" s="206"/>
      <c r="I228" s="207"/>
    </row>
    <row r="229" spans="1:10" s="186" customFormat="1" ht="43.5" customHeight="1" x14ac:dyDescent="0.25">
      <c r="A229" s="184">
        <v>45562</v>
      </c>
      <c r="B229" s="183" t="s">
        <v>260</v>
      </c>
      <c r="C229" s="93"/>
      <c r="D229" s="173">
        <v>29232</v>
      </c>
      <c r="E229" s="93">
        <f t="shared" si="3"/>
        <v>151453.6100000001</v>
      </c>
      <c r="F229" s="187">
        <v>213</v>
      </c>
      <c r="G229" s="188">
        <v>3794</v>
      </c>
      <c r="H229" s="189" t="s">
        <v>110</v>
      </c>
      <c r="I229" s="190" t="s">
        <v>38</v>
      </c>
      <c r="J229" s="186" t="s">
        <v>279</v>
      </c>
    </row>
    <row r="230" spans="1:10" s="186" customFormat="1" ht="43.5" hidden="1" customHeight="1" x14ac:dyDescent="0.25">
      <c r="A230" s="184">
        <v>45562</v>
      </c>
      <c r="B230" s="183" t="s">
        <v>261</v>
      </c>
      <c r="C230" s="93">
        <v>195.14</v>
      </c>
      <c r="D230" s="94"/>
      <c r="E230" s="83">
        <f t="shared" si="3"/>
        <v>151258.47000000009</v>
      </c>
      <c r="F230" s="204"/>
      <c r="G230" s="205"/>
      <c r="H230" s="206"/>
      <c r="I230" s="207"/>
    </row>
    <row r="231" spans="1:10" s="186" customFormat="1" ht="43.5" hidden="1" customHeight="1" x14ac:dyDescent="0.25">
      <c r="A231" s="184">
        <v>45562</v>
      </c>
      <c r="B231" s="183" t="s">
        <v>261</v>
      </c>
      <c r="C231" s="93">
        <v>489</v>
      </c>
      <c r="D231" s="94"/>
      <c r="E231" s="83">
        <f t="shared" si="3"/>
        <v>150769.47000000009</v>
      </c>
      <c r="F231" s="204"/>
      <c r="G231" s="205"/>
      <c r="H231" s="206"/>
      <c r="I231" s="207"/>
    </row>
    <row r="232" spans="1:10" s="186" customFormat="1" ht="43.5" hidden="1" customHeight="1" x14ac:dyDescent="0.25">
      <c r="A232" s="184">
        <v>45562</v>
      </c>
      <c r="B232" s="183" t="s">
        <v>262</v>
      </c>
      <c r="C232" s="93">
        <v>2547.36</v>
      </c>
      <c r="D232" s="94"/>
      <c r="E232" s="83">
        <f t="shared" si="3"/>
        <v>148222.1100000001</v>
      </c>
      <c r="F232" s="204"/>
      <c r="G232" s="205"/>
      <c r="H232" s="206"/>
      <c r="I232" s="207"/>
    </row>
    <row r="233" spans="1:10" s="186" customFormat="1" ht="43.5" hidden="1" customHeight="1" x14ac:dyDescent="0.25">
      <c r="A233" s="184">
        <v>45562</v>
      </c>
      <c r="B233" s="183" t="s">
        <v>261</v>
      </c>
      <c r="C233" s="93">
        <v>250</v>
      </c>
      <c r="D233" s="94"/>
      <c r="E233" s="83">
        <f t="shared" si="3"/>
        <v>147972.1100000001</v>
      </c>
      <c r="F233" s="204"/>
      <c r="G233" s="205"/>
      <c r="H233" s="206"/>
      <c r="I233" s="207"/>
    </row>
    <row r="234" spans="1:10" s="186" customFormat="1" ht="43.5" customHeight="1" x14ac:dyDescent="0.25">
      <c r="A234" s="184">
        <v>45562</v>
      </c>
      <c r="B234" s="183" t="s">
        <v>238</v>
      </c>
      <c r="C234" s="93"/>
      <c r="D234" s="173">
        <v>15312</v>
      </c>
      <c r="E234" s="83">
        <f t="shared" si="3"/>
        <v>163284.1100000001</v>
      </c>
      <c r="F234" s="187">
        <v>103</v>
      </c>
      <c r="G234" s="188">
        <v>3774</v>
      </c>
      <c r="H234" s="189" t="s">
        <v>111</v>
      </c>
      <c r="I234" s="190" t="s">
        <v>41</v>
      </c>
    </row>
    <row r="235" spans="1:10" s="186" customFormat="1" ht="43.5" customHeight="1" x14ac:dyDescent="0.25">
      <c r="A235" s="184">
        <v>45562</v>
      </c>
      <c r="B235" s="183" t="s">
        <v>263</v>
      </c>
      <c r="C235" s="93"/>
      <c r="D235" s="173">
        <v>13630</v>
      </c>
      <c r="E235" s="83">
        <f t="shared" si="3"/>
        <v>176914.1100000001</v>
      </c>
      <c r="F235" s="187">
        <v>330</v>
      </c>
      <c r="G235" s="188">
        <v>3775</v>
      </c>
      <c r="H235" s="189" t="s">
        <v>113</v>
      </c>
      <c r="I235" s="190" t="s">
        <v>38</v>
      </c>
    </row>
    <row r="236" spans="1:10" s="186" customFormat="1" ht="43.5" hidden="1" customHeight="1" x14ac:dyDescent="0.25">
      <c r="A236" s="184">
        <v>45562</v>
      </c>
      <c r="B236" s="183" t="s">
        <v>159</v>
      </c>
      <c r="C236" s="93">
        <v>130000</v>
      </c>
      <c r="D236" s="94"/>
      <c r="E236" s="83">
        <f t="shared" si="3"/>
        <v>46914.110000000102</v>
      </c>
      <c r="F236" s="204"/>
      <c r="G236" s="205"/>
      <c r="H236" s="206"/>
      <c r="I236" s="207"/>
    </row>
    <row r="237" spans="1:10" s="186" customFormat="1" ht="43.5" hidden="1" customHeight="1" x14ac:dyDescent="0.25">
      <c r="A237" s="184">
        <v>45562</v>
      </c>
      <c r="B237" s="183" t="s">
        <v>160</v>
      </c>
      <c r="C237" s="93"/>
      <c r="D237" s="94"/>
      <c r="E237" s="83">
        <f t="shared" si="3"/>
        <v>46914.110000000102</v>
      </c>
      <c r="F237" s="204"/>
      <c r="G237" s="205"/>
      <c r="H237" s="206"/>
      <c r="I237" s="207"/>
    </row>
    <row r="238" spans="1:10" s="186" customFormat="1" ht="43.5" hidden="1" customHeight="1" x14ac:dyDescent="0.25">
      <c r="A238" s="184">
        <v>45562</v>
      </c>
      <c r="B238" s="183" t="s">
        <v>161</v>
      </c>
      <c r="C238" s="93"/>
      <c r="D238" s="94"/>
      <c r="E238" s="83">
        <f t="shared" si="3"/>
        <v>46914.110000000102</v>
      </c>
      <c r="F238" s="204"/>
      <c r="G238" s="205"/>
      <c r="H238" s="206"/>
      <c r="I238" s="207"/>
    </row>
    <row r="239" spans="1:10" s="186" customFormat="1" ht="43.5" hidden="1" customHeight="1" x14ac:dyDescent="0.25">
      <c r="A239" s="184">
        <v>45562</v>
      </c>
      <c r="B239" s="183" t="s">
        <v>234</v>
      </c>
      <c r="C239" s="93">
        <v>30000</v>
      </c>
      <c r="D239" s="94"/>
      <c r="E239" s="83">
        <f t="shared" si="3"/>
        <v>16914.110000000102</v>
      </c>
      <c r="F239" s="204"/>
      <c r="G239" s="205"/>
      <c r="H239" s="206"/>
      <c r="I239" s="207"/>
    </row>
    <row r="240" spans="1:10" s="186" customFormat="1" ht="43.5" hidden="1" customHeight="1" x14ac:dyDescent="0.25">
      <c r="A240" s="184">
        <v>45562</v>
      </c>
      <c r="B240" s="183" t="s">
        <v>160</v>
      </c>
      <c r="C240" s="93"/>
      <c r="D240" s="94"/>
      <c r="E240" s="83">
        <f t="shared" si="3"/>
        <v>16914.110000000102</v>
      </c>
      <c r="F240" s="204"/>
      <c r="G240" s="205"/>
      <c r="H240" s="206"/>
      <c r="I240" s="207"/>
    </row>
    <row r="241" spans="1:9" s="186" customFormat="1" ht="43.5" hidden="1" customHeight="1" x14ac:dyDescent="0.25">
      <c r="A241" s="184">
        <v>45562</v>
      </c>
      <c r="B241" s="183" t="s">
        <v>161</v>
      </c>
      <c r="C241" s="93"/>
      <c r="D241" s="94"/>
      <c r="E241" s="83">
        <f t="shared" si="3"/>
        <v>16914.110000000102</v>
      </c>
      <c r="F241" s="204"/>
      <c r="G241" s="205"/>
      <c r="H241" s="206"/>
      <c r="I241" s="207"/>
    </row>
    <row r="242" spans="1:9" s="186" customFormat="1" ht="43.5" hidden="1" customHeight="1" x14ac:dyDescent="0.25">
      <c r="A242" s="184">
        <v>45562</v>
      </c>
      <c r="B242" s="183" t="s">
        <v>264</v>
      </c>
      <c r="C242" s="93">
        <v>2409.3200000000002</v>
      </c>
      <c r="D242" s="94"/>
      <c r="E242" s="83">
        <f t="shared" si="3"/>
        <v>14504.790000000103</v>
      </c>
      <c r="F242" s="204"/>
      <c r="G242" s="205"/>
      <c r="H242" s="206"/>
      <c r="I242" s="207"/>
    </row>
    <row r="243" spans="1:9" s="186" customFormat="1" ht="43.5" hidden="1" customHeight="1" x14ac:dyDescent="0.25">
      <c r="A243" s="184">
        <v>45562</v>
      </c>
      <c r="B243" s="183" t="s">
        <v>160</v>
      </c>
      <c r="C243" s="93"/>
      <c r="D243" s="94"/>
      <c r="E243" s="83">
        <f t="shared" si="3"/>
        <v>14504.790000000103</v>
      </c>
      <c r="F243" s="204"/>
      <c r="G243" s="205"/>
      <c r="H243" s="206"/>
      <c r="I243" s="207"/>
    </row>
    <row r="244" spans="1:9" s="186" customFormat="1" ht="43.5" hidden="1" customHeight="1" x14ac:dyDescent="0.25">
      <c r="A244" s="184">
        <v>45562</v>
      </c>
      <c r="B244" s="183" t="s">
        <v>161</v>
      </c>
      <c r="C244" s="93"/>
      <c r="D244" s="94"/>
      <c r="E244" s="83">
        <f t="shared" si="3"/>
        <v>14504.790000000103</v>
      </c>
      <c r="F244" s="204"/>
      <c r="G244" s="205"/>
      <c r="H244" s="206"/>
      <c r="I244" s="207"/>
    </row>
    <row r="245" spans="1:9" s="186" customFormat="1" ht="43.5" hidden="1" customHeight="1" x14ac:dyDescent="0.25">
      <c r="A245" s="184">
        <v>45564</v>
      </c>
      <c r="B245" s="183" t="s">
        <v>172</v>
      </c>
      <c r="C245" s="93">
        <v>5429.76</v>
      </c>
      <c r="D245" s="94"/>
      <c r="E245" s="83">
        <f t="shared" si="3"/>
        <v>9075.0300000001025</v>
      </c>
      <c r="F245" s="204"/>
      <c r="G245" s="205"/>
      <c r="H245" s="206"/>
      <c r="I245" s="207"/>
    </row>
    <row r="246" spans="1:9" s="186" customFormat="1" ht="43.5" customHeight="1" x14ac:dyDescent="0.25">
      <c r="A246" s="184">
        <v>45565</v>
      </c>
      <c r="B246" s="183" t="s">
        <v>238</v>
      </c>
      <c r="C246" s="93"/>
      <c r="D246" s="173">
        <v>11484</v>
      </c>
      <c r="E246" s="83">
        <f t="shared" si="3"/>
        <v>20559.030000000101</v>
      </c>
      <c r="F246" s="187">
        <v>103</v>
      </c>
      <c r="G246" s="188">
        <v>3783</v>
      </c>
      <c r="H246" s="189" t="s">
        <v>118</v>
      </c>
      <c r="I246" s="190" t="s">
        <v>120</v>
      </c>
    </row>
    <row r="247" spans="1:9" s="186" customFormat="1" ht="43.5" hidden="1" customHeight="1" x14ac:dyDescent="0.25">
      <c r="A247" s="184">
        <v>45565</v>
      </c>
      <c r="B247" s="183" t="s">
        <v>240</v>
      </c>
      <c r="C247" s="93"/>
      <c r="D247" s="94">
        <v>15000</v>
      </c>
      <c r="E247" s="83">
        <f t="shared" si="3"/>
        <v>35559.030000000101</v>
      </c>
      <c r="F247" s="204"/>
      <c r="G247" s="205"/>
      <c r="H247" s="206"/>
      <c r="I247" s="207"/>
    </row>
    <row r="248" spans="1:9" s="186" customFormat="1" ht="43.5" hidden="1" customHeight="1" x14ac:dyDescent="0.25">
      <c r="A248" s="184">
        <v>45565</v>
      </c>
      <c r="B248" s="183" t="s">
        <v>265</v>
      </c>
      <c r="C248" s="93">
        <v>20598.12</v>
      </c>
      <c r="D248" s="94"/>
      <c r="E248" s="83">
        <f t="shared" si="3"/>
        <v>14960.910000000102</v>
      </c>
      <c r="F248" s="204"/>
      <c r="G248" s="205"/>
      <c r="H248" s="206"/>
      <c r="I248" s="207"/>
    </row>
    <row r="249" spans="1:9" s="186" customFormat="1" ht="43.5" hidden="1" customHeight="1" x14ac:dyDescent="0.25">
      <c r="A249" s="184">
        <v>45565</v>
      </c>
      <c r="B249" s="183" t="s">
        <v>160</v>
      </c>
      <c r="C249" s="93"/>
      <c r="D249" s="94"/>
      <c r="E249" s="83">
        <f t="shared" si="3"/>
        <v>14960.910000000102</v>
      </c>
      <c r="F249" s="204"/>
      <c r="G249" s="205"/>
      <c r="H249" s="206"/>
      <c r="I249" s="207"/>
    </row>
    <row r="250" spans="1:9" s="186" customFormat="1" ht="43.5" hidden="1" customHeight="1" x14ac:dyDescent="0.25">
      <c r="A250" s="184">
        <v>45565</v>
      </c>
      <c r="B250" s="183" t="s">
        <v>161</v>
      </c>
      <c r="C250" s="93"/>
      <c r="D250" s="94"/>
      <c r="E250" s="83">
        <f t="shared" si="3"/>
        <v>14960.910000000102</v>
      </c>
      <c r="F250" s="204"/>
      <c r="G250" s="205"/>
      <c r="H250" s="206"/>
      <c r="I250" s="207"/>
    </row>
    <row r="251" spans="1:9" s="186" customFormat="1" ht="43.5" customHeight="1" x14ac:dyDescent="0.25">
      <c r="A251" s="184">
        <v>45565</v>
      </c>
      <c r="B251" s="183" t="s">
        <v>266</v>
      </c>
      <c r="C251" s="93"/>
      <c r="D251" s="173">
        <v>207872</v>
      </c>
      <c r="E251" s="83">
        <f t="shared" si="3"/>
        <v>222832.91000000009</v>
      </c>
      <c r="F251" s="187">
        <v>394</v>
      </c>
      <c r="G251" s="188">
        <v>3784</v>
      </c>
      <c r="H251" s="189" t="s">
        <v>119</v>
      </c>
      <c r="I251" s="190" t="s">
        <v>38</v>
      </c>
    </row>
    <row r="252" spans="1:9" s="186" customFormat="1" ht="43.5" hidden="1" customHeight="1" x14ac:dyDescent="0.25">
      <c r="A252" s="184">
        <v>45565</v>
      </c>
      <c r="B252" s="183" t="s">
        <v>267</v>
      </c>
      <c r="C252" s="93">
        <v>21596.880000000001</v>
      </c>
      <c r="D252" s="94"/>
      <c r="E252" s="83">
        <f t="shared" si="3"/>
        <v>201236.03000000009</v>
      </c>
      <c r="F252" s="204"/>
      <c r="G252" s="205"/>
      <c r="H252" s="206"/>
      <c r="I252" s="207"/>
    </row>
    <row r="253" spans="1:9" s="186" customFormat="1" ht="43.5" hidden="1" customHeight="1" x14ac:dyDescent="0.25">
      <c r="A253" s="184">
        <v>45565</v>
      </c>
      <c r="B253" s="183" t="s">
        <v>160</v>
      </c>
      <c r="C253" s="93"/>
      <c r="D253" s="94"/>
      <c r="E253" s="83">
        <f t="shared" si="3"/>
        <v>201236.03000000009</v>
      </c>
      <c r="F253" s="204"/>
      <c r="G253" s="205"/>
      <c r="H253" s="206"/>
      <c r="I253" s="207"/>
    </row>
    <row r="254" spans="1:9" s="186" customFormat="1" ht="43.5" hidden="1" customHeight="1" x14ac:dyDescent="0.25">
      <c r="A254" s="184">
        <v>45565</v>
      </c>
      <c r="B254" s="183" t="s">
        <v>161</v>
      </c>
      <c r="C254" s="93"/>
      <c r="D254" s="94"/>
      <c r="E254" s="83">
        <f t="shared" si="3"/>
        <v>201236.03000000009</v>
      </c>
      <c r="F254" s="204"/>
      <c r="G254" s="205"/>
      <c r="H254" s="206"/>
      <c r="I254" s="207"/>
    </row>
    <row r="255" spans="1:9" s="186" customFormat="1" ht="43.5" hidden="1" customHeight="1" x14ac:dyDescent="0.25">
      <c r="A255" s="184">
        <v>45565</v>
      </c>
      <c r="B255" s="183" t="s">
        <v>268</v>
      </c>
      <c r="C255" s="93">
        <v>5939.2</v>
      </c>
      <c r="D255" s="94"/>
      <c r="E255" s="83">
        <f t="shared" si="3"/>
        <v>195296.83000000007</v>
      </c>
      <c r="F255" s="204"/>
      <c r="G255" s="205"/>
      <c r="H255" s="206"/>
      <c r="I255" s="207"/>
    </row>
    <row r="256" spans="1:9" s="186" customFormat="1" ht="43.5" hidden="1" customHeight="1" x14ac:dyDescent="0.25">
      <c r="A256" s="184">
        <v>45565</v>
      </c>
      <c r="B256" s="183" t="s">
        <v>160</v>
      </c>
      <c r="C256" s="93"/>
      <c r="D256" s="94"/>
      <c r="E256" s="83">
        <f t="shared" si="3"/>
        <v>195296.83000000007</v>
      </c>
      <c r="F256" s="204"/>
      <c r="G256" s="205"/>
      <c r="H256" s="206"/>
      <c r="I256" s="207"/>
    </row>
    <row r="257" spans="1:9" s="186" customFormat="1" ht="43.5" hidden="1" customHeight="1" x14ac:dyDescent="0.25">
      <c r="A257" s="184">
        <v>45565</v>
      </c>
      <c r="B257" s="183" t="s">
        <v>161</v>
      </c>
      <c r="C257" s="93"/>
      <c r="D257" s="94"/>
      <c r="E257" s="83">
        <f t="shared" si="3"/>
        <v>195296.83000000007</v>
      </c>
      <c r="F257" s="204"/>
      <c r="G257" s="205"/>
      <c r="H257" s="206"/>
      <c r="I257" s="207"/>
    </row>
    <row r="258" spans="1:9" s="186" customFormat="1" ht="43.5" hidden="1" customHeight="1" x14ac:dyDescent="0.25">
      <c r="A258" s="184">
        <v>45565</v>
      </c>
      <c r="B258" s="183" t="s">
        <v>269</v>
      </c>
      <c r="C258" s="93">
        <v>53352.29</v>
      </c>
      <c r="D258" s="94"/>
      <c r="E258" s="83">
        <f t="shared" si="3"/>
        <v>141944.54000000007</v>
      </c>
      <c r="F258" s="204"/>
      <c r="G258" s="205"/>
      <c r="H258" s="206"/>
      <c r="I258" s="207"/>
    </row>
    <row r="259" spans="1:9" s="186" customFormat="1" ht="43.5" hidden="1" customHeight="1" x14ac:dyDescent="0.25">
      <c r="A259" s="184">
        <v>45565</v>
      </c>
      <c r="B259" s="183" t="s">
        <v>270</v>
      </c>
      <c r="C259" s="93">
        <v>16120.52</v>
      </c>
      <c r="D259" s="94"/>
      <c r="E259" s="83">
        <f t="shared" si="3"/>
        <v>125824.02000000006</v>
      </c>
      <c r="F259" s="204"/>
      <c r="G259" s="205"/>
      <c r="H259" s="206"/>
      <c r="I259" s="207"/>
    </row>
    <row r="260" spans="1:9" s="186" customFormat="1" ht="43.5" hidden="1" customHeight="1" x14ac:dyDescent="0.25">
      <c r="A260" s="184">
        <v>45565</v>
      </c>
      <c r="B260" s="183" t="s">
        <v>160</v>
      </c>
      <c r="C260" s="93"/>
      <c r="D260" s="94"/>
      <c r="E260" s="83">
        <f t="shared" si="3"/>
        <v>125824.02000000006</v>
      </c>
      <c r="F260" s="204"/>
      <c r="G260" s="205"/>
      <c r="H260" s="206"/>
      <c r="I260" s="207"/>
    </row>
    <row r="261" spans="1:9" s="186" customFormat="1" ht="43.5" hidden="1" customHeight="1" x14ac:dyDescent="0.25">
      <c r="A261" s="184">
        <v>45565</v>
      </c>
      <c r="B261" s="183" t="s">
        <v>161</v>
      </c>
      <c r="C261" s="93"/>
      <c r="D261" s="94"/>
      <c r="E261" s="83">
        <f t="shared" si="3"/>
        <v>125824.02000000006</v>
      </c>
      <c r="F261" s="204"/>
      <c r="G261" s="205"/>
      <c r="H261" s="206"/>
      <c r="I261" s="207"/>
    </row>
    <row r="262" spans="1:9" s="186" customFormat="1" ht="43.5" hidden="1" customHeight="1" x14ac:dyDescent="0.25">
      <c r="A262" s="184">
        <v>45565</v>
      </c>
      <c r="B262" s="183" t="s">
        <v>271</v>
      </c>
      <c r="C262" s="93">
        <v>5554.22</v>
      </c>
      <c r="D262" s="94"/>
      <c r="E262" s="83">
        <f t="shared" si="3"/>
        <v>120269.80000000006</v>
      </c>
      <c r="F262" s="204"/>
      <c r="G262" s="205"/>
      <c r="H262" s="206"/>
      <c r="I262" s="207"/>
    </row>
    <row r="263" spans="1:9" s="186" customFormat="1" ht="43.5" hidden="1" customHeight="1" x14ac:dyDescent="0.25">
      <c r="A263" s="184">
        <v>45565</v>
      </c>
      <c r="B263" s="183" t="s">
        <v>160</v>
      </c>
      <c r="C263" s="93"/>
      <c r="D263" s="94"/>
      <c r="E263" s="83">
        <f t="shared" ref="E263:E293" si="4">E262-C263+D263</f>
        <v>120269.80000000006</v>
      </c>
      <c r="F263" s="204"/>
      <c r="G263" s="205"/>
      <c r="H263" s="206"/>
      <c r="I263" s="207"/>
    </row>
    <row r="264" spans="1:9" s="186" customFormat="1" ht="43.5" hidden="1" customHeight="1" x14ac:dyDescent="0.25">
      <c r="A264" s="184">
        <v>45565</v>
      </c>
      <c r="B264" s="183" t="s">
        <v>161</v>
      </c>
      <c r="C264" s="93"/>
      <c r="D264" s="94"/>
      <c r="E264" s="83">
        <f t="shared" si="4"/>
        <v>120269.80000000006</v>
      </c>
      <c r="F264" s="204"/>
      <c r="G264" s="205"/>
      <c r="H264" s="206"/>
      <c r="I264" s="207"/>
    </row>
    <row r="265" spans="1:9" s="186" customFormat="1" ht="43.5" hidden="1" customHeight="1" x14ac:dyDescent="0.25">
      <c r="A265" s="184">
        <v>45565</v>
      </c>
      <c r="B265" s="183" t="s">
        <v>272</v>
      </c>
      <c r="C265" s="93">
        <v>12870.43</v>
      </c>
      <c r="D265" s="94"/>
      <c r="E265" s="83">
        <f t="shared" si="4"/>
        <v>107399.37000000005</v>
      </c>
      <c r="F265" s="204"/>
      <c r="G265" s="205"/>
      <c r="H265" s="206"/>
      <c r="I265" s="207"/>
    </row>
    <row r="266" spans="1:9" s="186" customFormat="1" ht="43.5" hidden="1" customHeight="1" x14ac:dyDescent="0.25">
      <c r="A266" s="184">
        <v>45565</v>
      </c>
      <c r="B266" s="183" t="s">
        <v>160</v>
      </c>
      <c r="C266" s="93"/>
      <c r="D266" s="94"/>
      <c r="E266" s="83">
        <f t="shared" si="4"/>
        <v>107399.37000000005</v>
      </c>
      <c r="F266" s="204"/>
      <c r="G266" s="205"/>
      <c r="H266" s="206"/>
      <c r="I266" s="207"/>
    </row>
    <row r="267" spans="1:9" s="186" customFormat="1" ht="43.5" hidden="1" customHeight="1" x14ac:dyDescent="0.25">
      <c r="A267" s="184">
        <v>45565</v>
      </c>
      <c r="B267" s="183" t="s">
        <v>161</v>
      </c>
      <c r="C267" s="93"/>
      <c r="D267" s="94"/>
      <c r="E267" s="83">
        <f t="shared" si="4"/>
        <v>107399.37000000005</v>
      </c>
      <c r="F267" s="204"/>
      <c r="G267" s="205"/>
      <c r="H267" s="206"/>
      <c r="I267" s="207"/>
    </row>
    <row r="268" spans="1:9" s="186" customFormat="1" ht="43.5" hidden="1" customHeight="1" x14ac:dyDescent="0.25">
      <c r="A268" s="184">
        <v>45565</v>
      </c>
      <c r="B268" s="183" t="s">
        <v>273</v>
      </c>
      <c r="C268" s="93">
        <v>719.2</v>
      </c>
      <c r="D268" s="94"/>
      <c r="E268" s="83">
        <f t="shared" si="4"/>
        <v>106680.17000000006</v>
      </c>
      <c r="F268" s="204"/>
      <c r="G268" s="205"/>
      <c r="H268" s="206"/>
      <c r="I268" s="207"/>
    </row>
    <row r="269" spans="1:9" s="186" customFormat="1" ht="43.5" hidden="1" customHeight="1" x14ac:dyDescent="0.25">
      <c r="A269" s="184">
        <v>45565</v>
      </c>
      <c r="B269" s="183" t="s">
        <v>160</v>
      </c>
      <c r="C269" s="93"/>
      <c r="D269" s="94"/>
      <c r="E269" s="83">
        <f t="shared" si="4"/>
        <v>106680.17000000006</v>
      </c>
      <c r="F269" s="204"/>
      <c r="G269" s="205"/>
      <c r="H269" s="206"/>
      <c r="I269" s="207"/>
    </row>
    <row r="270" spans="1:9" s="186" customFormat="1" ht="43.5" hidden="1" customHeight="1" x14ac:dyDescent="0.25">
      <c r="A270" s="184">
        <v>45565</v>
      </c>
      <c r="B270" s="183" t="s">
        <v>161</v>
      </c>
      <c r="C270" s="93"/>
      <c r="D270" s="94"/>
      <c r="E270" s="83">
        <f t="shared" si="4"/>
        <v>106680.17000000006</v>
      </c>
      <c r="F270" s="204"/>
      <c r="G270" s="205"/>
      <c r="H270" s="206"/>
      <c r="I270" s="207"/>
    </row>
    <row r="271" spans="1:9" s="186" customFormat="1" ht="43.5" hidden="1" customHeight="1" x14ac:dyDescent="0.25">
      <c r="A271" s="184">
        <v>45565</v>
      </c>
      <c r="B271" s="183" t="s">
        <v>274</v>
      </c>
      <c r="C271" s="93">
        <v>20000</v>
      </c>
      <c r="D271" s="94"/>
      <c r="E271" s="83">
        <f t="shared" si="4"/>
        <v>86680.170000000056</v>
      </c>
      <c r="F271" s="204"/>
      <c r="G271" s="205"/>
      <c r="H271" s="206"/>
      <c r="I271" s="207"/>
    </row>
    <row r="272" spans="1:9" s="186" customFormat="1" ht="43.5" hidden="1" customHeight="1" x14ac:dyDescent="0.25">
      <c r="A272" s="184">
        <v>45565</v>
      </c>
      <c r="B272" s="183" t="s">
        <v>160</v>
      </c>
      <c r="C272" s="93"/>
      <c r="D272" s="94"/>
      <c r="E272" s="83">
        <f t="shared" si="4"/>
        <v>86680.170000000056</v>
      </c>
      <c r="F272" s="204"/>
      <c r="G272" s="205"/>
      <c r="H272" s="206"/>
      <c r="I272" s="207"/>
    </row>
    <row r="273" spans="1:9" s="186" customFormat="1" ht="43.5" hidden="1" customHeight="1" x14ac:dyDescent="0.25">
      <c r="A273" s="184">
        <v>45565</v>
      </c>
      <c r="B273" s="183" t="s">
        <v>161</v>
      </c>
      <c r="C273" s="93"/>
      <c r="D273" s="94"/>
      <c r="E273" s="83">
        <f t="shared" si="4"/>
        <v>86680.170000000056</v>
      </c>
      <c r="F273" s="204"/>
      <c r="G273" s="205"/>
      <c r="H273" s="206"/>
      <c r="I273" s="207"/>
    </row>
    <row r="274" spans="1:9" s="186" customFormat="1" ht="43.5" hidden="1" customHeight="1" x14ac:dyDescent="0.25">
      <c r="A274" s="184">
        <v>45565</v>
      </c>
      <c r="B274" s="183" t="s">
        <v>275</v>
      </c>
      <c r="C274" s="93">
        <v>30000</v>
      </c>
      <c r="D274" s="94"/>
      <c r="E274" s="83">
        <f t="shared" si="4"/>
        <v>56680.170000000056</v>
      </c>
      <c r="F274" s="204"/>
      <c r="G274" s="205"/>
      <c r="H274" s="206"/>
      <c r="I274" s="207"/>
    </row>
    <row r="275" spans="1:9" s="186" customFormat="1" ht="43.5" hidden="1" customHeight="1" x14ac:dyDescent="0.25">
      <c r="A275" s="184">
        <v>45565</v>
      </c>
      <c r="B275" s="183" t="s">
        <v>160</v>
      </c>
      <c r="C275" s="93"/>
      <c r="D275" s="94"/>
      <c r="E275" s="83">
        <f t="shared" si="4"/>
        <v>56680.170000000056</v>
      </c>
      <c r="F275" s="204"/>
      <c r="G275" s="205"/>
      <c r="H275" s="206"/>
      <c r="I275" s="207"/>
    </row>
    <row r="276" spans="1:9" s="186" customFormat="1" ht="43.5" hidden="1" customHeight="1" x14ac:dyDescent="0.25">
      <c r="A276" s="184">
        <v>45565</v>
      </c>
      <c r="B276" s="183" t="s">
        <v>161</v>
      </c>
      <c r="C276" s="93"/>
      <c r="D276" s="94"/>
      <c r="E276" s="83">
        <f t="shared" si="4"/>
        <v>56680.170000000056</v>
      </c>
      <c r="F276" s="204"/>
      <c r="G276" s="205"/>
      <c r="H276" s="206"/>
      <c r="I276" s="207"/>
    </row>
    <row r="277" spans="1:9" s="186" customFormat="1" ht="43.5" hidden="1" customHeight="1" x14ac:dyDescent="0.25">
      <c r="A277" s="184">
        <v>45565</v>
      </c>
      <c r="B277" s="183" t="s">
        <v>276</v>
      </c>
      <c r="C277" s="93">
        <v>3236.75</v>
      </c>
      <c r="D277" s="94"/>
      <c r="E277" s="83">
        <f t="shared" si="4"/>
        <v>53443.420000000056</v>
      </c>
      <c r="F277" s="204"/>
      <c r="G277" s="205"/>
      <c r="H277" s="206"/>
      <c r="I277" s="207"/>
    </row>
    <row r="278" spans="1:9" s="186" customFormat="1" ht="43.5" hidden="1" customHeight="1" x14ac:dyDescent="0.25">
      <c r="A278" s="184">
        <v>45565</v>
      </c>
      <c r="B278" s="183" t="s">
        <v>160</v>
      </c>
      <c r="C278" s="93"/>
      <c r="D278" s="94"/>
      <c r="E278" s="83">
        <f t="shared" si="4"/>
        <v>53443.420000000056</v>
      </c>
      <c r="F278" s="204"/>
      <c r="G278" s="205"/>
      <c r="H278" s="206"/>
      <c r="I278" s="207"/>
    </row>
    <row r="279" spans="1:9" s="186" customFormat="1" ht="43.5" hidden="1" customHeight="1" x14ac:dyDescent="0.25">
      <c r="A279" s="184">
        <v>45565</v>
      </c>
      <c r="B279" s="183" t="s">
        <v>161</v>
      </c>
      <c r="C279" s="93"/>
      <c r="D279" s="94"/>
      <c r="E279" s="83">
        <f t="shared" si="4"/>
        <v>53443.420000000056</v>
      </c>
      <c r="F279" s="204"/>
      <c r="G279" s="205"/>
      <c r="H279" s="206"/>
      <c r="I279" s="207"/>
    </row>
    <row r="280" spans="1:9" s="186" customFormat="1" ht="43.5" hidden="1" customHeight="1" x14ac:dyDescent="0.25">
      <c r="A280" s="184">
        <v>45565</v>
      </c>
      <c r="B280" s="183" t="s">
        <v>180</v>
      </c>
      <c r="C280" s="93">
        <v>19860</v>
      </c>
      <c r="D280" s="94"/>
      <c r="E280" s="83">
        <f t="shared" si="4"/>
        <v>33583.420000000056</v>
      </c>
      <c r="F280" s="204"/>
      <c r="G280" s="205"/>
      <c r="H280" s="206"/>
      <c r="I280" s="207"/>
    </row>
    <row r="281" spans="1:9" s="186" customFormat="1" ht="43.5" hidden="1" customHeight="1" x14ac:dyDescent="0.25">
      <c r="A281" s="184">
        <v>45565</v>
      </c>
      <c r="B281" s="183" t="s">
        <v>160</v>
      </c>
      <c r="C281" s="93"/>
      <c r="D281" s="94"/>
      <c r="E281" s="83">
        <f t="shared" si="4"/>
        <v>33583.420000000056</v>
      </c>
      <c r="F281" s="204"/>
      <c r="G281" s="205"/>
      <c r="H281" s="206"/>
      <c r="I281" s="207"/>
    </row>
    <row r="282" spans="1:9" s="186" customFormat="1" ht="43.5" hidden="1" customHeight="1" x14ac:dyDescent="0.25">
      <c r="A282" s="184">
        <v>45565</v>
      </c>
      <c r="B282" s="183" t="s">
        <v>161</v>
      </c>
      <c r="C282" s="93"/>
      <c r="D282" s="94"/>
      <c r="E282" s="83">
        <f t="shared" si="4"/>
        <v>33583.420000000056</v>
      </c>
      <c r="F282" s="204"/>
      <c r="G282" s="205"/>
      <c r="H282" s="206"/>
      <c r="I282" s="207"/>
    </row>
    <row r="283" spans="1:9" s="186" customFormat="1" ht="43.5" customHeight="1" x14ac:dyDescent="0.25">
      <c r="A283" s="184">
        <v>45565</v>
      </c>
      <c r="B283" s="183" t="s">
        <v>277</v>
      </c>
      <c r="C283" s="93"/>
      <c r="D283" s="173">
        <v>21576</v>
      </c>
      <c r="E283" s="93">
        <f t="shared" si="4"/>
        <v>55159.420000000056</v>
      </c>
      <c r="F283" s="187">
        <v>429</v>
      </c>
      <c r="G283" s="188" t="s">
        <v>52</v>
      </c>
      <c r="H283" s="189" t="s">
        <v>304</v>
      </c>
      <c r="I283" s="190" t="s">
        <v>62</v>
      </c>
    </row>
    <row r="284" spans="1:9" s="186" customFormat="1" ht="43.5" hidden="1" customHeight="1" x14ac:dyDescent="0.25">
      <c r="A284" s="184">
        <v>45565</v>
      </c>
      <c r="B284" s="183" t="s">
        <v>219</v>
      </c>
      <c r="C284" s="93">
        <v>8</v>
      </c>
      <c r="D284" s="94"/>
      <c r="E284" s="83">
        <f t="shared" si="4"/>
        <v>55151.420000000056</v>
      </c>
      <c r="F284" s="204"/>
      <c r="G284" s="205"/>
      <c r="H284" s="206"/>
      <c r="I284" s="207"/>
    </row>
    <row r="285" spans="1:9" s="186" customFormat="1" ht="43.5" hidden="1" customHeight="1" x14ac:dyDescent="0.25">
      <c r="A285" s="184">
        <v>45565</v>
      </c>
      <c r="B285" s="183" t="s">
        <v>160</v>
      </c>
      <c r="C285" s="93"/>
      <c r="D285" s="94"/>
      <c r="E285" s="83">
        <f t="shared" si="4"/>
        <v>55151.420000000056</v>
      </c>
      <c r="F285" s="204"/>
      <c r="G285" s="205"/>
      <c r="H285" s="206"/>
      <c r="I285" s="207"/>
    </row>
    <row r="286" spans="1:9" s="186" customFormat="1" ht="43.5" hidden="1" customHeight="1" x14ac:dyDescent="0.25">
      <c r="A286" s="184">
        <v>45565</v>
      </c>
      <c r="B286" s="183" t="s">
        <v>161</v>
      </c>
      <c r="C286" s="93"/>
      <c r="D286" s="94"/>
      <c r="E286" s="83">
        <f t="shared" si="4"/>
        <v>55151.420000000056</v>
      </c>
      <c r="F286" s="204"/>
      <c r="G286" s="205"/>
      <c r="H286" s="206"/>
      <c r="I286" s="207"/>
    </row>
    <row r="287" spans="1:9" s="186" customFormat="1" ht="43.5" hidden="1" customHeight="1" x14ac:dyDescent="0.25">
      <c r="A287" s="184">
        <v>45565</v>
      </c>
      <c r="B287" s="183" t="s">
        <v>185</v>
      </c>
      <c r="C287" s="93">
        <v>10000</v>
      </c>
      <c r="D287" s="94"/>
      <c r="E287" s="83">
        <f t="shared" si="4"/>
        <v>45151.420000000056</v>
      </c>
      <c r="F287" s="204"/>
      <c r="G287" s="205"/>
      <c r="H287" s="206"/>
      <c r="I287" s="207"/>
    </row>
    <row r="288" spans="1:9" s="186" customFormat="1" ht="43.5" hidden="1" customHeight="1" x14ac:dyDescent="0.25">
      <c r="A288" s="184">
        <v>45565</v>
      </c>
      <c r="B288" s="183" t="s">
        <v>160</v>
      </c>
      <c r="C288" s="93"/>
      <c r="D288" s="94"/>
      <c r="E288" s="83">
        <f t="shared" si="4"/>
        <v>45151.420000000056</v>
      </c>
      <c r="F288" s="204"/>
      <c r="G288" s="205"/>
      <c r="H288" s="206"/>
      <c r="I288" s="207"/>
    </row>
    <row r="289" spans="1:9" s="186" customFormat="1" ht="43.5" hidden="1" customHeight="1" x14ac:dyDescent="0.25">
      <c r="A289" s="184">
        <v>45565</v>
      </c>
      <c r="B289" s="183" t="s">
        <v>161</v>
      </c>
      <c r="C289" s="93"/>
      <c r="D289" s="94"/>
      <c r="E289" s="83">
        <f t="shared" si="4"/>
        <v>45151.420000000056</v>
      </c>
      <c r="F289" s="204"/>
      <c r="G289" s="205"/>
      <c r="H289" s="206"/>
      <c r="I289" s="207"/>
    </row>
    <row r="290" spans="1:9" s="186" customFormat="1" ht="43.5" hidden="1" customHeight="1" x14ac:dyDescent="0.25">
      <c r="A290" s="184">
        <v>45565</v>
      </c>
      <c r="B290" s="183" t="s">
        <v>278</v>
      </c>
      <c r="C290" s="93">
        <v>26848.12</v>
      </c>
      <c r="D290" s="94"/>
      <c r="E290" s="83">
        <f t="shared" si="4"/>
        <v>18303.300000000057</v>
      </c>
      <c r="F290" s="204"/>
      <c r="G290" s="205"/>
      <c r="H290" s="206"/>
      <c r="I290" s="207"/>
    </row>
    <row r="291" spans="1:9" s="186" customFormat="1" ht="43.5" hidden="1" customHeight="1" x14ac:dyDescent="0.25">
      <c r="A291" s="184">
        <v>45565</v>
      </c>
      <c r="B291" s="183" t="s">
        <v>160</v>
      </c>
      <c r="C291" s="93"/>
      <c r="D291" s="94"/>
      <c r="E291" s="83">
        <f t="shared" si="4"/>
        <v>18303.300000000057</v>
      </c>
      <c r="F291" s="204"/>
      <c r="G291" s="205"/>
      <c r="H291" s="206"/>
      <c r="I291" s="207"/>
    </row>
    <row r="292" spans="1:9" s="186" customFormat="1" ht="43.5" hidden="1" customHeight="1" x14ac:dyDescent="0.25">
      <c r="A292" s="184">
        <v>45565</v>
      </c>
      <c r="B292" s="183" t="s">
        <v>161</v>
      </c>
      <c r="C292" s="93"/>
      <c r="D292" s="94"/>
      <c r="E292" s="83">
        <f t="shared" si="4"/>
        <v>18303.300000000057</v>
      </c>
      <c r="F292" s="204"/>
      <c r="G292" s="205"/>
      <c r="H292" s="206"/>
      <c r="I292" s="207"/>
    </row>
    <row r="293" spans="1:9" s="186" customFormat="1" ht="43.5" hidden="1" customHeight="1" x14ac:dyDescent="0.25">
      <c r="A293" s="184">
        <v>45565</v>
      </c>
      <c r="B293" s="183" t="s">
        <v>240</v>
      </c>
      <c r="C293" s="236"/>
      <c r="D293" s="94">
        <v>3000</v>
      </c>
      <c r="E293" s="83">
        <f t="shared" si="4"/>
        <v>21303.300000000057</v>
      </c>
      <c r="F293" s="204"/>
      <c r="G293" s="205"/>
      <c r="H293" s="206"/>
      <c r="I293" s="207"/>
    </row>
  </sheetData>
  <autoFilter ref="A4:I293">
    <filterColumn colId="3">
      <colorFilter dxfId="1"/>
    </filterColumn>
  </autoFilter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4" t="s">
        <v>21</v>
      </c>
      <c r="H1" s="245"/>
      <c r="I1" s="245"/>
      <c r="J1" s="246" t="s">
        <v>20</v>
      </c>
      <c r="K1" s="246"/>
      <c r="L1" s="247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6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7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374827.23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7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7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7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7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7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7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7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7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7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7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7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7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7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7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7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7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7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7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7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7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7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7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7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7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7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7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7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7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7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7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7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7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7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7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7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7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7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7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7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7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7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7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7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7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7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7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7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7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7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7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7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7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7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7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7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7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7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7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7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7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7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7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7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7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7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7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7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7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7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7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7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7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7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7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7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7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7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7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7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7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7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7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7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7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7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7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7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7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7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7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7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7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7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7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7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7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7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7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7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7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7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7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7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7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7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7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7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7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7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7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7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7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7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7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7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7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7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7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7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7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7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7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7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7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7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7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7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7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7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7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7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7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7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7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7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7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7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7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7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7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7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7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7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7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7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7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7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7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7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7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7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7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7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7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7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7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7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7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7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7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7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7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7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7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7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7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7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7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7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7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7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7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7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7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7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7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7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7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7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7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7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7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7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7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7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7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7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7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7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7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7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7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7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7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7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7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7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7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7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7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7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7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7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7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7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7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7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7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7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7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7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7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7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7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7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7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7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7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7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7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7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7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7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7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7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7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7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7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7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7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7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7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7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7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7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7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7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7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7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7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7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7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7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7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7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7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7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7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7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7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7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7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7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7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7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7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7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7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7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7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7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7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7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7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7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7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7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7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7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7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7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7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7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7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7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7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7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7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7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7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7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7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7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7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7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7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7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7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7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7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7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7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7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7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7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7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7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7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7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7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7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7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7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7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7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7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7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7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7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7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7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7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7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7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7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7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7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7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7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7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7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7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7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7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7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7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7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7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7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7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7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7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7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7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7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7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7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7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7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7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7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7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7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7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7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7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7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7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7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7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7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7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7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7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7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7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7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7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7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7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7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7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7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7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7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7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7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7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7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7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7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7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7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7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7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7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7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7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7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7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7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7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7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7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7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7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7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7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7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7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7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7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7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7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7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7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7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7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7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7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7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7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7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7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7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7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7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7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7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7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7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7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7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7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7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7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7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7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7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7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7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7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7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7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7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7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7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7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7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7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7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7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7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7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7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7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7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7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7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7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7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7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7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7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7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7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7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7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7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7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7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7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7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7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7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7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7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7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7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7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7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7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7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7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7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7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7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7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7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7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7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7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7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7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7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7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7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7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7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7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7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7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7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7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7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7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7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7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96"/>
  <sheetViews>
    <sheetView showGridLines="0" zoomScaleNormal="100" workbookViewId="0">
      <pane ySplit="4" topLeftCell="A30" activePane="bottomLeft" state="frozenSplit"/>
      <selection pane="bottomLeft" activeCell="H7" sqref="H7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4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248" t="s">
        <v>29</v>
      </c>
      <c r="B1" s="249"/>
      <c r="C1" s="249"/>
      <c r="D1" s="249"/>
      <c r="E1" s="249"/>
      <c r="F1" s="249"/>
      <c r="G1" s="249"/>
      <c r="H1" s="249"/>
    </row>
    <row r="2" spans="1:9" s="8" customFormat="1" x14ac:dyDescent="0.25">
      <c r="A2" s="248" t="s">
        <v>9</v>
      </c>
      <c r="B2" s="249"/>
      <c r="C2" s="249"/>
      <c r="D2" s="249"/>
      <c r="E2" s="249"/>
      <c r="F2" s="249"/>
      <c r="G2" s="249"/>
      <c r="H2" s="249"/>
      <c r="I2" s="8">
        <v>40859.47</v>
      </c>
    </row>
    <row r="3" spans="1:9" s="8" customFormat="1" x14ac:dyDescent="0.25">
      <c r="A3" s="250" t="s">
        <v>36</v>
      </c>
      <c r="B3" s="251"/>
      <c r="C3" s="251"/>
      <c r="D3" s="251"/>
      <c r="E3" s="251"/>
      <c r="F3" s="251"/>
      <c r="G3" s="251"/>
      <c r="H3" s="251"/>
    </row>
    <row r="4" spans="1:9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9" s="172" customFormat="1" ht="15.75" hidden="1" x14ac:dyDescent="0.25">
      <c r="A5" s="168"/>
      <c r="B5" s="168"/>
      <c r="C5" s="169"/>
      <c r="D5" s="169"/>
      <c r="E5" s="169">
        <v>3890.96</v>
      </c>
      <c r="F5" s="170"/>
      <c r="G5" s="171"/>
      <c r="H5" s="171"/>
      <c r="I5" s="171"/>
    </row>
    <row r="6" spans="1:9" s="166" customFormat="1" ht="63.75" customHeight="1" x14ac:dyDescent="0.25">
      <c r="A6" s="165">
        <v>45538</v>
      </c>
      <c r="B6" s="167" t="s">
        <v>282</v>
      </c>
      <c r="C6" s="129"/>
      <c r="D6" s="182">
        <v>16878</v>
      </c>
      <c r="E6" s="129">
        <f>E5-C6+D6</f>
        <v>20768.96</v>
      </c>
      <c r="F6" s="160">
        <v>248</v>
      </c>
      <c r="G6" s="162">
        <v>3719</v>
      </c>
      <c r="H6" s="162" t="s">
        <v>44</v>
      </c>
      <c r="I6" s="161" t="s">
        <v>45</v>
      </c>
    </row>
    <row r="7" spans="1:9" s="166" customFormat="1" ht="63.75" customHeight="1" x14ac:dyDescent="0.25">
      <c r="A7" s="165">
        <v>45539</v>
      </c>
      <c r="B7" s="167" t="s">
        <v>283</v>
      </c>
      <c r="C7" s="129"/>
      <c r="D7" s="182">
        <v>38512</v>
      </c>
      <c r="E7" s="129">
        <f t="shared" ref="E7:E70" si="0">E6-C7+D7</f>
        <v>59280.959999999999</v>
      </c>
      <c r="F7" s="191">
        <v>200</v>
      </c>
      <c r="G7" s="192">
        <v>3720</v>
      </c>
      <c r="H7" s="192" t="s">
        <v>46</v>
      </c>
      <c r="I7" s="193" t="s">
        <v>38</v>
      </c>
    </row>
    <row r="8" spans="1:9" s="166" customFormat="1" ht="63.75" hidden="1" customHeight="1" x14ac:dyDescent="0.25">
      <c r="A8" s="165">
        <v>45539</v>
      </c>
      <c r="B8" s="167" t="s">
        <v>163</v>
      </c>
      <c r="C8" s="129">
        <v>3000</v>
      </c>
      <c r="D8" s="129"/>
      <c r="E8" s="129">
        <f t="shared" si="0"/>
        <v>56280.959999999999</v>
      </c>
      <c r="F8" s="160"/>
      <c r="G8" s="162"/>
      <c r="H8" s="162"/>
      <c r="I8" s="161"/>
    </row>
    <row r="9" spans="1:9" s="166" customFormat="1" ht="63.75" hidden="1" customHeight="1" x14ac:dyDescent="0.25">
      <c r="A9" s="165">
        <v>45539</v>
      </c>
      <c r="B9" s="167" t="s">
        <v>160</v>
      </c>
      <c r="C9" s="129"/>
      <c r="D9" s="129"/>
      <c r="E9" s="129">
        <f t="shared" si="0"/>
        <v>56280.959999999999</v>
      </c>
      <c r="F9" s="160"/>
      <c r="G9" s="162"/>
      <c r="H9" s="162"/>
      <c r="I9" s="161"/>
    </row>
    <row r="10" spans="1:9" s="166" customFormat="1" ht="63.75" hidden="1" customHeight="1" x14ac:dyDescent="0.25">
      <c r="A10" s="165">
        <v>45539</v>
      </c>
      <c r="B10" s="167" t="s">
        <v>161</v>
      </c>
      <c r="C10" s="129"/>
      <c r="D10" s="129"/>
      <c r="E10" s="129">
        <f t="shared" si="0"/>
        <v>56280.959999999999</v>
      </c>
      <c r="F10" s="160"/>
      <c r="G10" s="162"/>
      <c r="H10" s="162"/>
      <c r="I10" s="161"/>
    </row>
    <row r="11" spans="1:9" s="166" customFormat="1" ht="63.75" hidden="1" customHeight="1" x14ac:dyDescent="0.25">
      <c r="A11" s="165">
        <v>45539</v>
      </c>
      <c r="B11" s="167" t="s">
        <v>219</v>
      </c>
      <c r="C11" s="129">
        <v>3480</v>
      </c>
      <c r="D11" s="129"/>
      <c r="E11" s="129">
        <f t="shared" si="0"/>
        <v>52800.959999999999</v>
      </c>
      <c r="F11" s="160"/>
      <c r="G11" s="162"/>
      <c r="H11" s="162"/>
      <c r="I11" s="161"/>
    </row>
    <row r="12" spans="1:9" s="166" customFormat="1" ht="63.75" hidden="1" customHeight="1" x14ac:dyDescent="0.25">
      <c r="A12" s="165">
        <v>45539</v>
      </c>
      <c r="B12" s="167" t="s">
        <v>160</v>
      </c>
      <c r="C12" s="129"/>
      <c r="D12" s="129"/>
      <c r="E12" s="129">
        <f t="shared" si="0"/>
        <v>52800.959999999999</v>
      </c>
      <c r="F12" s="160"/>
      <c r="G12" s="162"/>
      <c r="H12" s="162"/>
      <c r="I12" s="161"/>
    </row>
    <row r="13" spans="1:9" s="166" customFormat="1" ht="63.75" hidden="1" customHeight="1" x14ac:dyDescent="0.25">
      <c r="A13" s="165">
        <v>45539</v>
      </c>
      <c r="B13" s="167" t="s">
        <v>161</v>
      </c>
      <c r="C13" s="129"/>
      <c r="D13" s="129"/>
      <c r="E13" s="129">
        <f t="shared" si="0"/>
        <v>52800.959999999999</v>
      </c>
      <c r="F13" s="160"/>
      <c r="G13" s="162"/>
      <c r="H13" s="162"/>
      <c r="I13" s="161"/>
    </row>
    <row r="14" spans="1:9" s="166" customFormat="1" ht="63.75" hidden="1" customHeight="1" x14ac:dyDescent="0.25">
      <c r="A14" s="165">
        <v>45540</v>
      </c>
      <c r="B14" s="167" t="s">
        <v>264</v>
      </c>
      <c r="C14" s="129">
        <v>2409.3200000000002</v>
      </c>
      <c r="D14" s="129"/>
      <c r="E14" s="129">
        <f t="shared" si="0"/>
        <v>50391.64</v>
      </c>
      <c r="F14" s="160"/>
      <c r="G14" s="162"/>
      <c r="H14" s="162"/>
      <c r="I14" s="161"/>
    </row>
    <row r="15" spans="1:9" s="166" customFormat="1" ht="63.75" hidden="1" customHeight="1" x14ac:dyDescent="0.25">
      <c r="A15" s="165">
        <v>45540</v>
      </c>
      <c r="B15" s="167" t="s">
        <v>160</v>
      </c>
      <c r="C15" s="129"/>
      <c r="D15" s="129"/>
      <c r="E15" s="129">
        <f t="shared" si="0"/>
        <v>50391.64</v>
      </c>
      <c r="F15" s="160"/>
      <c r="G15" s="162"/>
      <c r="H15" s="162"/>
      <c r="I15" s="161"/>
    </row>
    <row r="16" spans="1:9" s="166" customFormat="1" ht="63.75" hidden="1" customHeight="1" x14ac:dyDescent="0.25">
      <c r="A16" s="165">
        <v>45540</v>
      </c>
      <c r="B16" s="167" t="s">
        <v>161</v>
      </c>
      <c r="C16" s="129"/>
      <c r="D16" s="129"/>
      <c r="E16" s="129">
        <f t="shared" si="0"/>
        <v>50391.64</v>
      </c>
      <c r="F16" s="160"/>
      <c r="G16" s="162"/>
      <c r="H16" s="162"/>
      <c r="I16" s="161"/>
    </row>
    <row r="17" spans="1:9" s="166" customFormat="1" ht="63.75" hidden="1" customHeight="1" x14ac:dyDescent="0.25">
      <c r="A17" s="165">
        <v>45540</v>
      </c>
      <c r="B17" s="167" t="s">
        <v>264</v>
      </c>
      <c r="C17" s="129"/>
      <c r="D17" s="129">
        <v>2409.3200000000002</v>
      </c>
      <c r="E17" s="129">
        <f t="shared" si="0"/>
        <v>52800.959999999999</v>
      </c>
      <c r="F17" s="160"/>
      <c r="G17" s="162"/>
      <c r="H17" s="162"/>
      <c r="I17" s="161"/>
    </row>
    <row r="18" spans="1:9" s="166" customFormat="1" ht="63.75" hidden="1" customHeight="1" x14ac:dyDescent="0.25">
      <c r="A18" s="165">
        <v>45540</v>
      </c>
      <c r="B18" s="167" t="s">
        <v>267</v>
      </c>
      <c r="C18" s="129">
        <v>31442.080000000002</v>
      </c>
      <c r="D18" s="129"/>
      <c r="E18" s="129">
        <f t="shared" si="0"/>
        <v>21358.879999999997</v>
      </c>
      <c r="F18" s="160"/>
      <c r="G18" s="162"/>
      <c r="H18" s="162"/>
      <c r="I18" s="161"/>
    </row>
    <row r="19" spans="1:9" s="166" customFormat="1" ht="63.75" hidden="1" customHeight="1" x14ac:dyDescent="0.25">
      <c r="A19" s="165">
        <v>45540</v>
      </c>
      <c r="B19" s="167" t="s">
        <v>160</v>
      </c>
      <c r="C19" s="129"/>
      <c r="D19" s="129"/>
      <c r="E19" s="129">
        <f t="shared" si="0"/>
        <v>21358.879999999997</v>
      </c>
      <c r="F19" s="160"/>
      <c r="G19" s="162"/>
      <c r="H19" s="162"/>
      <c r="I19" s="161"/>
    </row>
    <row r="20" spans="1:9" s="166" customFormat="1" ht="63.75" hidden="1" customHeight="1" x14ac:dyDescent="0.25">
      <c r="A20" s="165">
        <v>45540</v>
      </c>
      <c r="B20" s="167" t="s">
        <v>161</v>
      </c>
      <c r="C20" s="129"/>
      <c r="D20" s="129"/>
      <c r="E20" s="129">
        <f t="shared" si="0"/>
        <v>21358.879999999997</v>
      </c>
      <c r="F20" s="160"/>
      <c r="G20" s="162"/>
      <c r="H20" s="162"/>
      <c r="I20" s="161"/>
    </row>
    <row r="21" spans="1:9" s="166" customFormat="1" ht="63.75" hidden="1" customHeight="1" x14ac:dyDescent="0.25">
      <c r="A21" s="165">
        <v>45540</v>
      </c>
      <c r="B21" s="167" t="s">
        <v>284</v>
      </c>
      <c r="C21" s="129">
        <v>986</v>
      </c>
      <c r="D21" s="129"/>
      <c r="E21" s="129">
        <f t="shared" si="0"/>
        <v>20372.879999999997</v>
      </c>
      <c r="F21" s="160"/>
      <c r="G21" s="162"/>
      <c r="H21" s="162"/>
      <c r="I21" s="161"/>
    </row>
    <row r="22" spans="1:9" s="166" customFormat="1" ht="63.75" hidden="1" customHeight="1" x14ac:dyDescent="0.25">
      <c r="A22" s="165">
        <v>45540</v>
      </c>
      <c r="B22" s="167" t="s">
        <v>160</v>
      </c>
      <c r="C22" s="129"/>
      <c r="D22" s="129"/>
      <c r="E22" s="129">
        <f t="shared" si="0"/>
        <v>20372.879999999997</v>
      </c>
      <c r="F22" s="160"/>
      <c r="G22" s="162"/>
      <c r="H22" s="162"/>
      <c r="I22" s="161"/>
    </row>
    <row r="23" spans="1:9" s="166" customFormat="1" ht="63.75" hidden="1" customHeight="1" x14ac:dyDescent="0.25">
      <c r="A23" s="165">
        <v>45540</v>
      </c>
      <c r="B23" s="167" t="s">
        <v>161</v>
      </c>
      <c r="C23" s="129"/>
      <c r="D23" s="129"/>
      <c r="E23" s="129">
        <f t="shared" si="0"/>
        <v>20372.879999999997</v>
      </c>
      <c r="F23" s="160"/>
      <c r="G23" s="162"/>
      <c r="H23" s="162"/>
      <c r="I23" s="161"/>
    </row>
    <row r="24" spans="1:9" s="166" customFormat="1" ht="63.75" hidden="1" customHeight="1" x14ac:dyDescent="0.25">
      <c r="A24" s="165">
        <v>45540</v>
      </c>
      <c r="B24" s="167" t="s">
        <v>285</v>
      </c>
      <c r="C24" s="129">
        <v>5942</v>
      </c>
      <c r="D24" s="129"/>
      <c r="E24" s="129">
        <f t="shared" si="0"/>
        <v>14430.879999999997</v>
      </c>
      <c r="F24" s="160"/>
      <c r="G24" s="162"/>
      <c r="H24" s="162"/>
      <c r="I24" s="161"/>
    </row>
    <row r="25" spans="1:9" s="166" customFormat="1" ht="63.75" hidden="1" customHeight="1" x14ac:dyDescent="0.25">
      <c r="A25" s="165">
        <v>45540</v>
      </c>
      <c r="B25" s="167" t="s">
        <v>160</v>
      </c>
      <c r="C25" s="129"/>
      <c r="D25" s="129"/>
      <c r="E25" s="129">
        <f t="shared" si="0"/>
        <v>14430.879999999997</v>
      </c>
      <c r="F25" s="160"/>
      <c r="G25" s="162"/>
      <c r="H25" s="162"/>
      <c r="I25" s="161"/>
    </row>
    <row r="26" spans="1:9" s="166" customFormat="1" ht="63.75" hidden="1" customHeight="1" x14ac:dyDescent="0.25">
      <c r="A26" s="165">
        <v>45540</v>
      </c>
      <c r="B26" s="167" t="s">
        <v>161</v>
      </c>
      <c r="C26" s="129"/>
      <c r="D26" s="129"/>
      <c r="E26" s="129">
        <f t="shared" si="0"/>
        <v>14430.879999999997</v>
      </c>
      <c r="F26" s="160"/>
      <c r="G26" s="162"/>
      <c r="H26" s="162"/>
      <c r="I26" s="161"/>
    </row>
    <row r="27" spans="1:9" s="166" customFormat="1" ht="63.75" hidden="1" customHeight="1" x14ac:dyDescent="0.25">
      <c r="A27" s="165">
        <v>45540</v>
      </c>
      <c r="B27" s="167" t="s">
        <v>286</v>
      </c>
      <c r="C27" s="129">
        <v>1624</v>
      </c>
      <c r="D27" s="129"/>
      <c r="E27" s="129">
        <f t="shared" si="0"/>
        <v>12806.879999999997</v>
      </c>
      <c r="F27" s="160"/>
      <c r="G27" s="162"/>
      <c r="H27" s="162"/>
      <c r="I27" s="161"/>
    </row>
    <row r="28" spans="1:9" s="166" customFormat="1" ht="63.75" hidden="1" customHeight="1" x14ac:dyDescent="0.25">
      <c r="A28" s="165">
        <v>45540</v>
      </c>
      <c r="B28" s="167" t="s">
        <v>160</v>
      </c>
      <c r="C28" s="129"/>
      <c r="D28" s="129"/>
      <c r="E28" s="129">
        <f t="shared" si="0"/>
        <v>12806.879999999997</v>
      </c>
      <c r="F28" s="160"/>
      <c r="G28" s="162"/>
      <c r="H28" s="162"/>
      <c r="I28" s="161"/>
    </row>
    <row r="29" spans="1:9" s="166" customFormat="1" ht="63.75" hidden="1" customHeight="1" x14ac:dyDescent="0.25">
      <c r="A29" s="165">
        <v>45540</v>
      </c>
      <c r="B29" s="167" t="s">
        <v>161</v>
      </c>
      <c r="C29" s="129"/>
      <c r="D29" s="129"/>
      <c r="E29" s="129">
        <f t="shared" si="0"/>
        <v>12806.879999999997</v>
      </c>
      <c r="F29" s="160"/>
      <c r="G29" s="162"/>
      <c r="H29" s="162"/>
      <c r="I29" s="161"/>
    </row>
    <row r="30" spans="1:9" s="166" customFormat="1" ht="63.75" customHeight="1" x14ac:dyDescent="0.25">
      <c r="A30" s="165">
        <v>45541</v>
      </c>
      <c r="B30" s="167" t="s">
        <v>287</v>
      </c>
      <c r="C30" s="129"/>
      <c r="D30" s="182">
        <v>23200</v>
      </c>
      <c r="E30" s="129">
        <f t="shared" si="0"/>
        <v>36006.879999999997</v>
      </c>
      <c r="F30" s="191">
        <v>261</v>
      </c>
      <c r="G30" s="192">
        <v>3728</v>
      </c>
      <c r="H30" s="192" t="s">
        <v>54</v>
      </c>
      <c r="I30" s="193" t="s">
        <v>41</v>
      </c>
    </row>
    <row r="31" spans="1:9" s="166" customFormat="1" ht="63.75" hidden="1" customHeight="1" x14ac:dyDescent="0.25">
      <c r="A31" s="165">
        <v>45544</v>
      </c>
      <c r="B31" s="167" t="s">
        <v>288</v>
      </c>
      <c r="C31" s="129">
        <v>3897.6</v>
      </c>
      <c r="D31" s="129"/>
      <c r="E31" s="129">
        <f t="shared" si="0"/>
        <v>32109.279999999999</v>
      </c>
      <c r="F31" s="160"/>
      <c r="G31" s="162"/>
      <c r="H31" s="162"/>
      <c r="I31" s="161"/>
    </row>
    <row r="32" spans="1:9" s="166" customFormat="1" ht="63.75" hidden="1" customHeight="1" x14ac:dyDescent="0.25">
      <c r="A32" s="165">
        <v>45544</v>
      </c>
      <c r="B32" s="167" t="s">
        <v>160</v>
      </c>
      <c r="C32" s="129"/>
      <c r="D32" s="129"/>
      <c r="E32" s="129">
        <f t="shared" si="0"/>
        <v>32109.279999999999</v>
      </c>
      <c r="F32" s="160"/>
      <c r="G32" s="162"/>
      <c r="H32" s="162"/>
      <c r="I32" s="161"/>
    </row>
    <row r="33" spans="1:10" s="166" customFormat="1" ht="63.75" hidden="1" customHeight="1" x14ac:dyDescent="0.25">
      <c r="A33" s="165">
        <v>45544</v>
      </c>
      <c r="B33" s="167" t="s">
        <v>161</v>
      </c>
      <c r="C33" s="129"/>
      <c r="D33" s="129"/>
      <c r="E33" s="129">
        <f t="shared" si="0"/>
        <v>32109.279999999999</v>
      </c>
      <c r="F33" s="160"/>
      <c r="G33" s="162"/>
      <c r="H33" s="162"/>
      <c r="I33" s="161"/>
    </row>
    <row r="34" spans="1:10" s="166" customFormat="1" ht="63.75" hidden="1" customHeight="1" x14ac:dyDescent="0.25">
      <c r="A34" s="165">
        <v>45545</v>
      </c>
      <c r="B34" s="167" t="s">
        <v>289</v>
      </c>
      <c r="C34" s="129">
        <v>3000</v>
      </c>
      <c r="D34" s="129"/>
      <c r="E34" s="129">
        <f t="shared" si="0"/>
        <v>29109.279999999999</v>
      </c>
      <c r="F34" s="160"/>
      <c r="G34" s="162"/>
      <c r="H34" s="162"/>
      <c r="I34" s="161"/>
    </row>
    <row r="35" spans="1:10" s="166" customFormat="1" ht="63.75" hidden="1" customHeight="1" x14ac:dyDescent="0.25">
      <c r="A35" s="165">
        <v>45545</v>
      </c>
      <c r="B35" s="167" t="s">
        <v>160</v>
      </c>
      <c r="C35" s="129"/>
      <c r="D35" s="129"/>
      <c r="E35" s="129">
        <f t="shared" si="0"/>
        <v>29109.279999999999</v>
      </c>
      <c r="F35" s="160"/>
      <c r="G35" s="162"/>
      <c r="H35" s="162"/>
      <c r="I35" s="161"/>
    </row>
    <row r="36" spans="1:10" s="166" customFormat="1" ht="63.75" hidden="1" customHeight="1" x14ac:dyDescent="0.25">
      <c r="A36" s="165">
        <v>45545</v>
      </c>
      <c r="B36" s="167" t="s">
        <v>161</v>
      </c>
      <c r="C36" s="129"/>
      <c r="D36" s="129"/>
      <c r="E36" s="129">
        <f t="shared" si="0"/>
        <v>29109.279999999999</v>
      </c>
      <c r="F36" s="160"/>
      <c r="G36" s="162"/>
      <c r="H36" s="162"/>
      <c r="I36" s="161"/>
    </row>
    <row r="37" spans="1:10" s="166" customFormat="1" ht="63.75" hidden="1" customHeight="1" x14ac:dyDescent="0.25">
      <c r="A37" s="165">
        <v>45545</v>
      </c>
      <c r="B37" s="167" t="s">
        <v>280</v>
      </c>
      <c r="C37" s="129">
        <v>29000</v>
      </c>
      <c r="D37" s="129"/>
      <c r="E37" s="129">
        <f t="shared" si="0"/>
        <v>109.27999999999884</v>
      </c>
      <c r="F37" s="160"/>
      <c r="G37" s="162"/>
      <c r="H37" s="162"/>
      <c r="I37" s="161"/>
    </row>
    <row r="38" spans="1:10" s="166" customFormat="1" ht="63.75" customHeight="1" x14ac:dyDescent="0.25">
      <c r="A38" s="165">
        <v>45545</v>
      </c>
      <c r="B38" s="167" t="s">
        <v>290</v>
      </c>
      <c r="C38" s="129"/>
      <c r="D38" s="182">
        <v>43942.28</v>
      </c>
      <c r="E38" s="129">
        <f t="shared" si="0"/>
        <v>44051.56</v>
      </c>
      <c r="F38" s="191">
        <v>213</v>
      </c>
      <c r="G38" s="192">
        <v>3781</v>
      </c>
      <c r="H38" s="192" t="s">
        <v>78</v>
      </c>
      <c r="I38" s="193" t="s">
        <v>38</v>
      </c>
      <c r="J38" s="166" t="s">
        <v>117</v>
      </c>
    </row>
    <row r="39" spans="1:10" s="166" customFormat="1" ht="63.75" hidden="1" customHeight="1" x14ac:dyDescent="0.25">
      <c r="A39" s="165">
        <v>45545</v>
      </c>
      <c r="B39" s="167" t="s">
        <v>280</v>
      </c>
      <c r="C39" s="129">
        <v>44000</v>
      </c>
      <c r="D39" s="129"/>
      <c r="E39" s="129">
        <f t="shared" si="0"/>
        <v>51.559999999997672</v>
      </c>
      <c r="F39" s="160"/>
      <c r="G39" s="162"/>
      <c r="H39" s="162"/>
      <c r="I39" s="161"/>
    </row>
    <row r="40" spans="1:10" s="166" customFormat="1" ht="63.75" customHeight="1" x14ac:dyDescent="0.25">
      <c r="A40" s="165">
        <v>45545</v>
      </c>
      <c r="B40" s="167" t="s">
        <v>290</v>
      </c>
      <c r="C40" s="129"/>
      <c r="D40" s="182">
        <v>41246.68</v>
      </c>
      <c r="E40" s="129">
        <f t="shared" si="0"/>
        <v>41298.239999999998</v>
      </c>
      <c r="F40" s="191">
        <v>213</v>
      </c>
      <c r="G40" s="192">
        <v>3782</v>
      </c>
      <c r="H40" s="192" t="s">
        <v>79</v>
      </c>
      <c r="I40" s="193" t="s">
        <v>38</v>
      </c>
      <c r="J40" s="166" t="s">
        <v>117</v>
      </c>
    </row>
    <row r="41" spans="1:10" s="166" customFormat="1" ht="63.75" hidden="1" customHeight="1" x14ac:dyDescent="0.25">
      <c r="A41" s="165">
        <v>45545</v>
      </c>
      <c r="B41" s="167" t="s">
        <v>291</v>
      </c>
      <c r="C41" s="129">
        <v>4230.08</v>
      </c>
      <c r="D41" s="129"/>
      <c r="E41" s="129">
        <f t="shared" si="0"/>
        <v>37068.159999999996</v>
      </c>
      <c r="F41" s="160"/>
      <c r="G41" s="162"/>
      <c r="H41" s="162"/>
      <c r="I41" s="161"/>
    </row>
    <row r="42" spans="1:10" s="166" customFormat="1" ht="63.75" hidden="1" customHeight="1" x14ac:dyDescent="0.25">
      <c r="A42" s="165">
        <v>45545</v>
      </c>
      <c r="B42" s="167" t="s">
        <v>160</v>
      </c>
      <c r="C42" s="129"/>
      <c r="D42" s="129"/>
      <c r="E42" s="129">
        <f t="shared" si="0"/>
        <v>37068.159999999996</v>
      </c>
      <c r="F42" s="160"/>
      <c r="G42" s="162"/>
      <c r="H42" s="162"/>
      <c r="I42" s="161"/>
    </row>
    <row r="43" spans="1:10" s="166" customFormat="1" ht="63.75" hidden="1" customHeight="1" x14ac:dyDescent="0.25">
      <c r="A43" s="165">
        <v>45545</v>
      </c>
      <c r="B43" s="167" t="s">
        <v>161</v>
      </c>
      <c r="C43" s="129"/>
      <c r="D43" s="129"/>
      <c r="E43" s="129">
        <f t="shared" si="0"/>
        <v>37068.159999999996</v>
      </c>
      <c r="F43" s="160"/>
      <c r="G43" s="162"/>
      <c r="H43" s="162"/>
      <c r="I43" s="161"/>
    </row>
    <row r="44" spans="1:10" s="166" customFormat="1" ht="63.75" hidden="1" customHeight="1" x14ac:dyDescent="0.25">
      <c r="A44" s="165">
        <v>45545</v>
      </c>
      <c r="B44" s="167" t="s">
        <v>171</v>
      </c>
      <c r="C44" s="129">
        <v>12000</v>
      </c>
      <c r="D44" s="129"/>
      <c r="E44" s="129">
        <f t="shared" si="0"/>
        <v>25068.159999999996</v>
      </c>
      <c r="F44" s="160"/>
      <c r="G44" s="162"/>
      <c r="H44" s="162"/>
      <c r="I44" s="161"/>
    </row>
    <row r="45" spans="1:10" s="166" customFormat="1" ht="63.75" hidden="1" customHeight="1" x14ac:dyDescent="0.25">
      <c r="A45" s="165">
        <v>45545</v>
      </c>
      <c r="B45" s="167" t="s">
        <v>160</v>
      </c>
      <c r="C45" s="129"/>
      <c r="D45" s="129"/>
      <c r="E45" s="129">
        <f t="shared" si="0"/>
        <v>25068.159999999996</v>
      </c>
      <c r="F45" s="160"/>
      <c r="G45" s="162"/>
      <c r="H45" s="162"/>
      <c r="I45" s="161"/>
    </row>
    <row r="46" spans="1:10" s="166" customFormat="1" ht="63.75" hidden="1" customHeight="1" x14ac:dyDescent="0.25">
      <c r="A46" s="165">
        <v>45545</v>
      </c>
      <c r="B46" s="167" t="s">
        <v>161</v>
      </c>
      <c r="C46" s="129"/>
      <c r="D46" s="129"/>
      <c r="E46" s="129">
        <f t="shared" si="0"/>
        <v>25068.159999999996</v>
      </c>
      <c r="F46" s="160"/>
      <c r="G46" s="162"/>
      <c r="H46" s="162"/>
      <c r="I46" s="161"/>
    </row>
    <row r="47" spans="1:10" s="166" customFormat="1" ht="63.75" customHeight="1" x14ac:dyDescent="0.25">
      <c r="A47" s="165">
        <v>45546</v>
      </c>
      <c r="B47" s="167" t="s">
        <v>292</v>
      </c>
      <c r="C47" s="129"/>
      <c r="D47" s="182">
        <v>28507</v>
      </c>
      <c r="E47" s="129">
        <f t="shared" si="0"/>
        <v>53575.159999999996</v>
      </c>
      <c r="F47" s="191">
        <v>65</v>
      </c>
      <c r="G47" s="192">
        <v>3732</v>
      </c>
      <c r="H47" s="192" t="s">
        <v>65</v>
      </c>
      <c r="I47" s="193" t="s">
        <v>38</v>
      </c>
    </row>
    <row r="48" spans="1:10" s="166" customFormat="1" ht="63.75" hidden="1" customHeight="1" x14ac:dyDescent="0.25">
      <c r="A48" s="165">
        <v>45546</v>
      </c>
      <c r="B48" s="167" t="s">
        <v>264</v>
      </c>
      <c r="C48" s="129">
        <v>2409.3200000000002</v>
      </c>
      <c r="D48" s="129"/>
      <c r="E48" s="129">
        <f t="shared" si="0"/>
        <v>51165.84</v>
      </c>
      <c r="F48" s="160"/>
      <c r="G48" s="162"/>
      <c r="H48" s="162"/>
      <c r="I48" s="161"/>
    </row>
    <row r="49" spans="1:9" s="166" customFormat="1" ht="63.75" hidden="1" customHeight="1" x14ac:dyDescent="0.25">
      <c r="A49" s="165">
        <v>45546</v>
      </c>
      <c r="B49" s="167" t="s">
        <v>160</v>
      </c>
      <c r="C49" s="129"/>
      <c r="D49" s="129"/>
      <c r="E49" s="129">
        <f t="shared" si="0"/>
        <v>51165.84</v>
      </c>
      <c r="F49" s="160"/>
      <c r="G49" s="162"/>
      <c r="H49" s="162"/>
      <c r="I49" s="161"/>
    </row>
    <row r="50" spans="1:9" s="166" customFormat="1" ht="63.75" hidden="1" customHeight="1" x14ac:dyDescent="0.25">
      <c r="A50" s="165">
        <v>45546</v>
      </c>
      <c r="B50" s="167" t="s">
        <v>161</v>
      </c>
      <c r="C50" s="129"/>
      <c r="D50" s="129"/>
      <c r="E50" s="129">
        <f t="shared" si="0"/>
        <v>51165.84</v>
      </c>
      <c r="F50" s="160"/>
      <c r="G50" s="162"/>
      <c r="H50" s="162"/>
      <c r="I50" s="161"/>
    </row>
    <row r="51" spans="1:9" s="166" customFormat="1" ht="63.75" hidden="1" customHeight="1" x14ac:dyDescent="0.25">
      <c r="A51" s="165">
        <v>45546</v>
      </c>
      <c r="B51" s="167" t="s">
        <v>160</v>
      </c>
      <c r="C51" s="129"/>
      <c r="D51" s="129"/>
      <c r="E51" s="129">
        <f t="shared" si="0"/>
        <v>51165.84</v>
      </c>
      <c r="F51" s="160"/>
      <c r="G51" s="162"/>
      <c r="H51" s="162"/>
      <c r="I51" s="161"/>
    </row>
    <row r="52" spans="1:9" s="166" customFormat="1" ht="63.75" hidden="1" customHeight="1" x14ac:dyDescent="0.25">
      <c r="A52" s="165">
        <v>45546</v>
      </c>
      <c r="B52" s="167" t="s">
        <v>161</v>
      </c>
      <c r="C52" s="129"/>
      <c r="D52" s="129"/>
      <c r="E52" s="129">
        <f t="shared" si="0"/>
        <v>51165.84</v>
      </c>
      <c r="F52" s="160"/>
      <c r="G52" s="162"/>
      <c r="H52" s="162"/>
      <c r="I52" s="161"/>
    </row>
    <row r="53" spans="1:9" s="166" customFormat="1" ht="63.75" hidden="1" customHeight="1" x14ac:dyDescent="0.25">
      <c r="A53" s="165">
        <v>45546</v>
      </c>
      <c r="B53" s="167" t="s">
        <v>167</v>
      </c>
      <c r="C53" s="129">
        <v>11000</v>
      </c>
      <c r="D53" s="129"/>
      <c r="E53" s="129">
        <f t="shared" si="0"/>
        <v>40165.839999999997</v>
      </c>
      <c r="F53" s="160"/>
      <c r="G53" s="162"/>
      <c r="H53" s="162"/>
      <c r="I53" s="161"/>
    </row>
    <row r="54" spans="1:9" s="166" customFormat="1" ht="63.75" hidden="1" customHeight="1" x14ac:dyDescent="0.25">
      <c r="A54" s="165">
        <v>45546</v>
      </c>
      <c r="B54" s="167" t="s">
        <v>160</v>
      </c>
      <c r="C54" s="129"/>
      <c r="D54" s="129"/>
      <c r="E54" s="129">
        <f t="shared" si="0"/>
        <v>40165.839999999997</v>
      </c>
      <c r="F54" s="160"/>
      <c r="G54" s="162"/>
      <c r="H54" s="162"/>
      <c r="I54" s="161"/>
    </row>
    <row r="55" spans="1:9" s="166" customFormat="1" ht="63.75" hidden="1" customHeight="1" x14ac:dyDescent="0.25">
      <c r="A55" s="165">
        <v>45546</v>
      </c>
      <c r="B55" s="167" t="s">
        <v>161</v>
      </c>
      <c r="C55" s="129"/>
      <c r="D55" s="129"/>
      <c r="E55" s="129">
        <f t="shared" si="0"/>
        <v>40165.839999999997</v>
      </c>
      <c r="F55" s="160"/>
      <c r="G55" s="162"/>
      <c r="H55" s="162"/>
      <c r="I55" s="161"/>
    </row>
    <row r="56" spans="1:9" s="166" customFormat="1" ht="63.75" customHeight="1" x14ac:dyDescent="0.25">
      <c r="A56" s="165">
        <v>45547</v>
      </c>
      <c r="B56" s="167" t="s">
        <v>293</v>
      </c>
      <c r="C56" s="129"/>
      <c r="D56" s="182">
        <v>14055.19</v>
      </c>
      <c r="E56" s="129">
        <f t="shared" si="0"/>
        <v>54221.03</v>
      </c>
      <c r="F56" s="160">
        <v>134</v>
      </c>
      <c r="G56" s="162">
        <v>3744</v>
      </c>
      <c r="H56" s="162" t="s">
        <v>70</v>
      </c>
      <c r="I56" s="161" t="s">
        <v>45</v>
      </c>
    </row>
    <row r="57" spans="1:9" s="166" customFormat="1" ht="63.75" hidden="1" customHeight="1" x14ac:dyDescent="0.25">
      <c r="A57" s="165">
        <v>45547</v>
      </c>
      <c r="B57" s="167" t="s">
        <v>294</v>
      </c>
      <c r="C57" s="129">
        <v>20762.79</v>
      </c>
      <c r="D57" s="129"/>
      <c r="E57" s="129">
        <f t="shared" si="0"/>
        <v>33458.239999999998</v>
      </c>
      <c r="F57" s="160"/>
      <c r="G57" s="162"/>
      <c r="H57" s="162"/>
      <c r="I57" s="161"/>
    </row>
    <row r="58" spans="1:9" s="166" customFormat="1" ht="63.75" hidden="1" customHeight="1" x14ac:dyDescent="0.25">
      <c r="A58" s="165">
        <v>45547</v>
      </c>
      <c r="B58" s="167" t="s">
        <v>160</v>
      </c>
      <c r="C58" s="129"/>
      <c r="D58" s="129"/>
      <c r="E58" s="129">
        <f t="shared" si="0"/>
        <v>33458.239999999998</v>
      </c>
      <c r="F58" s="160"/>
      <c r="G58" s="162"/>
      <c r="H58" s="162"/>
      <c r="I58" s="161"/>
    </row>
    <row r="59" spans="1:9" s="166" customFormat="1" ht="63.75" hidden="1" customHeight="1" x14ac:dyDescent="0.25">
      <c r="A59" s="165">
        <v>45547</v>
      </c>
      <c r="B59" s="167" t="s">
        <v>161</v>
      </c>
      <c r="C59" s="129"/>
      <c r="D59" s="129"/>
      <c r="E59" s="129">
        <f t="shared" si="0"/>
        <v>33458.239999999998</v>
      </c>
      <c r="F59" s="160"/>
      <c r="G59" s="162"/>
      <c r="H59" s="162"/>
      <c r="I59" s="161"/>
    </row>
    <row r="60" spans="1:9" s="166" customFormat="1" ht="63.75" hidden="1" customHeight="1" x14ac:dyDescent="0.25">
      <c r="A60" s="165">
        <v>45547</v>
      </c>
      <c r="B60" s="167" t="s">
        <v>295</v>
      </c>
      <c r="C60" s="129">
        <v>2202.84</v>
      </c>
      <c r="D60" s="129"/>
      <c r="E60" s="129">
        <f t="shared" si="0"/>
        <v>31255.399999999998</v>
      </c>
      <c r="F60" s="160"/>
      <c r="G60" s="162"/>
      <c r="H60" s="162"/>
      <c r="I60" s="161"/>
    </row>
    <row r="61" spans="1:9" s="166" customFormat="1" ht="63.75" hidden="1" customHeight="1" x14ac:dyDescent="0.25">
      <c r="A61" s="165">
        <v>45547</v>
      </c>
      <c r="B61" s="167" t="s">
        <v>160</v>
      </c>
      <c r="C61" s="129"/>
      <c r="D61" s="129"/>
      <c r="E61" s="129">
        <f t="shared" si="0"/>
        <v>31255.399999999998</v>
      </c>
      <c r="F61" s="160"/>
      <c r="G61" s="162"/>
      <c r="H61" s="162"/>
      <c r="I61" s="161"/>
    </row>
    <row r="62" spans="1:9" s="166" customFormat="1" ht="63.75" hidden="1" customHeight="1" x14ac:dyDescent="0.25">
      <c r="A62" s="165">
        <v>45547</v>
      </c>
      <c r="B62" s="167" t="s">
        <v>161</v>
      </c>
      <c r="C62" s="129"/>
      <c r="D62" s="129"/>
      <c r="E62" s="129">
        <f t="shared" si="0"/>
        <v>31255.399999999998</v>
      </c>
      <c r="F62" s="160"/>
      <c r="G62" s="162"/>
      <c r="H62" s="162"/>
      <c r="I62" s="161"/>
    </row>
    <row r="63" spans="1:9" s="166" customFormat="1" ht="63.75" hidden="1" customHeight="1" x14ac:dyDescent="0.25">
      <c r="A63" s="165">
        <v>45547</v>
      </c>
      <c r="B63" s="167" t="s">
        <v>296</v>
      </c>
      <c r="C63" s="129">
        <v>2265.96</v>
      </c>
      <c r="D63" s="129"/>
      <c r="E63" s="129">
        <f t="shared" si="0"/>
        <v>28989.439999999999</v>
      </c>
      <c r="F63" s="160"/>
      <c r="G63" s="162"/>
      <c r="H63" s="162"/>
      <c r="I63" s="161"/>
    </row>
    <row r="64" spans="1:9" s="166" customFormat="1" ht="63.75" hidden="1" customHeight="1" x14ac:dyDescent="0.25">
      <c r="A64" s="165">
        <v>45547</v>
      </c>
      <c r="B64" s="167" t="s">
        <v>160</v>
      </c>
      <c r="C64" s="129"/>
      <c r="D64" s="129"/>
      <c r="E64" s="129">
        <f t="shared" si="0"/>
        <v>28989.439999999999</v>
      </c>
      <c r="F64" s="160"/>
      <c r="G64" s="162"/>
      <c r="H64" s="162"/>
      <c r="I64" s="161"/>
    </row>
    <row r="65" spans="1:9" s="166" customFormat="1" ht="63.75" hidden="1" customHeight="1" x14ac:dyDescent="0.25">
      <c r="A65" s="165">
        <v>45547</v>
      </c>
      <c r="B65" s="167" t="s">
        <v>161</v>
      </c>
      <c r="C65" s="129"/>
      <c r="D65" s="129"/>
      <c r="E65" s="129">
        <f t="shared" si="0"/>
        <v>28989.439999999999</v>
      </c>
      <c r="F65" s="160"/>
      <c r="G65" s="162"/>
      <c r="H65" s="162"/>
      <c r="I65" s="161"/>
    </row>
    <row r="66" spans="1:9" s="166" customFormat="1" ht="63.75" hidden="1" customHeight="1" x14ac:dyDescent="0.25">
      <c r="A66" s="165">
        <v>45547</v>
      </c>
      <c r="B66" s="167" t="s">
        <v>297</v>
      </c>
      <c r="C66" s="129">
        <v>1995.6</v>
      </c>
      <c r="D66" s="129"/>
      <c r="E66" s="129">
        <f t="shared" si="0"/>
        <v>26993.84</v>
      </c>
      <c r="F66" s="160"/>
      <c r="G66" s="162"/>
      <c r="H66" s="162"/>
      <c r="I66" s="161"/>
    </row>
    <row r="67" spans="1:9" s="166" customFormat="1" ht="63.75" hidden="1" customHeight="1" x14ac:dyDescent="0.25">
      <c r="A67" s="165">
        <v>45547</v>
      </c>
      <c r="B67" s="167" t="s">
        <v>160</v>
      </c>
      <c r="C67" s="129"/>
      <c r="D67" s="129"/>
      <c r="E67" s="129">
        <f t="shared" si="0"/>
        <v>26993.84</v>
      </c>
      <c r="F67" s="160"/>
      <c r="G67" s="162"/>
      <c r="H67" s="162"/>
      <c r="I67" s="161"/>
    </row>
    <row r="68" spans="1:9" s="166" customFormat="1" ht="63.75" hidden="1" customHeight="1" x14ac:dyDescent="0.25">
      <c r="A68" s="165">
        <v>45547</v>
      </c>
      <c r="B68" s="167" t="s">
        <v>161</v>
      </c>
      <c r="C68" s="129"/>
      <c r="D68" s="129"/>
      <c r="E68" s="129">
        <f t="shared" si="0"/>
        <v>26993.84</v>
      </c>
      <c r="F68" s="160"/>
      <c r="G68" s="162"/>
      <c r="H68" s="162"/>
      <c r="I68" s="161"/>
    </row>
    <row r="69" spans="1:9" s="166" customFormat="1" ht="63.75" hidden="1" customHeight="1" x14ac:dyDescent="0.25">
      <c r="A69" s="165">
        <v>45547</v>
      </c>
      <c r="B69" s="167" t="s">
        <v>298</v>
      </c>
      <c r="C69" s="129">
        <v>8164.08</v>
      </c>
      <c r="D69" s="129"/>
      <c r="E69" s="129">
        <f t="shared" si="0"/>
        <v>18829.760000000002</v>
      </c>
      <c r="F69" s="160"/>
      <c r="G69" s="162"/>
      <c r="H69" s="162"/>
      <c r="I69" s="161"/>
    </row>
    <row r="70" spans="1:9" s="166" customFormat="1" ht="63.75" hidden="1" customHeight="1" x14ac:dyDescent="0.25">
      <c r="A70" s="165">
        <v>45547</v>
      </c>
      <c r="B70" s="167" t="s">
        <v>160</v>
      </c>
      <c r="C70" s="129"/>
      <c r="D70" s="129"/>
      <c r="E70" s="129">
        <f t="shared" si="0"/>
        <v>18829.760000000002</v>
      </c>
      <c r="F70" s="160"/>
      <c r="G70" s="162"/>
      <c r="H70" s="162"/>
      <c r="I70" s="161"/>
    </row>
    <row r="71" spans="1:9" s="166" customFormat="1" ht="63.75" hidden="1" customHeight="1" x14ac:dyDescent="0.25">
      <c r="A71" s="165">
        <v>45547</v>
      </c>
      <c r="B71" s="167" t="s">
        <v>161</v>
      </c>
      <c r="C71" s="129"/>
      <c r="D71" s="129"/>
      <c r="E71" s="129">
        <f t="shared" ref="E71:E96" si="1">E70-C71+D71</f>
        <v>18829.760000000002</v>
      </c>
      <c r="F71" s="160"/>
      <c r="G71" s="162"/>
      <c r="H71" s="162"/>
      <c r="I71" s="161"/>
    </row>
    <row r="72" spans="1:9" s="166" customFormat="1" ht="63.75" hidden="1" customHeight="1" x14ac:dyDescent="0.25">
      <c r="A72" s="165">
        <v>45547</v>
      </c>
      <c r="B72" s="167" t="s">
        <v>272</v>
      </c>
      <c r="C72" s="129">
        <v>2304.6799999999998</v>
      </c>
      <c r="D72" s="129"/>
      <c r="E72" s="129">
        <f t="shared" si="1"/>
        <v>16525.080000000002</v>
      </c>
      <c r="F72" s="160"/>
      <c r="G72" s="162"/>
      <c r="H72" s="162"/>
      <c r="I72" s="161"/>
    </row>
    <row r="73" spans="1:9" s="166" customFormat="1" ht="63.75" hidden="1" customHeight="1" x14ac:dyDescent="0.25">
      <c r="A73" s="165">
        <v>45547</v>
      </c>
      <c r="B73" s="167" t="s">
        <v>160</v>
      </c>
      <c r="C73" s="129"/>
      <c r="D73" s="129"/>
      <c r="E73" s="129">
        <f t="shared" si="1"/>
        <v>16525.080000000002</v>
      </c>
      <c r="F73" s="160"/>
      <c r="G73" s="162"/>
      <c r="H73" s="162"/>
      <c r="I73" s="161"/>
    </row>
    <row r="74" spans="1:9" s="166" customFormat="1" ht="63.75" hidden="1" customHeight="1" x14ac:dyDescent="0.25">
      <c r="A74" s="165">
        <v>45547</v>
      </c>
      <c r="B74" s="167" t="s">
        <v>161</v>
      </c>
      <c r="C74" s="129"/>
      <c r="D74" s="129"/>
      <c r="E74" s="129">
        <f t="shared" si="1"/>
        <v>16525.080000000002</v>
      </c>
      <c r="F74" s="160"/>
      <c r="G74" s="162"/>
      <c r="H74" s="162"/>
      <c r="I74" s="161"/>
    </row>
    <row r="75" spans="1:9" s="166" customFormat="1" ht="63.75" hidden="1" customHeight="1" x14ac:dyDescent="0.25">
      <c r="A75" s="165">
        <v>45547</v>
      </c>
      <c r="B75" s="167" t="s">
        <v>276</v>
      </c>
      <c r="C75" s="129">
        <v>6845.1</v>
      </c>
      <c r="D75" s="129"/>
      <c r="E75" s="129">
        <f t="shared" si="1"/>
        <v>9679.9800000000014</v>
      </c>
      <c r="F75" s="160"/>
      <c r="G75" s="162"/>
      <c r="H75" s="162"/>
      <c r="I75" s="161"/>
    </row>
    <row r="76" spans="1:9" s="166" customFormat="1" ht="63.75" hidden="1" customHeight="1" x14ac:dyDescent="0.25">
      <c r="A76" s="165">
        <v>45547</v>
      </c>
      <c r="B76" s="167" t="s">
        <v>160</v>
      </c>
      <c r="C76" s="129"/>
      <c r="D76" s="129"/>
      <c r="E76" s="129">
        <f t="shared" si="1"/>
        <v>9679.9800000000014</v>
      </c>
      <c r="F76" s="160"/>
      <c r="G76" s="162"/>
      <c r="H76" s="162"/>
      <c r="I76" s="161"/>
    </row>
    <row r="77" spans="1:9" s="166" customFormat="1" ht="63.75" hidden="1" customHeight="1" x14ac:dyDescent="0.25">
      <c r="A77" s="165">
        <v>45547</v>
      </c>
      <c r="B77" s="167" t="s">
        <v>161</v>
      </c>
      <c r="C77" s="129"/>
      <c r="D77" s="129"/>
      <c r="E77" s="129">
        <f t="shared" si="1"/>
        <v>9679.9800000000014</v>
      </c>
      <c r="F77" s="160"/>
      <c r="G77" s="162"/>
      <c r="H77" s="162"/>
      <c r="I77" s="161"/>
    </row>
    <row r="78" spans="1:9" s="166" customFormat="1" ht="63.75" hidden="1" customHeight="1" x14ac:dyDescent="0.25">
      <c r="A78" s="165">
        <v>45547</v>
      </c>
      <c r="B78" s="167" t="s">
        <v>299</v>
      </c>
      <c r="C78" s="129">
        <v>7864.8</v>
      </c>
      <c r="D78" s="129"/>
      <c r="E78" s="129">
        <f t="shared" si="1"/>
        <v>1815.1800000000012</v>
      </c>
      <c r="F78" s="160"/>
      <c r="G78" s="162"/>
      <c r="H78" s="162"/>
      <c r="I78" s="161"/>
    </row>
    <row r="79" spans="1:9" s="166" customFormat="1" ht="63.75" hidden="1" customHeight="1" x14ac:dyDescent="0.25">
      <c r="A79" s="165">
        <v>45547</v>
      </c>
      <c r="B79" s="167" t="s">
        <v>160</v>
      </c>
      <c r="C79" s="129"/>
      <c r="D79" s="129"/>
      <c r="E79" s="129">
        <f t="shared" si="1"/>
        <v>1815.1800000000012</v>
      </c>
      <c r="F79" s="160"/>
      <c r="G79" s="162"/>
      <c r="H79" s="162"/>
      <c r="I79" s="161"/>
    </row>
    <row r="80" spans="1:9" s="166" customFormat="1" ht="63.75" hidden="1" customHeight="1" x14ac:dyDescent="0.25">
      <c r="A80" s="165">
        <v>45547</v>
      </c>
      <c r="B80" s="167" t="s">
        <v>161</v>
      </c>
      <c r="C80" s="129"/>
      <c r="D80" s="129"/>
      <c r="E80" s="129">
        <f t="shared" si="1"/>
        <v>1815.1800000000012</v>
      </c>
      <c r="F80" s="160"/>
      <c r="G80" s="162"/>
      <c r="H80" s="162"/>
      <c r="I80" s="161"/>
    </row>
    <row r="81" spans="1:9" s="166" customFormat="1" ht="63.75" hidden="1" customHeight="1" x14ac:dyDescent="0.25">
      <c r="A81" s="165">
        <v>45547</v>
      </c>
      <c r="B81" s="167" t="s">
        <v>300</v>
      </c>
      <c r="C81" s="129">
        <v>1740</v>
      </c>
      <c r="D81" s="129"/>
      <c r="E81" s="129">
        <f t="shared" si="1"/>
        <v>75.180000000001201</v>
      </c>
      <c r="F81" s="160"/>
      <c r="G81" s="162"/>
      <c r="H81" s="162"/>
      <c r="I81" s="161"/>
    </row>
    <row r="82" spans="1:9" s="166" customFormat="1" ht="63.75" hidden="1" customHeight="1" x14ac:dyDescent="0.25">
      <c r="A82" s="165">
        <v>45547</v>
      </c>
      <c r="B82" s="167" t="s">
        <v>160</v>
      </c>
      <c r="C82" s="129"/>
      <c r="D82" s="129"/>
      <c r="E82" s="129">
        <f t="shared" si="1"/>
        <v>75.180000000001201</v>
      </c>
      <c r="F82" s="160"/>
      <c r="G82" s="162"/>
      <c r="H82" s="162"/>
      <c r="I82" s="161"/>
    </row>
    <row r="83" spans="1:9" s="166" customFormat="1" ht="63.75" hidden="1" customHeight="1" x14ac:dyDescent="0.25">
      <c r="A83" s="165">
        <v>45547</v>
      </c>
      <c r="B83" s="167" t="s">
        <v>161</v>
      </c>
      <c r="C83" s="129"/>
      <c r="D83" s="129"/>
      <c r="E83" s="129">
        <f t="shared" si="1"/>
        <v>75.180000000001201</v>
      </c>
      <c r="F83" s="160"/>
      <c r="G83" s="162"/>
      <c r="H83" s="162"/>
      <c r="I83" s="161"/>
    </row>
    <row r="84" spans="1:9" s="166" customFormat="1" ht="63.75" customHeight="1" x14ac:dyDescent="0.25">
      <c r="A84" s="165">
        <v>45555</v>
      </c>
      <c r="B84" s="167" t="s">
        <v>287</v>
      </c>
      <c r="C84" s="129"/>
      <c r="D84" s="182">
        <v>18560</v>
      </c>
      <c r="E84" s="129">
        <f t="shared" si="1"/>
        <v>18635.18</v>
      </c>
      <c r="F84" s="191">
        <v>261</v>
      </c>
      <c r="G84" s="192">
        <v>3755</v>
      </c>
      <c r="H84" s="192" t="s">
        <v>88</v>
      </c>
      <c r="I84" s="193" t="s">
        <v>41</v>
      </c>
    </row>
    <row r="85" spans="1:9" s="166" customFormat="1" ht="63.75" hidden="1" customHeight="1" x14ac:dyDescent="0.25">
      <c r="A85" s="165">
        <v>45555</v>
      </c>
      <c r="B85" s="167" t="s">
        <v>280</v>
      </c>
      <c r="C85" s="129">
        <v>18000</v>
      </c>
      <c r="D85" s="129"/>
      <c r="E85" s="129">
        <f t="shared" si="1"/>
        <v>635.18000000000029</v>
      </c>
      <c r="F85" s="160"/>
      <c r="G85" s="162"/>
      <c r="H85" s="162"/>
      <c r="I85" s="161"/>
    </row>
    <row r="86" spans="1:9" s="166" customFormat="1" ht="63.75" customHeight="1" x14ac:dyDescent="0.25">
      <c r="A86" s="165">
        <v>45562</v>
      </c>
      <c r="B86" s="167" t="s">
        <v>301</v>
      </c>
      <c r="C86" s="129"/>
      <c r="D86" s="182">
        <v>32132</v>
      </c>
      <c r="E86" s="129">
        <f t="shared" si="1"/>
        <v>32767.18</v>
      </c>
      <c r="F86" s="160">
        <v>248</v>
      </c>
      <c r="G86" s="162">
        <v>3776</v>
      </c>
      <c r="H86" s="162" t="s">
        <v>115</v>
      </c>
      <c r="I86" s="161" t="s">
        <v>45</v>
      </c>
    </row>
    <row r="87" spans="1:9" s="166" customFormat="1" ht="63.75" hidden="1" customHeight="1" x14ac:dyDescent="0.25">
      <c r="A87" s="165">
        <v>45562</v>
      </c>
      <c r="B87" s="167" t="s">
        <v>299</v>
      </c>
      <c r="C87" s="129">
        <v>5898.6</v>
      </c>
      <c r="D87" s="129"/>
      <c r="E87" s="129">
        <f t="shared" si="1"/>
        <v>26868.58</v>
      </c>
      <c r="F87" s="160"/>
      <c r="G87" s="162"/>
      <c r="H87" s="162"/>
      <c r="I87" s="161"/>
    </row>
    <row r="88" spans="1:9" s="166" customFormat="1" ht="63.75" hidden="1" customHeight="1" x14ac:dyDescent="0.25">
      <c r="A88" s="165">
        <v>45562</v>
      </c>
      <c r="B88" s="167" t="s">
        <v>160</v>
      </c>
      <c r="C88" s="129"/>
      <c r="D88" s="129"/>
      <c r="E88" s="129">
        <f t="shared" si="1"/>
        <v>26868.58</v>
      </c>
      <c r="F88" s="160"/>
      <c r="G88" s="162"/>
      <c r="H88" s="162"/>
      <c r="I88" s="161"/>
    </row>
    <row r="89" spans="1:9" s="166" customFormat="1" ht="63.75" hidden="1" customHeight="1" x14ac:dyDescent="0.25">
      <c r="A89" s="165">
        <v>45562</v>
      </c>
      <c r="B89" s="167" t="s">
        <v>161</v>
      </c>
      <c r="C89" s="129"/>
      <c r="D89" s="129"/>
      <c r="E89" s="129">
        <f t="shared" si="1"/>
        <v>26868.58</v>
      </c>
      <c r="F89" s="160"/>
      <c r="G89" s="162"/>
      <c r="H89" s="162"/>
      <c r="I89" s="161"/>
    </row>
    <row r="90" spans="1:9" s="166" customFormat="1" ht="63.75" hidden="1" customHeight="1" x14ac:dyDescent="0.25">
      <c r="A90" s="165">
        <v>45562</v>
      </c>
      <c r="B90" s="167" t="s">
        <v>302</v>
      </c>
      <c r="C90" s="129">
        <v>3357.14</v>
      </c>
      <c r="D90" s="129"/>
      <c r="E90" s="129">
        <f t="shared" si="1"/>
        <v>23511.440000000002</v>
      </c>
      <c r="F90" s="160"/>
      <c r="G90" s="162"/>
      <c r="H90" s="162"/>
      <c r="I90" s="161"/>
    </row>
    <row r="91" spans="1:9" s="166" customFormat="1" ht="63.75" hidden="1" customHeight="1" x14ac:dyDescent="0.25">
      <c r="A91" s="165">
        <v>45562</v>
      </c>
      <c r="B91" s="167" t="s">
        <v>160</v>
      </c>
      <c r="C91" s="129"/>
      <c r="D91" s="129"/>
      <c r="E91" s="129">
        <f t="shared" si="1"/>
        <v>23511.440000000002</v>
      </c>
      <c r="F91" s="160"/>
      <c r="G91" s="162"/>
      <c r="H91" s="162"/>
      <c r="I91" s="161"/>
    </row>
    <row r="92" spans="1:9" s="166" customFormat="1" ht="63.75" hidden="1" customHeight="1" x14ac:dyDescent="0.25">
      <c r="A92" s="165">
        <v>45562</v>
      </c>
      <c r="B92" s="167" t="s">
        <v>161</v>
      </c>
      <c r="C92" s="129"/>
      <c r="D92" s="129"/>
      <c r="E92" s="129">
        <f t="shared" si="1"/>
        <v>23511.440000000002</v>
      </c>
      <c r="F92" s="160"/>
      <c r="G92" s="162"/>
      <c r="H92" s="162"/>
      <c r="I92" s="161"/>
    </row>
    <row r="93" spans="1:9" s="166" customFormat="1" ht="63.75" hidden="1" customHeight="1" x14ac:dyDescent="0.25">
      <c r="A93" s="165">
        <v>45563</v>
      </c>
      <c r="B93" s="167" t="s">
        <v>303</v>
      </c>
      <c r="C93" s="129">
        <v>3000</v>
      </c>
      <c r="D93" s="129"/>
      <c r="E93" s="129">
        <f t="shared" si="1"/>
        <v>20511.440000000002</v>
      </c>
      <c r="F93" s="160"/>
      <c r="G93" s="162"/>
      <c r="H93" s="162"/>
      <c r="I93" s="161"/>
    </row>
    <row r="94" spans="1:9" s="166" customFormat="1" ht="63.75" hidden="1" customHeight="1" x14ac:dyDescent="0.25">
      <c r="A94" s="165">
        <v>45565</v>
      </c>
      <c r="B94" s="167" t="s">
        <v>280</v>
      </c>
      <c r="C94" s="129">
        <v>15000</v>
      </c>
      <c r="D94" s="129"/>
      <c r="E94" s="129">
        <f t="shared" si="1"/>
        <v>5511.4400000000023</v>
      </c>
      <c r="F94" s="160"/>
      <c r="G94" s="162"/>
      <c r="H94" s="162"/>
      <c r="I94" s="161"/>
    </row>
    <row r="95" spans="1:9" s="166" customFormat="1" ht="63.75" hidden="1" customHeight="1" x14ac:dyDescent="0.25">
      <c r="A95" s="165">
        <v>45565</v>
      </c>
      <c r="B95" s="167" t="s">
        <v>281</v>
      </c>
      <c r="C95" s="129">
        <v>482.56</v>
      </c>
      <c r="D95" s="129"/>
      <c r="E95" s="129">
        <f t="shared" si="1"/>
        <v>5028.8800000000019</v>
      </c>
      <c r="F95" s="160"/>
      <c r="G95" s="162"/>
      <c r="H95" s="162"/>
      <c r="I95" s="161"/>
    </row>
    <row r="96" spans="1:9" s="166" customFormat="1" ht="63.75" hidden="1" customHeight="1" x14ac:dyDescent="0.25">
      <c r="A96" s="165">
        <v>45565</v>
      </c>
      <c r="B96" s="167" t="s">
        <v>280</v>
      </c>
      <c r="C96" s="129">
        <v>3000</v>
      </c>
      <c r="D96" s="129"/>
      <c r="E96" s="129">
        <f t="shared" si="1"/>
        <v>2028.8800000000019</v>
      </c>
      <c r="F96" s="160"/>
      <c r="G96" s="162"/>
      <c r="H96" s="162"/>
      <c r="I96" s="161"/>
    </row>
  </sheetData>
  <autoFilter ref="A4:I96">
    <filterColumn colId="3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2" t="s">
        <v>21</v>
      </c>
      <c r="H1" s="252"/>
      <c r="I1" s="252"/>
      <c r="J1" s="252"/>
      <c r="K1" s="253" t="s">
        <v>20</v>
      </c>
      <c r="L1" s="253"/>
      <c r="M1" s="253"/>
      <c r="N1" s="253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8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20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9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20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9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20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9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20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9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20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9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20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9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20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9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20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9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20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9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0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9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20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9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20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9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20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9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20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9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20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9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20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9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20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9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20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9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20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9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20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9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20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9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20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9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20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9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20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9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20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9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20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9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20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9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20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9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20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9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20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9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20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9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20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9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20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9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20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9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20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9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20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9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20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9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20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9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20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9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20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9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20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9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20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9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20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9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20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9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20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9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20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9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20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9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20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9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20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9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20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9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20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9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20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9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20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9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20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9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20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9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20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9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20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9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20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9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20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9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20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9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20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9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20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9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20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9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20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9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20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9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20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9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20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9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20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9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20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9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20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9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20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9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20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9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20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5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20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5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5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5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5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5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5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5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5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5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5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5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5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5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5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5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5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5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5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5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5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5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5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5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5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5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5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5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5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5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5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5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5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5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5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5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5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5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5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5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5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5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5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5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5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5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5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5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5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5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5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5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5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5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5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5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5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5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5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5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5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5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5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5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5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5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5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5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5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5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5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5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5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5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5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5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5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5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5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5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5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5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5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5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5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5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5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5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5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5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5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5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5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5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5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5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5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5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5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5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5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5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5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5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5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>
        <f>BAJIO14350722!A6</f>
        <v>45538</v>
      </c>
      <c r="C181" s="37" t="e">
        <f>BAJIO14350722!#REF!</f>
        <v>#REF!</v>
      </c>
      <c r="E181" s="36" t="str">
        <f>BAJIO14350722!H6</f>
        <v>F7908</v>
      </c>
      <c r="F181" s="36">
        <f>BAJIO14350722!G6</f>
        <v>3719</v>
      </c>
      <c r="G181" s="38">
        <f t="shared" si="16"/>
        <v>14550.000000000002</v>
      </c>
      <c r="I181" s="38">
        <f t="shared" si="17"/>
        <v>2328.0000000000005</v>
      </c>
      <c r="J181" s="115">
        <f>BAJIO14350722!D6</f>
        <v>16878</v>
      </c>
      <c r="K181" s="38">
        <f t="shared" si="18"/>
        <v>0</v>
      </c>
      <c r="M181" s="38">
        <f t="shared" si="19"/>
        <v>0</v>
      </c>
      <c r="N181" s="38">
        <f>BAJIO14350722!C6</f>
        <v>0</v>
      </c>
      <c r="O181" s="52" t="e">
        <f t="shared" si="15"/>
        <v>#REF!</v>
      </c>
    </row>
    <row r="182" spans="1:15" x14ac:dyDescent="0.25">
      <c r="A182" s="35">
        <f>BAJIO14350722!A7</f>
        <v>45539</v>
      </c>
      <c r="C182" s="37" t="e">
        <f>BAJIO14350722!#REF!</f>
        <v>#REF!</v>
      </c>
      <c r="E182" s="36" t="str">
        <f>BAJIO14350722!H7</f>
        <v>F8037</v>
      </c>
      <c r="F182" s="36">
        <f>BAJIO14350722!G7</f>
        <v>3720</v>
      </c>
      <c r="G182" s="38">
        <f t="shared" si="16"/>
        <v>33200</v>
      </c>
      <c r="I182" s="38">
        <f t="shared" si="17"/>
        <v>5312</v>
      </c>
      <c r="J182" s="115">
        <f>BAJIO14350722!D7</f>
        <v>38512</v>
      </c>
      <c r="K182" s="38">
        <f t="shared" si="18"/>
        <v>0</v>
      </c>
      <c r="M182" s="38">
        <f t="shared" si="19"/>
        <v>0</v>
      </c>
      <c r="N182" s="38">
        <f>BAJIO14350722!C7</f>
        <v>0</v>
      </c>
      <c r="O182" s="52" t="e">
        <f t="shared" si="15"/>
        <v>#REF!</v>
      </c>
    </row>
    <row r="183" spans="1:15" x14ac:dyDescent="0.25">
      <c r="A183" s="35">
        <f>BAJIO14350722!A8</f>
        <v>45539</v>
      </c>
      <c r="C183" s="37" t="e">
        <f>BAJIO14350722!#REF!</f>
        <v>#REF!</v>
      </c>
      <c r="E183" s="36">
        <f>BAJIO14350722!H8</f>
        <v>0</v>
      </c>
      <c r="F183" s="36">
        <f>BAJIO14350722!G8</f>
        <v>0</v>
      </c>
      <c r="G183" s="38">
        <f t="shared" si="16"/>
        <v>0</v>
      </c>
      <c r="I183" s="38">
        <f t="shared" si="17"/>
        <v>0</v>
      </c>
      <c r="J183" s="115">
        <f>BAJIO14350722!D8</f>
        <v>0</v>
      </c>
      <c r="K183" s="38">
        <f t="shared" si="18"/>
        <v>2586.2068965517242</v>
      </c>
      <c r="M183" s="38">
        <f t="shared" si="19"/>
        <v>413.79310344827587</v>
      </c>
      <c r="N183" s="38">
        <f>BAJIO14350722!C8</f>
        <v>3000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str">
        <f>BAJIO14350722!B6</f>
        <v xml:space="preserve">PAGO CLIENTE CARGILL DE MEXICO SA DE CV 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5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str">
        <f>BAJIO14350722!B7</f>
        <v xml:space="preserve">PAGO CLIENTE  EMPACADORA SUPREMO DE MTY 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5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str">
        <f>BAJIO14350722!B8</f>
        <v xml:space="preserve">PAGO A GASOLINERA LAS PALMAS SA DE CV 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5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5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5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5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5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5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5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5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5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5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5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5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5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5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5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5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5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5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5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5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5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5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5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5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5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5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5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5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5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5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5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5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5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5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5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5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5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5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5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5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5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5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5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5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5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5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5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5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5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5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5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5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5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5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5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5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5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5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5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5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5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5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5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5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5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>
        <f>BAJIO14350722!A9</f>
        <v>45539</v>
      </c>
      <c r="C251" s="37" t="e">
        <f>BAJIO14350722!#REF!</f>
        <v>#REF!</v>
      </c>
      <c r="E251" s="36">
        <f>BAJIO14350722!H9</f>
        <v>0</v>
      </c>
      <c r="F251" s="36">
        <f>BAJIO14350722!G9</f>
        <v>0</v>
      </c>
      <c r="G251" s="38">
        <f t="shared" si="21"/>
        <v>0</v>
      </c>
      <c r="I251" s="38">
        <f t="shared" si="22"/>
        <v>0</v>
      </c>
      <c r="J251" s="115">
        <f>BAJIO14350722!D9</f>
        <v>0</v>
      </c>
      <c r="K251" s="38">
        <f t="shared" si="23"/>
        <v>0</v>
      </c>
      <c r="M251" s="38">
        <f t="shared" si="24"/>
        <v>0</v>
      </c>
      <c r="N251" s="38">
        <f>BAJIO14350722!C9</f>
        <v>0</v>
      </c>
      <c r="O251" s="52" t="e">
        <f t="shared" si="20"/>
        <v>#REF!</v>
      </c>
    </row>
    <row r="252" spans="1:15" x14ac:dyDescent="0.25">
      <c r="A252" s="35">
        <f>BAJIO14350722!A10</f>
        <v>45539</v>
      </c>
      <c r="C252" s="37" t="e">
        <f>BAJIO14350722!#REF!</f>
        <v>#REF!</v>
      </c>
      <c r="E252" s="36">
        <f>BAJIO14350722!H10</f>
        <v>0</v>
      </c>
      <c r="F252" s="36">
        <f>BAJIO14350722!G10</f>
        <v>0</v>
      </c>
      <c r="G252" s="38">
        <f t="shared" si="21"/>
        <v>0</v>
      </c>
      <c r="I252" s="38">
        <f t="shared" si="22"/>
        <v>0</v>
      </c>
      <c r="J252" s="115">
        <f>BAJIO14350722!D10</f>
        <v>0</v>
      </c>
      <c r="K252" s="38">
        <f t="shared" si="23"/>
        <v>0</v>
      </c>
      <c r="M252" s="38">
        <f t="shared" si="24"/>
        <v>0</v>
      </c>
      <c r="N252" s="38">
        <f>BAJIO14350722!C10</f>
        <v>0</v>
      </c>
      <c r="O252" s="52" t="e">
        <f t="shared" si="20"/>
        <v>#REF!</v>
      </c>
    </row>
    <row r="253" spans="1:15" x14ac:dyDescent="0.25">
      <c r="A253" s="35">
        <f>BAJIO14350722!A11</f>
        <v>45539</v>
      </c>
      <c r="C253" s="37" t="e">
        <f>BAJIO14350722!#REF!</f>
        <v>#REF!</v>
      </c>
      <c r="E253" s="36">
        <f>BAJIO14350722!H11</f>
        <v>0</v>
      </c>
      <c r="F253" s="36">
        <f>BAJIO14350722!G11</f>
        <v>0</v>
      </c>
      <c r="G253" s="38">
        <f t="shared" si="21"/>
        <v>0</v>
      </c>
      <c r="I253" s="38">
        <f t="shared" si="22"/>
        <v>0</v>
      </c>
      <c r="J253" s="115">
        <f>BAJIO14350722!D11</f>
        <v>0</v>
      </c>
      <c r="K253" s="38">
        <f t="shared" si="23"/>
        <v>3000</v>
      </c>
      <c r="M253" s="38">
        <f t="shared" si="24"/>
        <v>480</v>
      </c>
      <c r="N253" s="38">
        <f>BAJIO14350722!C11</f>
        <v>3480</v>
      </c>
      <c r="O253" s="52" t="e">
        <f t="shared" si="20"/>
        <v>#REF!</v>
      </c>
    </row>
    <row r="254" spans="1:15" x14ac:dyDescent="0.25">
      <c r="A254" s="35">
        <f>BAJIO14350722!A12</f>
        <v>45539</v>
      </c>
      <c r="C254" s="37" t="str">
        <f>BAJIO14350722!B9</f>
        <v>COMISION SPEI</v>
      </c>
      <c r="E254" s="36">
        <f>BAJIO14350722!H12</f>
        <v>0</v>
      </c>
      <c r="F254" s="36">
        <f>BAJIO14350722!G12</f>
        <v>0</v>
      </c>
      <c r="G254" s="38">
        <f t="shared" si="21"/>
        <v>0</v>
      </c>
      <c r="I254" s="38">
        <f t="shared" si="22"/>
        <v>0</v>
      </c>
      <c r="J254" s="115">
        <f>BAJIO14350722!D12</f>
        <v>0</v>
      </c>
      <c r="K254" s="38">
        <f t="shared" si="23"/>
        <v>0</v>
      </c>
      <c r="M254" s="38">
        <f t="shared" si="24"/>
        <v>0</v>
      </c>
      <c r="N254" s="38">
        <f>BAJIO14350722!C12</f>
        <v>0</v>
      </c>
      <c r="O254" s="52" t="e">
        <f t="shared" si="20"/>
        <v>#REF!</v>
      </c>
    </row>
    <row r="255" spans="1:15" x14ac:dyDescent="0.25">
      <c r="A255" s="35">
        <f>BAJIO14350722!A13</f>
        <v>45539</v>
      </c>
      <c r="C255" s="37" t="str">
        <f>BAJIO14350722!B10</f>
        <v>IVA SPEI</v>
      </c>
      <c r="E255" s="36">
        <f>BAJIO14350722!H13</f>
        <v>0</v>
      </c>
      <c r="F255" s="36">
        <f>BAJIO14350722!G13</f>
        <v>0</v>
      </c>
      <c r="G255" s="38">
        <f t="shared" si="21"/>
        <v>0</v>
      </c>
      <c r="I255" s="38">
        <f t="shared" si="22"/>
        <v>0</v>
      </c>
      <c r="J255" s="115">
        <f>BAJIO14350722!D13</f>
        <v>0</v>
      </c>
      <c r="K255" s="38">
        <f t="shared" si="23"/>
        <v>0</v>
      </c>
      <c r="M255" s="38">
        <f t="shared" si="24"/>
        <v>0</v>
      </c>
      <c r="N255" s="38">
        <f>BAJIO14350722!C13</f>
        <v>0</v>
      </c>
      <c r="O255" s="52" t="e">
        <f t="shared" si="20"/>
        <v>#REF!</v>
      </c>
    </row>
    <row r="256" spans="1:15" x14ac:dyDescent="0.25">
      <c r="A256" s="35">
        <f>BAJIO14350722!A14</f>
        <v>45540</v>
      </c>
      <c r="C256" s="37" t="str">
        <f>BAJIO14350722!B11</f>
        <v xml:space="preserve">PAGO A SOSA MONTERO IGNACIO </v>
      </c>
      <c r="E256" s="36">
        <f>BAJIO14350722!H14</f>
        <v>0</v>
      </c>
      <c r="F256" s="36">
        <f>BAJIO14350722!G14</f>
        <v>0</v>
      </c>
      <c r="G256" s="38">
        <f t="shared" si="21"/>
        <v>0</v>
      </c>
      <c r="I256" s="38">
        <f t="shared" si="22"/>
        <v>0</v>
      </c>
      <c r="J256" s="115">
        <f>BAJIO14350722!D14</f>
        <v>0</v>
      </c>
      <c r="K256" s="38">
        <f t="shared" si="23"/>
        <v>2077.0000000000005</v>
      </c>
      <c r="M256" s="38">
        <f t="shared" si="24"/>
        <v>332.32000000000011</v>
      </c>
      <c r="N256" s="38">
        <f>BAJIO14350722!C14</f>
        <v>2409.3200000000002</v>
      </c>
      <c r="O256" s="52" t="e">
        <f t="shared" si="20"/>
        <v>#REF!</v>
      </c>
    </row>
    <row r="257" spans="1:15" x14ac:dyDescent="0.25">
      <c r="A257" s="35">
        <f>BAJIO14350722!A15</f>
        <v>45540</v>
      </c>
      <c r="C257" s="37" t="str">
        <f>BAJIO14350722!B12</f>
        <v>COMISION SPEI</v>
      </c>
      <c r="E257" s="36">
        <f>BAJIO14350722!H15</f>
        <v>0</v>
      </c>
      <c r="F257" s="36">
        <f>BAJIO14350722!G15</f>
        <v>0</v>
      </c>
      <c r="G257" s="38">
        <f t="shared" si="21"/>
        <v>0</v>
      </c>
      <c r="I257" s="38">
        <f t="shared" si="22"/>
        <v>0</v>
      </c>
      <c r="J257" s="115">
        <f>BAJIO14350722!D15</f>
        <v>0</v>
      </c>
      <c r="K257" s="38">
        <f t="shared" si="23"/>
        <v>0</v>
      </c>
      <c r="M257" s="38">
        <f t="shared" si="24"/>
        <v>0</v>
      </c>
      <c r="N257" s="38">
        <f>BAJIO14350722!C15</f>
        <v>0</v>
      </c>
      <c r="O257" s="52" t="e">
        <f t="shared" si="20"/>
        <v>#REF!</v>
      </c>
    </row>
    <row r="258" spans="1:15" x14ac:dyDescent="0.25">
      <c r="A258" s="35">
        <f>BAJIO14350722!A16</f>
        <v>45540</v>
      </c>
      <c r="C258" s="37" t="str">
        <f>BAJIO14350722!B13</f>
        <v>IVA SPEI</v>
      </c>
      <c r="E258" s="36">
        <f>BAJIO14350722!H16</f>
        <v>0</v>
      </c>
      <c r="F258" s="36">
        <f>BAJIO14350722!G16</f>
        <v>0</v>
      </c>
      <c r="G258" s="38">
        <f t="shared" si="21"/>
        <v>0</v>
      </c>
      <c r="I258" s="38">
        <f t="shared" si="22"/>
        <v>0</v>
      </c>
      <c r="J258" s="115">
        <f>BAJIO14350722!D16</f>
        <v>0</v>
      </c>
      <c r="K258" s="38">
        <f t="shared" si="23"/>
        <v>0</v>
      </c>
      <c r="M258" s="38">
        <f t="shared" si="24"/>
        <v>0</v>
      </c>
      <c r="N258" s="38">
        <f>BAJIO14350722!C16</f>
        <v>0</v>
      </c>
      <c r="O258" s="52" t="e">
        <f t="shared" si="20"/>
        <v>#REF!</v>
      </c>
    </row>
    <row r="259" spans="1:15" x14ac:dyDescent="0.25">
      <c r="A259" s="35">
        <f>BAJIO14350722!A17</f>
        <v>45540</v>
      </c>
      <c r="C259" s="37" t="str">
        <f>BAJIO14350722!B14</f>
        <v xml:space="preserve">PAGO A RED RECOLECTOR SA DE CV </v>
      </c>
      <c r="E259" s="36">
        <f>BAJIO14350722!H17</f>
        <v>0</v>
      </c>
      <c r="F259" s="36">
        <f>BAJIO14350722!G17</f>
        <v>0</v>
      </c>
      <c r="G259" s="38">
        <f t="shared" si="21"/>
        <v>2077.0000000000005</v>
      </c>
      <c r="I259" s="38">
        <f t="shared" si="22"/>
        <v>332.32000000000011</v>
      </c>
      <c r="J259" s="115">
        <f>BAJIO14350722!D17</f>
        <v>2409.3200000000002</v>
      </c>
      <c r="K259" s="38">
        <f t="shared" si="23"/>
        <v>0</v>
      </c>
      <c r="M259" s="38">
        <f t="shared" si="24"/>
        <v>0</v>
      </c>
      <c r="N259" s="38">
        <f>BAJIO14350722!C17</f>
        <v>0</v>
      </c>
      <c r="O259" s="52" t="e">
        <f t="shared" si="20"/>
        <v>#REF!</v>
      </c>
    </row>
    <row r="260" spans="1:15" x14ac:dyDescent="0.25">
      <c r="A260" s="35">
        <f>BAJIO14350722!A18</f>
        <v>45540</v>
      </c>
      <c r="C260" s="37" t="str">
        <f>BAJIO14350722!B15</f>
        <v>COMISION SPEI</v>
      </c>
      <c r="E260" s="36">
        <f>BAJIO14350722!H18</f>
        <v>0</v>
      </c>
      <c r="F260" s="36">
        <f>BAJIO14350722!G18</f>
        <v>0</v>
      </c>
      <c r="G260" s="38">
        <f t="shared" si="21"/>
        <v>0</v>
      </c>
      <c r="I260" s="38">
        <f t="shared" si="22"/>
        <v>0</v>
      </c>
      <c r="J260" s="115">
        <f>BAJIO14350722!D18</f>
        <v>0</v>
      </c>
      <c r="K260" s="38">
        <f t="shared" si="23"/>
        <v>27105.241379310348</v>
      </c>
      <c r="M260" s="38">
        <f t="shared" si="24"/>
        <v>4336.8386206896557</v>
      </c>
      <c r="N260" s="38">
        <f>BAJIO14350722!C18</f>
        <v>31442.080000000002</v>
      </c>
      <c r="O260" s="52" t="e">
        <f t="shared" si="20"/>
        <v>#REF!</v>
      </c>
    </row>
    <row r="261" spans="1:15" x14ac:dyDescent="0.25">
      <c r="A261" s="35">
        <f>BAJIO14350722!A19</f>
        <v>45540</v>
      </c>
      <c r="C261" s="37" t="str">
        <f>BAJIO14350722!B16</f>
        <v>IVA SPEI</v>
      </c>
      <c r="E261" s="36">
        <f>BAJIO14350722!H19</f>
        <v>0</v>
      </c>
      <c r="F261" s="36">
        <f>BAJIO14350722!G19</f>
        <v>0</v>
      </c>
      <c r="G261" s="38">
        <f t="shared" si="21"/>
        <v>0</v>
      </c>
      <c r="I261" s="38">
        <f t="shared" si="22"/>
        <v>0</v>
      </c>
      <c r="J261" s="115">
        <f>BAJIO14350722!D19</f>
        <v>0</v>
      </c>
      <c r="K261" s="38">
        <f t="shared" si="23"/>
        <v>0</v>
      </c>
      <c r="M261" s="38">
        <f t="shared" si="24"/>
        <v>0</v>
      </c>
      <c r="N261" s="38">
        <f>BAJIO14350722!C19</f>
        <v>0</v>
      </c>
      <c r="O261" s="52" t="e">
        <f t="shared" si="20"/>
        <v>#REF!</v>
      </c>
    </row>
    <row r="262" spans="1:15" x14ac:dyDescent="0.25">
      <c r="A262" s="35">
        <f>BAJIO14350722!A20</f>
        <v>45540</v>
      </c>
      <c r="C262" s="37" t="str">
        <f>BAJIO14350722!B17</f>
        <v xml:space="preserve">PAGO A RED RECOLECTOR SA DE CV </v>
      </c>
      <c r="E262" s="36">
        <f>BAJIO14350722!H20</f>
        <v>0</v>
      </c>
      <c r="F262" s="36">
        <f>BAJIO14350722!G20</f>
        <v>0</v>
      </c>
      <c r="G262" s="38">
        <f t="shared" si="21"/>
        <v>0</v>
      </c>
      <c r="I262" s="38">
        <f t="shared" si="22"/>
        <v>0</v>
      </c>
      <c r="J262" s="115">
        <f>BAJIO14350722!D20</f>
        <v>0</v>
      </c>
      <c r="K262" s="38">
        <f t="shared" si="23"/>
        <v>0</v>
      </c>
      <c r="M262" s="38">
        <f t="shared" si="24"/>
        <v>0</v>
      </c>
      <c r="N262" s="38">
        <f>BAJIO14350722!C20</f>
        <v>0</v>
      </c>
      <c r="O262" s="52" t="e">
        <f t="shared" si="20"/>
        <v>#REF!</v>
      </c>
    </row>
    <row r="263" spans="1:15" x14ac:dyDescent="0.25">
      <c r="A263" s="35">
        <f>BAJIO14350722!A21</f>
        <v>45540</v>
      </c>
      <c r="C263" s="37" t="str">
        <f>BAJIO14350722!B18</f>
        <v>PAGO A OPERADORA DE RELLENOS SANITARIOS</v>
      </c>
      <c r="E263" s="36">
        <f>BAJIO14350722!H21</f>
        <v>0</v>
      </c>
      <c r="F263" s="36">
        <f>BAJIO14350722!G21</f>
        <v>0</v>
      </c>
      <c r="G263" s="38">
        <f t="shared" si="21"/>
        <v>0</v>
      </c>
      <c r="I263" s="38">
        <f t="shared" si="22"/>
        <v>0</v>
      </c>
      <c r="J263" s="115">
        <f>BAJIO14350722!D21</f>
        <v>0</v>
      </c>
      <c r="K263" s="38">
        <f t="shared" si="23"/>
        <v>850.00000000000011</v>
      </c>
      <c r="M263" s="38">
        <f t="shared" si="24"/>
        <v>136.00000000000003</v>
      </c>
      <c r="N263" s="38">
        <f>BAJIO14350722!C21</f>
        <v>986</v>
      </c>
      <c r="O263" s="52" t="e">
        <f t="shared" si="20"/>
        <v>#REF!</v>
      </c>
    </row>
    <row r="264" spans="1:15" x14ac:dyDescent="0.25">
      <c r="A264" s="35">
        <f>BAJIO14350722!A22</f>
        <v>45540</v>
      </c>
      <c r="C264" s="37" t="str">
        <f>BAJIO14350722!B19</f>
        <v>COMISION SPEI</v>
      </c>
      <c r="E264" s="36">
        <f>BAJIO14350722!H22</f>
        <v>0</v>
      </c>
      <c r="F264" s="36">
        <f>BAJIO14350722!G22</f>
        <v>0</v>
      </c>
      <c r="G264" s="38">
        <f t="shared" si="21"/>
        <v>0</v>
      </c>
      <c r="I264" s="38">
        <f t="shared" si="22"/>
        <v>0</v>
      </c>
      <c r="J264" s="115">
        <f>BAJIO14350722!D22</f>
        <v>0</v>
      </c>
      <c r="K264" s="38">
        <f t="shared" si="23"/>
        <v>0</v>
      </c>
      <c r="M264" s="38">
        <f t="shared" si="24"/>
        <v>0</v>
      </c>
      <c r="N264" s="38">
        <f>BAJIO14350722!C22</f>
        <v>0</v>
      </c>
      <c r="O264" s="52" t="e">
        <f t="shared" si="20"/>
        <v>#REF!</v>
      </c>
    </row>
    <row r="265" spans="1:15" x14ac:dyDescent="0.25">
      <c r="A265" s="35">
        <f>BAJIO14350722!A23</f>
        <v>45540</v>
      </c>
      <c r="C265" s="37" t="str">
        <f>BAJIO14350722!B20</f>
        <v>IVA SPEI</v>
      </c>
      <c r="E265" s="36">
        <f>BAJIO14350722!H23</f>
        <v>0</v>
      </c>
      <c r="F265" s="36">
        <f>BAJIO14350722!G23</f>
        <v>0</v>
      </c>
      <c r="G265" s="38">
        <f t="shared" si="21"/>
        <v>0</v>
      </c>
      <c r="I265" s="38">
        <f t="shared" si="22"/>
        <v>0</v>
      </c>
      <c r="J265" s="115">
        <f>BAJIO14350722!D23</f>
        <v>0</v>
      </c>
      <c r="K265" s="38">
        <f t="shared" si="23"/>
        <v>0</v>
      </c>
      <c r="M265" s="38">
        <f t="shared" si="24"/>
        <v>0</v>
      </c>
      <c r="N265" s="38">
        <f>BAJIO14350722!C23</f>
        <v>0</v>
      </c>
      <c r="O265" s="52" t="e">
        <f t="shared" si="20"/>
        <v>#REF!</v>
      </c>
    </row>
    <row r="266" spans="1:15" x14ac:dyDescent="0.25">
      <c r="A266" s="35">
        <f>BAJIO14350722!A24</f>
        <v>45540</v>
      </c>
      <c r="C266" s="37" t="str">
        <f>BAJIO14350722!B21</f>
        <v>PAGO A ROSA ELVA MONTEMAYOR QUIROGA</v>
      </c>
      <c r="E266" s="36">
        <f>BAJIO14350722!H24</f>
        <v>0</v>
      </c>
      <c r="F266" s="36">
        <f>BAJIO14350722!G24</f>
        <v>0</v>
      </c>
      <c r="G266" s="38">
        <f t="shared" si="21"/>
        <v>0</v>
      </c>
      <c r="I266" s="38">
        <f t="shared" si="22"/>
        <v>0</v>
      </c>
      <c r="J266" s="115">
        <f>BAJIO14350722!D24</f>
        <v>0</v>
      </c>
      <c r="K266" s="38">
        <f t="shared" si="23"/>
        <v>5122.4137931034484</v>
      </c>
      <c r="M266" s="38">
        <f t="shared" si="24"/>
        <v>819.58620689655174</v>
      </c>
      <c r="N266" s="38">
        <f>BAJIO14350722!C24</f>
        <v>5942</v>
      </c>
      <c r="O266" s="52" t="e">
        <f t="shared" si="20"/>
        <v>#REF!</v>
      </c>
    </row>
    <row r="267" spans="1:15" x14ac:dyDescent="0.25">
      <c r="A267" s="35">
        <f>BAJIO14350722!A25</f>
        <v>45540</v>
      </c>
      <c r="C267" s="37" t="str">
        <f>BAJIO14350722!B22</f>
        <v>COMISION SPEI</v>
      </c>
      <c r="E267" s="36">
        <f>BAJIO14350722!H25</f>
        <v>0</v>
      </c>
      <c r="F267" s="36">
        <f>BAJIO14350722!G25</f>
        <v>0</v>
      </c>
      <c r="G267" s="38">
        <f t="shared" si="21"/>
        <v>0</v>
      </c>
      <c r="I267" s="38">
        <f t="shared" si="22"/>
        <v>0</v>
      </c>
      <c r="J267" s="115">
        <f>BAJIO14350722!D25</f>
        <v>0</v>
      </c>
      <c r="K267" s="38">
        <f t="shared" si="23"/>
        <v>0</v>
      </c>
      <c r="M267" s="38">
        <f t="shared" si="24"/>
        <v>0</v>
      </c>
      <c r="N267" s="38">
        <f>BAJIO14350722!C25</f>
        <v>0</v>
      </c>
      <c r="O267" s="52" t="e">
        <f t="shared" si="20"/>
        <v>#REF!</v>
      </c>
    </row>
    <row r="268" spans="1:15" x14ac:dyDescent="0.25">
      <c r="A268" s="35">
        <f>BAJIO14350722!A26</f>
        <v>45540</v>
      </c>
      <c r="C268" s="37" t="str">
        <f>BAJIO14350722!B23</f>
        <v>IVA SPEI</v>
      </c>
      <c r="E268" s="36">
        <f>BAJIO14350722!H26</f>
        <v>0</v>
      </c>
      <c r="F268" s="36">
        <f>BAJIO14350722!G26</f>
        <v>0</v>
      </c>
      <c r="G268" s="38">
        <f t="shared" si="21"/>
        <v>0</v>
      </c>
      <c r="I268" s="38">
        <f t="shared" si="22"/>
        <v>0</v>
      </c>
      <c r="J268" s="115">
        <f>BAJIO14350722!D26</f>
        <v>0</v>
      </c>
      <c r="K268" s="38">
        <f t="shared" si="23"/>
        <v>0</v>
      </c>
      <c r="M268" s="38">
        <f t="shared" si="24"/>
        <v>0</v>
      </c>
      <c r="N268" s="38">
        <f>BAJIO14350722!C26</f>
        <v>0</v>
      </c>
      <c r="O268" s="52" t="e">
        <f t="shared" si="20"/>
        <v>#REF!</v>
      </c>
    </row>
    <row r="269" spans="1:15" x14ac:dyDescent="0.25">
      <c r="A269" s="35">
        <f>BAJIO14350722!A27</f>
        <v>45540</v>
      </c>
      <c r="C269" s="37" t="str">
        <f>BAJIO14350722!B24</f>
        <v xml:space="preserve">PAGO A GALVAN DOMINGO </v>
      </c>
      <c r="E269" s="36">
        <f>BAJIO14350722!H27</f>
        <v>0</v>
      </c>
      <c r="F269" s="36">
        <f>BAJIO14350722!G27</f>
        <v>0</v>
      </c>
      <c r="G269" s="38">
        <f t="shared" si="21"/>
        <v>0</v>
      </c>
      <c r="I269" s="38">
        <f t="shared" si="22"/>
        <v>0</v>
      </c>
      <c r="J269" s="115">
        <f>BAJIO14350722!D27</f>
        <v>0</v>
      </c>
      <c r="K269" s="38">
        <f t="shared" si="23"/>
        <v>1400</v>
      </c>
      <c r="M269" s="38">
        <f t="shared" si="24"/>
        <v>224</v>
      </c>
      <c r="N269" s="38">
        <f>BAJIO14350722!C27</f>
        <v>1624</v>
      </c>
      <c r="O269" s="52" t="e">
        <f t="shared" si="20"/>
        <v>#REF!</v>
      </c>
    </row>
    <row r="270" spans="1:15" x14ac:dyDescent="0.25">
      <c r="A270" s="35">
        <f>BAJIO14350722!A28</f>
        <v>45540</v>
      </c>
      <c r="C270" s="37" t="str">
        <f>BAJIO14350722!B25</f>
        <v>COMISION SPEI</v>
      </c>
      <c r="E270" s="36">
        <f>BAJIO14350722!H28</f>
        <v>0</v>
      </c>
      <c r="F270" s="36">
        <f>BAJIO14350722!G28</f>
        <v>0</v>
      </c>
      <c r="G270" s="38">
        <f t="shared" si="21"/>
        <v>0</v>
      </c>
      <c r="I270" s="38">
        <f t="shared" si="22"/>
        <v>0</v>
      </c>
      <c r="J270" s="115">
        <f>BAJIO14350722!D28</f>
        <v>0</v>
      </c>
      <c r="K270" s="38">
        <f t="shared" si="23"/>
        <v>0</v>
      </c>
      <c r="M270" s="38">
        <f t="shared" si="24"/>
        <v>0</v>
      </c>
      <c r="N270" s="38">
        <f>BAJIO14350722!C28</f>
        <v>0</v>
      </c>
      <c r="O270" s="52" t="e">
        <f t="shared" si="20"/>
        <v>#REF!</v>
      </c>
    </row>
    <row r="271" spans="1:15" x14ac:dyDescent="0.25">
      <c r="A271" s="35">
        <f>BAJIO14350722!A29</f>
        <v>45540</v>
      </c>
      <c r="C271" s="37" t="str">
        <f>BAJIO14350722!B26</f>
        <v>IVA SPEI</v>
      </c>
      <c r="E271" s="36">
        <f>BAJIO14350722!H29</f>
        <v>0</v>
      </c>
      <c r="F271" s="36">
        <f>BAJIO14350722!G29</f>
        <v>0</v>
      </c>
      <c r="G271" s="38">
        <f t="shared" si="21"/>
        <v>0</v>
      </c>
      <c r="I271" s="38">
        <f t="shared" si="22"/>
        <v>0</v>
      </c>
      <c r="J271" s="115">
        <f>BAJIO14350722!D29</f>
        <v>0</v>
      </c>
      <c r="K271" s="38">
        <f t="shared" si="23"/>
        <v>0</v>
      </c>
      <c r="M271" s="38">
        <f t="shared" si="24"/>
        <v>0</v>
      </c>
      <c r="N271" s="38">
        <f>BAJIO14350722!C29</f>
        <v>0</v>
      </c>
      <c r="O271" s="52" t="e">
        <f t="shared" si="20"/>
        <v>#REF!</v>
      </c>
    </row>
    <row r="272" spans="1:15" x14ac:dyDescent="0.25">
      <c r="A272" s="35">
        <f>BAJIO14350722!A30</f>
        <v>45541</v>
      </c>
      <c r="C272" s="37" t="str">
        <f>BAJIO14350722!B27</f>
        <v xml:space="preserve">PAGO A VAZQUEZ VILLARREAL SAUL </v>
      </c>
      <c r="E272" s="36" t="str">
        <f>BAJIO14350722!H30</f>
        <v>F8122</v>
      </c>
      <c r="F272" s="36">
        <f>BAJIO14350722!G30</f>
        <v>3728</v>
      </c>
      <c r="G272" s="38">
        <f t="shared" si="21"/>
        <v>20000</v>
      </c>
      <c r="I272" s="38">
        <f t="shared" si="22"/>
        <v>3200</v>
      </c>
      <c r="J272" s="115">
        <f>BAJIO14350722!D30</f>
        <v>23200</v>
      </c>
      <c r="K272" s="38">
        <f t="shared" si="23"/>
        <v>0</v>
      </c>
      <c r="M272" s="38">
        <f t="shared" si="24"/>
        <v>0</v>
      </c>
      <c r="N272" s="38">
        <f>BAJIO14350722!C30</f>
        <v>0</v>
      </c>
      <c r="O272" s="52" t="e">
        <f t="shared" si="20"/>
        <v>#REF!</v>
      </c>
    </row>
    <row r="273" spans="1:15" x14ac:dyDescent="0.25">
      <c r="A273" s="35">
        <f>BAJIO14350722!A31</f>
        <v>45544</v>
      </c>
      <c r="C273" s="37" t="str">
        <f>BAJIO14350722!B28</f>
        <v>COMISION SPEI</v>
      </c>
      <c r="E273" s="36">
        <f>BAJIO14350722!H31</f>
        <v>0</v>
      </c>
      <c r="F273" s="36">
        <f>BAJIO14350722!G31</f>
        <v>0</v>
      </c>
      <c r="G273" s="38">
        <f t="shared" si="21"/>
        <v>0</v>
      </c>
      <c r="I273" s="38">
        <f t="shared" si="22"/>
        <v>0</v>
      </c>
      <c r="J273" s="115">
        <f>BAJIO14350722!D31</f>
        <v>0</v>
      </c>
      <c r="K273" s="38">
        <f t="shared" si="23"/>
        <v>3360</v>
      </c>
      <c r="M273" s="38">
        <f t="shared" si="24"/>
        <v>537.6</v>
      </c>
      <c r="N273" s="38">
        <f>BAJIO14350722!C31</f>
        <v>3897.6</v>
      </c>
      <c r="O273" s="52" t="e">
        <f t="shared" si="20"/>
        <v>#REF!</v>
      </c>
    </row>
    <row r="274" spans="1:15" x14ac:dyDescent="0.25">
      <c r="A274" s="35">
        <f>BAJIO14350722!A32</f>
        <v>45544</v>
      </c>
      <c r="C274" s="37" t="str">
        <f>BAJIO14350722!B29</f>
        <v>IVA SPEI</v>
      </c>
      <c r="E274" s="36">
        <f>BAJIO14350722!H32</f>
        <v>0</v>
      </c>
      <c r="F274" s="36">
        <f>BAJIO14350722!G32</f>
        <v>0</v>
      </c>
      <c r="G274" s="38">
        <f t="shared" si="21"/>
        <v>0</v>
      </c>
      <c r="I274" s="38">
        <f t="shared" si="22"/>
        <v>0</v>
      </c>
      <c r="J274" s="115">
        <f>BAJIO14350722!D32</f>
        <v>0</v>
      </c>
      <c r="K274" s="38">
        <f t="shared" si="23"/>
        <v>0</v>
      </c>
      <c r="M274" s="38">
        <f t="shared" si="24"/>
        <v>0</v>
      </c>
      <c r="N274" s="38">
        <f>BAJIO14350722!C32</f>
        <v>0</v>
      </c>
      <c r="O274" s="52" t="e">
        <f t="shared" si="20"/>
        <v>#REF!</v>
      </c>
    </row>
    <row r="275" spans="1:15" x14ac:dyDescent="0.25">
      <c r="A275" s="35">
        <f>BAJIO14350722!A33</f>
        <v>45544</v>
      </c>
      <c r="C275" s="37" t="str">
        <f>BAJIO14350722!B30</f>
        <v xml:space="preserve">PAGO CLIENTE CARGILL PROTEIN SERVICIOS </v>
      </c>
      <c r="E275" s="36">
        <f>BAJIO14350722!H33</f>
        <v>0</v>
      </c>
      <c r="F275" s="36">
        <f>BAJIO14350722!G33</f>
        <v>0</v>
      </c>
      <c r="G275" s="38">
        <f t="shared" si="21"/>
        <v>0</v>
      </c>
      <c r="I275" s="38">
        <f t="shared" si="22"/>
        <v>0</v>
      </c>
      <c r="J275" s="115">
        <f>BAJIO14350722!D33</f>
        <v>0</v>
      </c>
      <c r="K275" s="38">
        <f t="shared" si="23"/>
        <v>0</v>
      </c>
      <c r="M275" s="38">
        <f t="shared" si="24"/>
        <v>0</v>
      </c>
      <c r="N275" s="38">
        <f>BAJIO14350722!C33</f>
        <v>0</v>
      </c>
      <c r="O275" s="52" t="e">
        <f t="shared" si="20"/>
        <v>#REF!</v>
      </c>
    </row>
    <row r="276" spans="1:15" x14ac:dyDescent="0.25">
      <c r="A276" s="35">
        <f>BAJIO14350722!A34</f>
        <v>45545</v>
      </c>
      <c r="C276" s="37" t="str">
        <f>BAJIO14350722!B31</f>
        <v>PAGO A EMMANUEL CAZARES VIDAL</v>
      </c>
      <c r="E276" s="36">
        <f>BAJIO14350722!H34</f>
        <v>0</v>
      </c>
      <c r="F276" s="36">
        <f>BAJIO14350722!G34</f>
        <v>0</v>
      </c>
      <c r="G276" s="38">
        <f t="shared" si="21"/>
        <v>0</v>
      </c>
      <c r="I276" s="38">
        <f t="shared" si="22"/>
        <v>0</v>
      </c>
      <c r="J276" s="115">
        <f>BAJIO14350722!D34</f>
        <v>0</v>
      </c>
      <c r="K276" s="38">
        <f t="shared" si="23"/>
        <v>2586.2068965517242</v>
      </c>
      <c r="M276" s="38">
        <f t="shared" si="24"/>
        <v>413.79310344827587</v>
      </c>
      <c r="N276" s="38">
        <f>BAJIO14350722!C34</f>
        <v>3000</v>
      </c>
      <c r="O276" s="52" t="e">
        <f t="shared" si="20"/>
        <v>#REF!</v>
      </c>
    </row>
    <row r="277" spans="1:15" x14ac:dyDescent="0.25">
      <c r="A277" s="35">
        <f>BAJIO14350722!A35</f>
        <v>45545</v>
      </c>
      <c r="C277" s="37" t="str">
        <f>BAJIO14350722!B32</f>
        <v>COMISION SPEI</v>
      </c>
      <c r="E277" s="36">
        <f>BAJIO14350722!H35</f>
        <v>0</v>
      </c>
      <c r="F277" s="36">
        <f>BAJIO14350722!G35</f>
        <v>0</v>
      </c>
      <c r="G277" s="38">
        <f t="shared" si="21"/>
        <v>0</v>
      </c>
      <c r="I277" s="38">
        <f t="shared" si="22"/>
        <v>0</v>
      </c>
      <c r="J277" s="115">
        <f>BAJIO14350722!D35</f>
        <v>0</v>
      </c>
      <c r="K277" s="38">
        <f t="shared" si="23"/>
        <v>0</v>
      </c>
      <c r="M277" s="38">
        <f t="shared" si="24"/>
        <v>0</v>
      </c>
      <c r="N277" s="38">
        <f>BAJIO14350722!C35</f>
        <v>0</v>
      </c>
      <c r="O277" s="52" t="e">
        <f t="shared" si="20"/>
        <v>#REF!</v>
      </c>
    </row>
    <row r="278" spans="1:15" x14ac:dyDescent="0.25">
      <c r="A278" s="35">
        <f>BAJIO14350722!A36</f>
        <v>45545</v>
      </c>
      <c r="C278" s="37" t="str">
        <f>BAJIO14350722!B33</f>
        <v>IVA SPEI</v>
      </c>
      <c r="E278" s="36">
        <f>BAJIO14350722!H36</f>
        <v>0</v>
      </c>
      <c r="F278" s="36">
        <f>BAJIO14350722!G36</f>
        <v>0</v>
      </c>
      <c r="G278" s="38">
        <f t="shared" si="21"/>
        <v>0</v>
      </c>
      <c r="I278" s="38">
        <f t="shared" si="22"/>
        <v>0</v>
      </c>
      <c r="J278" s="115">
        <f>BAJIO14350722!D36</f>
        <v>0</v>
      </c>
      <c r="K278" s="38">
        <f t="shared" si="23"/>
        <v>0</v>
      </c>
      <c r="M278" s="38">
        <f t="shared" si="24"/>
        <v>0</v>
      </c>
      <c r="N278" s="38">
        <f>BAJIO14350722!C36</f>
        <v>0</v>
      </c>
      <c r="O278" s="52" t="e">
        <f t="shared" si="20"/>
        <v>#REF!</v>
      </c>
    </row>
    <row r="279" spans="1:15" x14ac:dyDescent="0.25">
      <c r="A279" s="35">
        <f>BAJIO14350722!A37</f>
        <v>45545</v>
      </c>
      <c r="C279" s="37" t="str">
        <f>BAJIO14350722!B34</f>
        <v>PAGO A  GASOLINERA LAS PALMAS</v>
      </c>
      <c r="E279" s="36">
        <f>BAJIO14350722!H37</f>
        <v>0</v>
      </c>
      <c r="F279" s="36">
        <f>BAJIO14350722!G37</f>
        <v>0</v>
      </c>
      <c r="G279" s="38">
        <f t="shared" si="21"/>
        <v>0</v>
      </c>
      <c r="I279" s="38">
        <f t="shared" si="22"/>
        <v>0</v>
      </c>
      <c r="J279" s="115">
        <f>BAJIO14350722!D37</f>
        <v>0</v>
      </c>
      <c r="K279" s="38">
        <f t="shared" si="23"/>
        <v>25000</v>
      </c>
      <c r="M279" s="38">
        <f t="shared" si="24"/>
        <v>4000</v>
      </c>
      <c r="N279" s="38">
        <f>BAJIO14350722!C37</f>
        <v>29000</v>
      </c>
      <c r="O279" s="52" t="e">
        <f t="shared" si="20"/>
        <v>#REF!</v>
      </c>
    </row>
    <row r="280" spans="1:15" x14ac:dyDescent="0.25">
      <c r="A280" s="35">
        <f>BAJIO14350722!A38</f>
        <v>45545</v>
      </c>
      <c r="C280" s="37" t="str">
        <f>BAJIO14350722!B35</f>
        <v>COMISION SPEI</v>
      </c>
      <c r="E280" s="36" t="str">
        <f>BAJIO14350722!H38</f>
        <v>F7795</v>
      </c>
      <c r="F280" s="36">
        <f>BAJIO14350722!G38</f>
        <v>3781</v>
      </c>
      <c r="G280" s="38">
        <f t="shared" si="21"/>
        <v>37881.275862068964</v>
      </c>
      <c r="I280" s="38">
        <f t="shared" si="22"/>
        <v>6061.0041379310342</v>
      </c>
      <c r="J280" s="115">
        <f>BAJIO14350722!D38</f>
        <v>43942.28</v>
      </c>
      <c r="K280" s="38">
        <f t="shared" si="23"/>
        <v>0</v>
      </c>
      <c r="M280" s="38">
        <f t="shared" si="24"/>
        <v>0</v>
      </c>
      <c r="N280" s="38">
        <f>BAJIO14350722!C38</f>
        <v>0</v>
      </c>
      <c r="O280" s="52" t="e">
        <f t="shared" si="20"/>
        <v>#REF!</v>
      </c>
    </row>
    <row r="281" spans="1:15" x14ac:dyDescent="0.25">
      <c r="A281" s="35">
        <f>BAJIO14350722!A39</f>
        <v>45545</v>
      </c>
      <c r="C281" s="37" t="str">
        <f>BAJIO14350722!B36</f>
        <v>IVA SPEI</v>
      </c>
      <c r="E281" s="36">
        <f>BAJIO14350722!H39</f>
        <v>0</v>
      </c>
      <c r="F281" s="36">
        <f>BAJIO14350722!G39</f>
        <v>0</v>
      </c>
      <c r="G281" s="38">
        <f t="shared" si="21"/>
        <v>0</v>
      </c>
      <c r="I281" s="38">
        <f t="shared" si="22"/>
        <v>0</v>
      </c>
      <c r="J281" s="115">
        <f>BAJIO14350722!D39</f>
        <v>0</v>
      </c>
      <c r="K281" s="38">
        <f t="shared" si="23"/>
        <v>37931.034482758623</v>
      </c>
      <c r="M281" s="38">
        <f t="shared" si="24"/>
        <v>6068.9655172413795</v>
      </c>
      <c r="N281" s="38">
        <f>BAJIO14350722!C39</f>
        <v>44000</v>
      </c>
      <c r="O281" s="52" t="e">
        <f t="shared" ref="O281:O289" si="25">O280+J281-N281</f>
        <v>#REF!</v>
      </c>
    </row>
    <row r="282" spans="1:15" x14ac:dyDescent="0.25">
      <c r="A282" s="35">
        <f>BAJIO14350722!A40</f>
        <v>45545</v>
      </c>
      <c r="C282" s="37" t="str">
        <f>BAJIO14350722!B37</f>
        <v>TRASPASO A BAJIO 2</v>
      </c>
      <c r="E282" s="36" t="str">
        <f>BAJIO14350722!H40</f>
        <v>F7782 8023</v>
      </c>
      <c r="F282" s="36">
        <f>BAJIO14350722!G40</f>
        <v>3782</v>
      </c>
      <c r="G282" s="38">
        <f t="shared" si="21"/>
        <v>35557.482758620696</v>
      </c>
      <c r="I282" s="38">
        <f t="shared" si="22"/>
        <v>5689.197241379311</v>
      </c>
      <c r="J282" s="115">
        <f>BAJIO14350722!D40</f>
        <v>41246.68</v>
      </c>
      <c r="K282" s="38">
        <f t="shared" si="23"/>
        <v>0</v>
      </c>
      <c r="M282" s="38">
        <f t="shared" si="24"/>
        <v>0</v>
      </c>
      <c r="N282" s="38">
        <f>BAJIO14350722!C40</f>
        <v>0</v>
      </c>
      <c r="O282" s="52" t="e">
        <f t="shared" si="25"/>
        <v>#REF!</v>
      </c>
    </row>
    <row r="283" spans="1:15" x14ac:dyDescent="0.25">
      <c r="A283" s="35">
        <f>BAJIO14350722!A41</f>
        <v>45545</v>
      </c>
      <c r="C283" s="37" t="str">
        <f>BAJIO14350722!B38</f>
        <v>PAGO CLIENTE GRAFTECH</v>
      </c>
      <c r="E283" s="36">
        <f>BAJIO14350722!H41</f>
        <v>0</v>
      </c>
      <c r="F283" s="36">
        <f>BAJIO14350722!G41</f>
        <v>0</v>
      </c>
      <c r="G283" s="38">
        <f t="shared" si="21"/>
        <v>0</v>
      </c>
      <c r="I283" s="38">
        <f t="shared" si="22"/>
        <v>0</v>
      </c>
      <c r="J283" s="115">
        <f>BAJIO14350722!D41</f>
        <v>0</v>
      </c>
      <c r="K283" s="38">
        <f t="shared" si="23"/>
        <v>3646.6206896551726</v>
      </c>
      <c r="M283" s="38">
        <f t="shared" si="24"/>
        <v>583.4593103448276</v>
      </c>
      <c r="N283" s="38">
        <f>BAJIO14350722!C41</f>
        <v>4230.08</v>
      </c>
      <c r="O283" s="52" t="e">
        <f t="shared" si="25"/>
        <v>#REF!</v>
      </c>
    </row>
    <row r="284" spans="1:15" x14ac:dyDescent="0.25">
      <c r="A284" s="35">
        <f>BAJIO14350722!A42</f>
        <v>45545</v>
      </c>
      <c r="C284" s="37" t="str">
        <f>BAJIO14350722!B39</f>
        <v>TRASPASO A BAJIO 2</v>
      </c>
      <c r="E284" s="36">
        <f>BAJIO14350722!H42</f>
        <v>0</v>
      </c>
      <c r="F284" s="36">
        <f>BAJIO14350722!G42</f>
        <v>0</v>
      </c>
      <c r="G284" s="38">
        <f t="shared" si="21"/>
        <v>0</v>
      </c>
      <c r="I284" s="38">
        <f t="shared" si="22"/>
        <v>0</v>
      </c>
      <c r="J284" s="115">
        <f>BAJIO14350722!D42</f>
        <v>0</v>
      </c>
      <c r="K284" s="38">
        <f t="shared" si="23"/>
        <v>0</v>
      </c>
      <c r="M284" s="38">
        <f t="shared" si="24"/>
        <v>0</v>
      </c>
      <c r="N284" s="38">
        <f>BAJIO14350722!C42</f>
        <v>0</v>
      </c>
      <c r="O284" s="52" t="e">
        <f t="shared" si="25"/>
        <v>#REF!</v>
      </c>
    </row>
    <row r="285" spans="1:15" x14ac:dyDescent="0.25">
      <c r="A285" s="35">
        <f>BAJIO14350722!A43</f>
        <v>45545</v>
      </c>
      <c r="C285" s="37" t="str">
        <f>BAJIO14350722!B40</f>
        <v>PAGO CLIENTE GRAFTECH</v>
      </c>
      <c r="E285" s="36">
        <f>BAJIO14350722!H43</f>
        <v>0</v>
      </c>
      <c r="F285" s="36">
        <f>BAJIO14350722!G43</f>
        <v>0</v>
      </c>
      <c r="G285" s="38">
        <f t="shared" si="21"/>
        <v>0</v>
      </c>
      <c r="I285" s="38">
        <f t="shared" si="22"/>
        <v>0</v>
      </c>
      <c r="J285" s="115">
        <f>BAJIO14350722!D43</f>
        <v>0</v>
      </c>
      <c r="K285" s="38">
        <f t="shared" si="23"/>
        <v>0</v>
      </c>
      <c r="M285" s="38">
        <f t="shared" si="24"/>
        <v>0</v>
      </c>
      <c r="N285" s="38">
        <f>BAJIO14350722!C43</f>
        <v>0</v>
      </c>
      <c r="O285" s="52" t="e">
        <f t="shared" si="25"/>
        <v>#REF!</v>
      </c>
    </row>
    <row r="286" spans="1:15" x14ac:dyDescent="0.25">
      <c r="A286" s="35">
        <f>BAJIO14350722!A44</f>
        <v>45545</v>
      </c>
      <c r="C286" s="37" t="str">
        <f>BAJIO14350722!B44</f>
        <v xml:space="preserve">PAGO A GASNGO MEXICO SA DE CV </v>
      </c>
      <c r="E286" s="36">
        <f>BAJIO14350722!H44</f>
        <v>0</v>
      </c>
      <c r="F286" s="36">
        <f>BAJIO14350722!G44</f>
        <v>0</v>
      </c>
      <c r="G286" s="38">
        <f t="shared" si="21"/>
        <v>0</v>
      </c>
      <c r="I286" s="38">
        <f t="shared" si="22"/>
        <v>0</v>
      </c>
      <c r="J286" s="115">
        <f>BAJIO14350722!D44</f>
        <v>0</v>
      </c>
      <c r="K286" s="38">
        <f t="shared" si="23"/>
        <v>10344.827586206897</v>
      </c>
      <c r="M286" s="38">
        <f t="shared" si="24"/>
        <v>1655.1724137931035</v>
      </c>
      <c r="N286" s="38">
        <f>BAJIO14350722!C44</f>
        <v>12000</v>
      </c>
      <c r="O286" s="52" t="e">
        <f t="shared" si="25"/>
        <v>#REF!</v>
      </c>
    </row>
    <row r="287" spans="1:15" x14ac:dyDescent="0.25">
      <c r="A287" s="35">
        <f>BAJIO14350722!A45</f>
        <v>45545</v>
      </c>
      <c r="C287" s="37" t="str">
        <f>BAJIO14350722!B45</f>
        <v>COMISION SPEI</v>
      </c>
      <c r="E287" s="36">
        <f>BAJIO14350722!H45</f>
        <v>0</v>
      </c>
      <c r="F287" s="36">
        <f>BAJIO14350722!G45</f>
        <v>0</v>
      </c>
      <c r="G287" s="38">
        <f t="shared" si="21"/>
        <v>0</v>
      </c>
      <c r="I287" s="38">
        <f t="shared" si="22"/>
        <v>0</v>
      </c>
      <c r="J287" s="115">
        <f>BAJIO14350722!D45</f>
        <v>0</v>
      </c>
      <c r="K287" s="38">
        <f t="shared" si="23"/>
        <v>0</v>
      </c>
      <c r="M287" s="38">
        <f t="shared" si="24"/>
        <v>0</v>
      </c>
      <c r="N287" s="38">
        <f>BAJIO14350722!C45</f>
        <v>0</v>
      </c>
      <c r="O287" s="52" t="e">
        <f t="shared" si="25"/>
        <v>#REF!</v>
      </c>
    </row>
    <row r="288" spans="1:15" x14ac:dyDescent="0.25">
      <c r="A288" s="35">
        <f>BAJIO14350722!A46</f>
        <v>45545</v>
      </c>
      <c r="C288" s="37" t="str">
        <f>BAJIO14350722!B46</f>
        <v>IVA SPEI</v>
      </c>
      <c r="E288" s="36">
        <f>BAJIO14350722!H46</f>
        <v>0</v>
      </c>
      <c r="F288" s="36">
        <f>BAJIO14350722!G46</f>
        <v>0</v>
      </c>
      <c r="G288" s="38">
        <f t="shared" si="21"/>
        <v>0</v>
      </c>
      <c r="I288" s="38">
        <f t="shared" si="22"/>
        <v>0</v>
      </c>
      <c r="J288" s="115">
        <f>BAJIO14350722!D46</f>
        <v>0</v>
      </c>
      <c r="K288" s="38">
        <f t="shared" si="23"/>
        <v>0</v>
      </c>
      <c r="M288" s="38">
        <f t="shared" si="24"/>
        <v>0</v>
      </c>
      <c r="N288" s="38">
        <f>BAJIO14350722!C46</f>
        <v>0</v>
      </c>
      <c r="O288" s="52" t="e">
        <f t="shared" si="25"/>
        <v>#REF!</v>
      </c>
    </row>
    <row r="289" spans="1:15" x14ac:dyDescent="0.25">
      <c r="A289" s="35">
        <f>BAJIO14350722!A47</f>
        <v>45546</v>
      </c>
      <c r="C289" s="37" t="str">
        <f>BAJIO14350722!B47</f>
        <v>PAGO CLIENTE OMNIBUS DE MEXICO SA CV</v>
      </c>
      <c r="E289" s="36" t="str">
        <f>BAJIO14350722!H47</f>
        <v>F8241</v>
      </c>
      <c r="F289" s="36">
        <f>BAJIO14350722!G47</f>
        <v>3732</v>
      </c>
      <c r="G289" s="38">
        <f t="shared" si="21"/>
        <v>24575</v>
      </c>
      <c r="I289" s="38">
        <f t="shared" si="22"/>
        <v>3932</v>
      </c>
      <c r="J289" s="115">
        <f>BAJIO14350722!D47</f>
        <v>28507</v>
      </c>
      <c r="K289" s="38">
        <f t="shared" si="23"/>
        <v>0</v>
      </c>
      <c r="M289" s="38">
        <f t="shared" si="24"/>
        <v>0</v>
      </c>
      <c r="N289" s="38">
        <f>BAJIO14350722!C47</f>
        <v>0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44"/>
  <sheetViews>
    <sheetView zoomScale="110" zoomScaleNormal="110" workbookViewId="0">
      <selection activeCell="B40" sqref="B40"/>
    </sheetView>
  </sheetViews>
  <sheetFormatPr baseColWidth="10" defaultColWidth="10.7109375" defaultRowHeight="12.75" x14ac:dyDescent="0.2"/>
  <cols>
    <col min="1" max="1" width="13.42578125" style="101" bestFit="1" customWidth="1"/>
    <col min="2" max="2" width="46.28515625" style="102" customWidth="1"/>
    <col min="3" max="3" width="9.85546875" style="101" customWidth="1"/>
    <col min="4" max="4" width="11" style="101" customWidth="1"/>
    <col min="5" max="5" width="9.5703125" style="101" customWidth="1"/>
    <col min="6" max="6" width="8.42578125" style="102" customWidth="1"/>
    <col min="7" max="7" width="14.140625" style="102" bestFit="1" customWidth="1"/>
    <col min="8" max="8" width="16.42578125" style="101" customWidth="1"/>
    <col min="9" max="9" width="17.140625" style="104" customWidth="1"/>
    <col min="10" max="16384" width="10.7109375" style="101"/>
  </cols>
  <sheetData>
    <row r="1" spans="1:11" s="96" customFormat="1" x14ac:dyDescent="0.2">
      <c r="A1" s="254" t="s">
        <v>8</v>
      </c>
      <c r="B1" s="254"/>
      <c r="C1" s="254"/>
      <c r="D1" s="254"/>
      <c r="E1" s="254"/>
      <c r="F1" s="254"/>
      <c r="G1" s="254"/>
      <c r="H1" s="254"/>
      <c r="I1" s="140"/>
    </row>
    <row r="2" spans="1:11" s="96" customFormat="1" ht="15.75" customHeight="1" thickBot="1" x14ac:dyDescent="0.25">
      <c r="A2" s="255" t="s">
        <v>36</v>
      </c>
      <c r="B2" s="255"/>
      <c r="C2" s="255"/>
      <c r="D2" s="255"/>
      <c r="E2" s="255"/>
      <c r="F2" s="255"/>
      <c r="G2" s="255"/>
      <c r="H2" s="255"/>
      <c r="I2" s="103"/>
      <c r="K2" s="96">
        <v>858.58</v>
      </c>
    </row>
    <row r="3" spans="1:11" s="99" customFormat="1" x14ac:dyDescent="0.25">
      <c r="A3" s="97" t="s">
        <v>1</v>
      </c>
      <c r="B3" s="98" t="s">
        <v>7</v>
      </c>
      <c r="C3" s="98" t="s">
        <v>4</v>
      </c>
      <c r="D3" s="98" t="s">
        <v>5</v>
      </c>
      <c r="E3" s="98"/>
      <c r="F3" s="98" t="s">
        <v>6</v>
      </c>
      <c r="G3" s="98" t="s">
        <v>25</v>
      </c>
      <c r="H3" s="112" t="s">
        <v>33</v>
      </c>
      <c r="I3" s="113" t="s">
        <v>34</v>
      </c>
    </row>
    <row r="4" spans="1:11" s="100" customFormat="1" x14ac:dyDescent="0.2">
      <c r="C4" s="107">
        <v>0</v>
      </c>
      <c r="D4" s="108">
        <v>0</v>
      </c>
      <c r="E4" s="109">
        <v>2791.99</v>
      </c>
      <c r="F4" s="152"/>
      <c r="G4" s="152"/>
      <c r="H4" s="152"/>
      <c r="I4" s="163"/>
    </row>
    <row r="5" spans="1:11" s="239" customFormat="1" x14ac:dyDescent="0.2">
      <c r="A5" s="238">
        <v>45538</v>
      </c>
      <c r="B5" s="239" t="s">
        <v>308</v>
      </c>
      <c r="C5" s="240">
        <v>1351.71</v>
      </c>
      <c r="D5" s="108"/>
      <c r="E5" s="109">
        <f>E4-C5+D5</f>
        <v>1440.2799999999997</v>
      </c>
      <c r="F5" s="152"/>
      <c r="G5" s="152"/>
      <c r="H5" s="152"/>
      <c r="I5" s="163"/>
    </row>
    <row r="6" spans="1:11" s="100" customFormat="1" x14ac:dyDescent="0.2">
      <c r="A6" s="105">
        <v>45553</v>
      </c>
      <c r="B6" s="106" t="s">
        <v>82</v>
      </c>
      <c r="C6" s="107">
        <v>0</v>
      </c>
      <c r="D6" s="195">
        <v>32480</v>
      </c>
      <c r="E6" s="109">
        <f t="shared" ref="E6:E21" si="0">E5-C6+D6</f>
        <v>33920.28</v>
      </c>
      <c r="F6" s="197">
        <v>288</v>
      </c>
      <c r="G6" s="197">
        <v>3756</v>
      </c>
      <c r="H6" s="197" t="s">
        <v>83</v>
      </c>
      <c r="I6" s="198" t="s">
        <v>41</v>
      </c>
    </row>
    <row r="7" spans="1:11" s="100" customFormat="1" x14ac:dyDescent="0.2">
      <c r="A7" s="105">
        <v>45554</v>
      </c>
      <c r="B7" s="100" t="s">
        <v>280</v>
      </c>
      <c r="C7" s="107">
        <v>33000</v>
      </c>
      <c r="D7" s="108"/>
      <c r="E7" s="109">
        <f t="shared" si="0"/>
        <v>920.27999999999884</v>
      </c>
      <c r="F7" s="152"/>
      <c r="G7" s="152"/>
      <c r="H7" s="152"/>
      <c r="I7" s="163"/>
    </row>
    <row r="8" spans="1:11" s="100" customFormat="1" x14ac:dyDescent="0.2">
      <c r="A8" s="105">
        <v>45559</v>
      </c>
      <c r="B8" s="106" t="s">
        <v>104</v>
      </c>
      <c r="C8" s="107">
        <v>0</v>
      </c>
      <c r="D8" s="195">
        <v>10788</v>
      </c>
      <c r="E8" s="109">
        <f t="shared" si="0"/>
        <v>11708.279999999999</v>
      </c>
      <c r="F8" s="202">
        <v>228</v>
      </c>
      <c r="G8" s="202">
        <v>3777</v>
      </c>
      <c r="H8" s="202" t="s">
        <v>106</v>
      </c>
      <c r="I8" s="203" t="s">
        <v>38</v>
      </c>
    </row>
    <row r="9" spans="1:11" s="100" customFormat="1" x14ac:dyDescent="0.2">
      <c r="A9" s="105">
        <v>45560</v>
      </c>
      <c r="B9" s="100" t="s">
        <v>280</v>
      </c>
      <c r="C9" s="107">
        <v>11000</v>
      </c>
      <c r="D9" s="108"/>
      <c r="E9" s="109">
        <f t="shared" si="0"/>
        <v>708.27999999999884</v>
      </c>
      <c r="F9" s="152"/>
      <c r="G9" s="152"/>
      <c r="H9" s="152"/>
      <c r="I9" s="163"/>
    </row>
    <row r="10" spans="1:11" s="100" customFormat="1" x14ac:dyDescent="0.2">
      <c r="A10" s="134">
        <v>45561</v>
      </c>
      <c r="B10" s="106" t="s">
        <v>82</v>
      </c>
      <c r="C10" s="107">
        <v>0</v>
      </c>
      <c r="D10" s="195">
        <v>89320</v>
      </c>
      <c r="E10" s="109">
        <f t="shared" si="0"/>
        <v>90028.28</v>
      </c>
      <c r="F10" s="202">
        <v>288</v>
      </c>
      <c r="G10" s="202">
        <v>3778</v>
      </c>
      <c r="H10" s="202" t="s">
        <v>105</v>
      </c>
      <c r="I10" s="203" t="s">
        <v>41</v>
      </c>
    </row>
    <row r="11" spans="1:11" s="100" customFormat="1" x14ac:dyDescent="0.2">
      <c r="A11" s="105">
        <v>45561</v>
      </c>
      <c r="B11" s="100" t="s">
        <v>280</v>
      </c>
      <c r="C11" s="107">
        <v>89000</v>
      </c>
      <c r="D11" s="108"/>
      <c r="E11" s="109">
        <f t="shared" si="0"/>
        <v>1028.2799999999988</v>
      </c>
      <c r="F11" s="152"/>
      <c r="G11" s="152"/>
      <c r="H11" s="152"/>
      <c r="I11" s="163"/>
    </row>
    <row r="12" spans="1:11" s="100" customFormat="1" x14ac:dyDescent="0.2">
      <c r="A12" s="134">
        <v>45565</v>
      </c>
      <c r="B12" s="135" t="s">
        <v>307</v>
      </c>
      <c r="C12" s="107">
        <v>220</v>
      </c>
      <c r="D12" s="108">
        <v>0</v>
      </c>
      <c r="E12" s="109">
        <f t="shared" si="0"/>
        <v>808.27999999999884</v>
      </c>
      <c r="F12" s="152"/>
      <c r="G12" s="152"/>
      <c r="H12" s="152"/>
      <c r="I12" s="163"/>
    </row>
    <row r="13" spans="1:11" s="100" customFormat="1" x14ac:dyDescent="0.2">
      <c r="A13" s="134">
        <v>45565</v>
      </c>
      <c r="B13" s="135" t="s">
        <v>165</v>
      </c>
      <c r="C13" s="107">
        <v>35.200000000000003</v>
      </c>
      <c r="D13" s="108">
        <v>0</v>
      </c>
      <c r="E13" s="109">
        <f t="shared" si="0"/>
        <v>773.07999999999879</v>
      </c>
      <c r="F13" s="147"/>
      <c r="G13" s="145"/>
      <c r="H13" s="145"/>
      <c r="I13" s="146"/>
    </row>
    <row r="14" spans="1:11" s="100" customFormat="1" x14ac:dyDescent="0.2">
      <c r="A14" s="134"/>
      <c r="B14" s="135"/>
      <c r="C14" s="136">
        <v>0</v>
      </c>
      <c r="D14" s="108">
        <v>0</v>
      </c>
      <c r="E14" s="109">
        <f t="shared" si="0"/>
        <v>773.07999999999879</v>
      </c>
      <c r="F14" s="145"/>
      <c r="G14" s="145"/>
      <c r="H14" s="145"/>
      <c r="I14" s="146"/>
    </row>
    <row r="15" spans="1:11" s="100" customFormat="1" x14ac:dyDescent="0.2">
      <c r="A15" s="134"/>
      <c r="B15" s="135"/>
      <c r="C15" s="136">
        <v>0</v>
      </c>
      <c r="D15" s="108">
        <v>0</v>
      </c>
      <c r="E15" s="109">
        <f t="shared" si="0"/>
        <v>773.07999999999879</v>
      </c>
      <c r="F15" s="147"/>
      <c r="G15" s="145"/>
      <c r="H15" s="145"/>
      <c r="I15" s="146"/>
    </row>
    <row r="16" spans="1:11" s="100" customFormat="1" x14ac:dyDescent="0.2">
      <c r="A16" s="134"/>
      <c r="B16" s="135"/>
      <c r="C16" s="136">
        <v>0</v>
      </c>
      <c r="D16" s="108">
        <v>0</v>
      </c>
      <c r="E16" s="109">
        <f t="shared" si="0"/>
        <v>773.07999999999879</v>
      </c>
      <c r="F16" s="147"/>
      <c r="G16" s="145"/>
      <c r="H16" s="145"/>
      <c r="I16" s="146"/>
    </row>
    <row r="17" spans="1:9" s="100" customFormat="1" x14ac:dyDescent="0.2">
      <c r="A17" s="134"/>
      <c r="B17" s="135"/>
      <c r="C17" s="136">
        <v>0</v>
      </c>
      <c r="D17" s="108">
        <v>0</v>
      </c>
      <c r="E17" s="109">
        <f t="shared" si="0"/>
        <v>773.07999999999879</v>
      </c>
      <c r="F17" s="147"/>
      <c r="G17" s="145"/>
      <c r="H17" s="145"/>
      <c r="I17" s="146"/>
    </row>
    <row r="18" spans="1:9" s="100" customFormat="1" x14ac:dyDescent="0.2">
      <c r="A18" s="134"/>
      <c r="B18" s="135"/>
      <c r="C18" s="136">
        <v>0</v>
      </c>
      <c r="D18" s="108">
        <v>0</v>
      </c>
      <c r="E18" s="109">
        <f t="shared" si="0"/>
        <v>773.07999999999879</v>
      </c>
      <c r="F18" s="147"/>
      <c r="G18" s="145"/>
      <c r="H18" s="145"/>
      <c r="I18" s="146"/>
    </row>
    <row r="19" spans="1:9" s="100" customFormat="1" x14ac:dyDescent="0.2">
      <c r="A19" s="134"/>
      <c r="B19" s="135"/>
      <c r="C19" s="136">
        <v>0</v>
      </c>
      <c r="D19" s="108">
        <v>0</v>
      </c>
      <c r="E19" s="109">
        <f t="shared" si="0"/>
        <v>773.07999999999879</v>
      </c>
      <c r="F19" s="147"/>
      <c r="G19" s="145"/>
      <c r="H19" s="145"/>
      <c r="I19" s="146"/>
    </row>
    <row r="20" spans="1:9" s="100" customFormat="1" x14ac:dyDescent="0.2">
      <c r="A20" s="134"/>
      <c r="B20" s="135"/>
      <c r="C20" s="136">
        <v>0</v>
      </c>
      <c r="D20" s="108">
        <v>0</v>
      </c>
      <c r="E20" s="109">
        <f t="shared" si="0"/>
        <v>773.07999999999879</v>
      </c>
      <c r="F20" s="147"/>
      <c r="G20" s="145"/>
      <c r="H20" s="145"/>
      <c r="I20" s="146"/>
    </row>
    <row r="21" spans="1:9" s="100" customFormat="1" x14ac:dyDescent="0.2">
      <c r="A21" s="134"/>
      <c r="B21" s="135"/>
      <c r="C21" s="136">
        <v>0</v>
      </c>
      <c r="D21" s="108">
        <v>0</v>
      </c>
      <c r="E21" s="109">
        <f t="shared" si="0"/>
        <v>773.07999999999879</v>
      </c>
      <c r="F21" s="147"/>
      <c r="G21" s="145"/>
      <c r="H21" s="145"/>
      <c r="I21" s="146"/>
    </row>
    <row r="22" spans="1:9" s="100" customFormat="1" x14ac:dyDescent="0.2">
      <c r="A22" s="134"/>
      <c r="B22" s="135"/>
      <c r="C22" s="136">
        <v>0</v>
      </c>
      <c r="D22" s="108">
        <v>0</v>
      </c>
      <c r="E22" s="138">
        <f t="shared" ref="E22:E61" si="1">D22-C22+E21</f>
        <v>773.07999999999879</v>
      </c>
      <c r="F22" s="147"/>
      <c r="G22" s="145"/>
      <c r="H22" s="145"/>
      <c r="I22" s="146"/>
    </row>
    <row r="23" spans="1:9" s="100" customFormat="1" x14ac:dyDescent="0.2">
      <c r="A23" s="105"/>
      <c r="B23" s="106"/>
      <c r="C23" s="136">
        <v>0</v>
      </c>
      <c r="D23" s="108">
        <v>0</v>
      </c>
      <c r="E23" s="138">
        <f t="shared" si="1"/>
        <v>773.07999999999879</v>
      </c>
      <c r="F23" s="151"/>
      <c r="G23" s="151"/>
      <c r="H23" s="151"/>
      <c r="I23" s="151"/>
    </row>
    <row r="24" spans="1:9" s="100" customFormat="1" x14ac:dyDescent="0.2">
      <c r="A24" s="105"/>
      <c r="B24" s="106"/>
      <c r="C24" s="107">
        <v>0</v>
      </c>
      <c r="D24" s="108">
        <v>0</v>
      </c>
      <c r="E24" s="138">
        <f>D24-C24+E23</f>
        <v>773.07999999999879</v>
      </c>
      <c r="F24" s="154"/>
      <c r="G24" s="153"/>
      <c r="H24" s="153"/>
      <c r="I24" s="151"/>
    </row>
    <row r="25" spans="1:9" s="100" customFormat="1" x14ac:dyDescent="0.2">
      <c r="A25" s="105"/>
      <c r="B25" s="106"/>
      <c r="C25" s="107">
        <v>0</v>
      </c>
      <c r="D25" s="108">
        <v>0</v>
      </c>
      <c r="E25" s="138">
        <f>D25-C25+E24</f>
        <v>773.07999999999879</v>
      </c>
      <c r="F25" s="151"/>
      <c r="G25" s="151"/>
      <c r="H25" s="151"/>
      <c r="I25" s="151"/>
    </row>
    <row r="26" spans="1:9" s="100" customFormat="1" x14ac:dyDescent="0.2">
      <c r="A26" s="105"/>
      <c r="B26" s="106"/>
      <c r="C26" s="107">
        <v>0</v>
      </c>
      <c r="D26" s="108">
        <v>0</v>
      </c>
      <c r="E26" s="138">
        <f>D26-C26+E25</f>
        <v>773.07999999999879</v>
      </c>
      <c r="F26" s="151"/>
      <c r="G26" s="151"/>
      <c r="H26" s="151"/>
      <c r="I26" s="151"/>
    </row>
    <row r="27" spans="1:9" s="100" customFormat="1" x14ac:dyDescent="0.2">
      <c r="A27" s="105"/>
      <c r="B27" s="106"/>
      <c r="C27" s="107">
        <v>0</v>
      </c>
      <c r="D27" s="108">
        <v>0</v>
      </c>
      <c r="E27" s="138">
        <f>D27-C27+E26</f>
        <v>773.07999999999879</v>
      </c>
      <c r="F27" s="147"/>
      <c r="G27" s="145"/>
      <c r="H27" s="145"/>
      <c r="I27" s="146"/>
    </row>
    <row r="28" spans="1:9" s="100" customFormat="1" x14ac:dyDescent="0.2">
      <c r="A28" s="105"/>
      <c r="B28" s="106"/>
      <c r="C28" s="107">
        <v>0</v>
      </c>
      <c r="D28" s="108">
        <v>0</v>
      </c>
      <c r="E28" s="138">
        <f>D28-C28+E27</f>
        <v>773.07999999999879</v>
      </c>
      <c r="F28" s="147"/>
      <c r="G28" s="145"/>
      <c r="H28" s="145"/>
      <c r="I28" s="146"/>
    </row>
    <row r="29" spans="1:9" s="100" customFormat="1" x14ac:dyDescent="0.2">
      <c r="A29" s="134"/>
      <c r="B29" s="135"/>
      <c r="C29" s="136">
        <v>0</v>
      </c>
      <c r="D29" s="108">
        <v>0</v>
      </c>
      <c r="E29" s="138">
        <f t="shared" si="1"/>
        <v>773.07999999999879</v>
      </c>
      <c r="F29" s="147"/>
      <c r="G29" s="145"/>
      <c r="H29" s="145"/>
      <c r="I29" s="146"/>
    </row>
    <row r="30" spans="1:9" s="100" customFormat="1" x14ac:dyDescent="0.2">
      <c r="A30" s="134"/>
      <c r="B30" s="135"/>
      <c r="C30" s="136">
        <v>0</v>
      </c>
      <c r="D30" s="108">
        <v>0</v>
      </c>
      <c r="E30" s="138">
        <f t="shared" si="1"/>
        <v>773.07999999999879</v>
      </c>
      <c r="F30" s="145"/>
      <c r="G30" s="145"/>
      <c r="H30" s="145"/>
      <c r="I30" s="146"/>
    </row>
    <row r="31" spans="1:9" s="100" customFormat="1" x14ac:dyDescent="0.2">
      <c r="A31" s="134"/>
      <c r="B31" s="135"/>
      <c r="C31" s="136">
        <v>0</v>
      </c>
      <c r="D31" s="108">
        <v>0</v>
      </c>
      <c r="E31" s="138">
        <f t="shared" si="1"/>
        <v>773.07999999999879</v>
      </c>
      <c r="F31" s="147"/>
      <c r="G31" s="145"/>
      <c r="H31" s="145"/>
      <c r="I31" s="146"/>
    </row>
    <row r="32" spans="1:9" s="100" customFormat="1" x14ac:dyDescent="0.2">
      <c r="A32" s="105"/>
      <c r="B32" s="106"/>
      <c r="C32" s="136">
        <v>0</v>
      </c>
      <c r="D32" s="148">
        <v>0</v>
      </c>
      <c r="E32" s="138">
        <f>D32-C32+E31</f>
        <v>773.07999999999879</v>
      </c>
      <c r="F32" s="110"/>
      <c r="G32" s="110"/>
      <c r="H32" s="110"/>
      <c r="I32" s="111"/>
    </row>
    <row r="33" spans="1:9" s="100" customFormat="1" x14ac:dyDescent="0.2">
      <c r="A33" s="105"/>
      <c r="B33" s="106"/>
      <c r="C33" s="136">
        <v>0</v>
      </c>
      <c r="D33" s="108">
        <v>0</v>
      </c>
      <c r="E33" s="138">
        <f>D33-C33+E32</f>
        <v>773.07999999999879</v>
      </c>
      <c r="F33" s="142"/>
      <c r="G33" s="110"/>
      <c r="H33" s="110"/>
      <c r="I33" s="111"/>
    </row>
    <row r="34" spans="1:9" s="100" customFormat="1" x14ac:dyDescent="0.2">
      <c r="A34" s="134"/>
      <c r="B34" s="106"/>
      <c r="C34" s="136">
        <v>0</v>
      </c>
      <c r="D34" s="149">
        <v>0</v>
      </c>
      <c r="E34" s="138">
        <f>D34-C34+E33</f>
        <v>773.07999999999879</v>
      </c>
      <c r="F34" s="150"/>
      <c r="G34" s="110"/>
      <c r="H34" s="110"/>
      <c r="I34" s="111"/>
    </row>
    <row r="35" spans="1:9" s="100" customFormat="1" x14ac:dyDescent="0.2">
      <c r="A35" s="134"/>
      <c r="B35" s="135"/>
      <c r="C35" s="136">
        <v>0</v>
      </c>
      <c r="D35" s="108">
        <v>0</v>
      </c>
      <c r="E35" s="138">
        <f t="shared" si="1"/>
        <v>773.07999999999879</v>
      </c>
      <c r="F35" s="110"/>
      <c r="G35" s="110"/>
      <c r="H35" s="110"/>
      <c r="I35" s="111"/>
    </row>
    <row r="36" spans="1:9" s="100" customFormat="1" x14ac:dyDescent="0.2">
      <c r="A36" s="134"/>
      <c r="B36" s="135"/>
      <c r="C36" s="136">
        <v>0</v>
      </c>
      <c r="D36" s="108">
        <v>0</v>
      </c>
      <c r="E36" s="138">
        <f t="shared" si="1"/>
        <v>773.07999999999879</v>
      </c>
      <c r="F36" s="142"/>
      <c r="G36" s="110"/>
      <c r="H36" s="110"/>
      <c r="I36" s="111"/>
    </row>
    <row r="37" spans="1:9" s="100" customFormat="1" x14ac:dyDescent="0.2">
      <c r="A37" s="134"/>
      <c r="B37" s="135"/>
      <c r="C37" s="136">
        <v>0</v>
      </c>
      <c r="D37" s="108">
        <v>0</v>
      </c>
      <c r="E37" s="138">
        <f t="shared" si="1"/>
        <v>773.07999999999879</v>
      </c>
      <c r="F37" s="142"/>
      <c r="G37" s="110"/>
      <c r="H37" s="110"/>
      <c r="I37" s="111"/>
    </row>
    <row r="38" spans="1:9" s="100" customFormat="1" x14ac:dyDescent="0.2">
      <c r="A38" s="134"/>
      <c r="B38" s="135"/>
      <c r="C38" s="136">
        <v>0</v>
      </c>
      <c r="D38" s="108">
        <v>0</v>
      </c>
      <c r="E38" s="138">
        <f t="shared" si="1"/>
        <v>773.07999999999879</v>
      </c>
      <c r="F38" s="142"/>
      <c r="G38" s="110"/>
      <c r="H38" s="110"/>
      <c r="I38" s="111"/>
    </row>
    <row r="39" spans="1:9" s="100" customFormat="1" x14ac:dyDescent="0.2">
      <c r="A39" s="134"/>
      <c r="B39" s="135"/>
      <c r="C39" s="136">
        <v>0</v>
      </c>
      <c r="D39" s="108">
        <v>0</v>
      </c>
      <c r="E39" s="138">
        <f t="shared" si="1"/>
        <v>773.07999999999879</v>
      </c>
      <c r="F39" s="110"/>
      <c r="G39" s="110"/>
      <c r="H39" s="110"/>
      <c r="I39" s="111"/>
    </row>
    <row r="40" spans="1:9" s="100" customFormat="1" x14ac:dyDescent="0.2">
      <c r="A40" s="134"/>
      <c r="B40" s="135"/>
      <c r="C40" s="136">
        <v>0</v>
      </c>
      <c r="D40" s="108">
        <v>0</v>
      </c>
      <c r="E40" s="138">
        <f t="shared" si="1"/>
        <v>773.07999999999879</v>
      </c>
      <c r="F40" s="110"/>
      <c r="G40" s="110"/>
      <c r="H40" s="110"/>
      <c r="I40" s="111"/>
    </row>
    <row r="41" spans="1:9" s="100" customFormat="1" x14ac:dyDescent="0.2">
      <c r="A41" s="134"/>
      <c r="B41" s="135"/>
      <c r="C41" s="136">
        <v>0</v>
      </c>
      <c r="D41" s="108">
        <v>0</v>
      </c>
      <c r="E41" s="138">
        <f t="shared" si="1"/>
        <v>773.07999999999879</v>
      </c>
      <c r="F41" s="110"/>
      <c r="G41" s="110"/>
      <c r="H41" s="110"/>
      <c r="I41" s="111"/>
    </row>
    <row r="42" spans="1:9" s="100" customFormat="1" x14ac:dyDescent="0.2">
      <c r="A42" s="134"/>
      <c r="B42" s="135"/>
      <c r="C42" s="136">
        <v>0</v>
      </c>
      <c r="D42" s="108">
        <v>0</v>
      </c>
      <c r="E42" s="138">
        <f t="shared" si="1"/>
        <v>773.07999999999879</v>
      </c>
      <c r="F42" s="110"/>
      <c r="G42" s="110"/>
      <c r="H42" s="110"/>
      <c r="I42" s="111"/>
    </row>
    <row r="43" spans="1:9" s="100" customFormat="1" x14ac:dyDescent="0.2">
      <c r="A43" s="134"/>
      <c r="B43" s="135"/>
      <c r="C43" s="136">
        <v>0</v>
      </c>
      <c r="D43" s="108">
        <v>0</v>
      </c>
      <c r="E43" s="138">
        <f t="shared" si="1"/>
        <v>773.07999999999879</v>
      </c>
      <c r="F43" s="110"/>
      <c r="G43" s="110"/>
      <c r="H43" s="110"/>
      <c r="I43" s="111"/>
    </row>
    <row r="44" spans="1:9" s="100" customFormat="1" x14ac:dyDescent="0.2">
      <c r="A44" s="134"/>
      <c r="B44" s="135"/>
      <c r="C44" s="136">
        <v>0</v>
      </c>
      <c r="D44" s="108">
        <v>0</v>
      </c>
      <c r="E44" s="138">
        <f t="shared" si="1"/>
        <v>773.07999999999879</v>
      </c>
      <c r="F44" s="110"/>
      <c r="G44" s="110"/>
      <c r="H44" s="110"/>
      <c r="I44" s="111"/>
    </row>
    <row r="45" spans="1:9" s="100" customFormat="1" x14ac:dyDescent="0.2">
      <c r="A45" s="134"/>
      <c r="B45" s="135"/>
      <c r="C45" s="136">
        <v>0</v>
      </c>
      <c r="D45" s="108">
        <v>0</v>
      </c>
      <c r="E45" s="138">
        <f t="shared" si="1"/>
        <v>773.07999999999879</v>
      </c>
      <c r="F45" s="110"/>
      <c r="G45" s="110"/>
      <c r="H45" s="110"/>
      <c r="I45" s="111"/>
    </row>
    <row r="46" spans="1:9" s="100" customFormat="1" x14ac:dyDescent="0.2">
      <c r="A46" s="134"/>
      <c r="B46" s="135"/>
      <c r="C46" s="136">
        <v>0</v>
      </c>
      <c r="D46" s="108">
        <v>0</v>
      </c>
      <c r="E46" s="138">
        <f t="shared" si="1"/>
        <v>773.07999999999879</v>
      </c>
      <c r="F46" s="110"/>
      <c r="G46" s="110"/>
      <c r="H46" s="110"/>
      <c r="I46" s="111"/>
    </row>
    <row r="47" spans="1:9" s="100" customFormat="1" x14ac:dyDescent="0.2">
      <c r="A47" s="134"/>
      <c r="B47" s="135"/>
      <c r="C47" s="136">
        <v>0</v>
      </c>
      <c r="D47" s="108">
        <v>0</v>
      </c>
      <c r="E47" s="138">
        <f t="shared" si="1"/>
        <v>773.07999999999879</v>
      </c>
      <c r="F47" s="110"/>
      <c r="G47" s="110"/>
      <c r="H47" s="110"/>
      <c r="I47" s="111"/>
    </row>
    <row r="48" spans="1:9" s="100" customFormat="1" x14ac:dyDescent="0.2">
      <c r="A48" s="134"/>
      <c r="B48" s="135"/>
      <c r="C48" s="136">
        <v>0</v>
      </c>
      <c r="D48" s="108">
        <v>0</v>
      </c>
      <c r="E48" s="138">
        <f t="shared" si="1"/>
        <v>773.07999999999879</v>
      </c>
      <c r="F48" s="110"/>
      <c r="G48" s="110"/>
      <c r="H48" s="110"/>
      <c r="I48" s="111"/>
    </row>
    <row r="49" spans="1:9" s="100" customFormat="1" x14ac:dyDescent="0.2">
      <c r="A49" s="134"/>
      <c r="B49" s="135"/>
      <c r="C49" s="136">
        <v>0</v>
      </c>
      <c r="D49" s="108">
        <v>0</v>
      </c>
      <c r="E49" s="138">
        <f t="shared" si="1"/>
        <v>773.07999999999879</v>
      </c>
      <c r="F49" s="110"/>
      <c r="G49" s="110"/>
      <c r="H49" s="110"/>
      <c r="I49" s="111"/>
    </row>
    <row r="50" spans="1:9" s="100" customFormat="1" x14ac:dyDescent="0.2">
      <c r="A50" s="134"/>
      <c r="B50" s="135"/>
      <c r="C50" s="136">
        <v>0</v>
      </c>
      <c r="D50" s="108">
        <v>0</v>
      </c>
      <c r="E50" s="138">
        <f t="shared" si="1"/>
        <v>773.07999999999879</v>
      </c>
      <c r="F50" s="110"/>
      <c r="G50" s="110"/>
      <c r="H50" s="110"/>
      <c r="I50" s="111"/>
    </row>
    <row r="51" spans="1:9" s="100" customFormat="1" x14ac:dyDescent="0.2">
      <c r="A51" s="134"/>
      <c r="B51" s="135"/>
      <c r="C51" s="136">
        <v>0</v>
      </c>
      <c r="D51" s="137">
        <v>0</v>
      </c>
      <c r="E51" s="138">
        <f t="shared" si="1"/>
        <v>773.07999999999879</v>
      </c>
      <c r="F51" s="110"/>
      <c r="G51" s="110"/>
      <c r="H51" s="110"/>
      <c r="I51" s="143"/>
    </row>
    <row r="52" spans="1:9" s="100" customFormat="1" x14ac:dyDescent="0.2">
      <c r="A52" s="134"/>
      <c r="B52" s="135"/>
      <c r="C52" s="136">
        <v>0</v>
      </c>
      <c r="D52" s="137">
        <v>0</v>
      </c>
      <c r="E52" s="138">
        <f t="shared" si="1"/>
        <v>773.07999999999879</v>
      </c>
      <c r="F52" s="110"/>
      <c r="G52" s="110"/>
      <c r="H52" s="110"/>
      <c r="I52" s="111"/>
    </row>
    <row r="53" spans="1:9" s="100" customFormat="1" x14ac:dyDescent="0.2">
      <c r="A53" s="134"/>
      <c r="B53" s="135"/>
      <c r="C53" s="136">
        <v>0</v>
      </c>
      <c r="D53" s="137">
        <v>0</v>
      </c>
      <c r="E53" s="138">
        <f t="shared" si="1"/>
        <v>773.07999999999879</v>
      </c>
      <c r="F53" s="110"/>
      <c r="G53" s="110"/>
      <c r="H53" s="110"/>
      <c r="I53" s="111"/>
    </row>
    <row r="54" spans="1:9" s="100" customFormat="1" x14ac:dyDescent="0.2">
      <c r="A54" s="134"/>
      <c r="B54" s="135"/>
      <c r="C54" s="136">
        <v>0</v>
      </c>
      <c r="D54" s="137">
        <v>0</v>
      </c>
      <c r="E54" s="138">
        <f t="shared" si="1"/>
        <v>773.07999999999879</v>
      </c>
      <c r="F54" s="110"/>
      <c r="G54" s="110"/>
      <c r="H54" s="110"/>
      <c r="I54" s="111"/>
    </row>
    <row r="55" spans="1:9" s="100" customFormat="1" x14ac:dyDescent="0.2">
      <c r="A55" s="134"/>
      <c r="B55" s="135"/>
      <c r="C55" s="136">
        <v>0</v>
      </c>
      <c r="D55" s="137">
        <v>0</v>
      </c>
      <c r="E55" s="138">
        <f t="shared" si="1"/>
        <v>773.07999999999879</v>
      </c>
      <c r="F55" s="110"/>
      <c r="G55" s="110"/>
      <c r="H55" s="110"/>
      <c r="I55" s="111"/>
    </row>
    <row r="56" spans="1:9" s="100" customFormat="1" x14ac:dyDescent="0.2">
      <c r="A56" s="134"/>
      <c r="B56" s="135"/>
      <c r="C56" s="136">
        <v>0</v>
      </c>
      <c r="D56" s="137">
        <v>0</v>
      </c>
      <c r="E56" s="138">
        <f t="shared" si="1"/>
        <v>773.07999999999879</v>
      </c>
      <c r="F56" s="110"/>
      <c r="G56" s="110"/>
      <c r="H56" s="110"/>
      <c r="I56" s="111"/>
    </row>
    <row r="57" spans="1:9" s="100" customFormat="1" x14ac:dyDescent="0.2">
      <c r="A57" s="134"/>
      <c r="B57" s="135"/>
      <c r="C57" s="136">
        <v>0</v>
      </c>
      <c r="D57" s="137">
        <v>0</v>
      </c>
      <c r="E57" s="138">
        <f t="shared" si="1"/>
        <v>773.07999999999879</v>
      </c>
      <c r="F57" s="110"/>
      <c r="G57" s="110"/>
      <c r="H57" s="110"/>
      <c r="I57" s="111"/>
    </row>
    <row r="58" spans="1:9" s="100" customFormat="1" x14ac:dyDescent="0.2">
      <c r="A58" s="134"/>
      <c r="B58" s="135"/>
      <c r="C58" s="136">
        <v>0</v>
      </c>
      <c r="D58" s="137">
        <v>0</v>
      </c>
      <c r="E58" s="138">
        <f t="shared" si="1"/>
        <v>773.07999999999879</v>
      </c>
      <c r="F58" s="110"/>
      <c r="G58" s="110"/>
      <c r="H58" s="110"/>
      <c r="I58" s="111"/>
    </row>
    <row r="59" spans="1:9" s="100" customFormat="1" x14ac:dyDescent="0.2">
      <c r="A59" s="134"/>
      <c r="B59" s="135"/>
      <c r="C59" s="136">
        <v>0</v>
      </c>
      <c r="D59" s="137">
        <v>0</v>
      </c>
      <c r="E59" s="138">
        <f t="shared" si="1"/>
        <v>773.07999999999879</v>
      </c>
      <c r="F59" s="110"/>
      <c r="G59" s="110"/>
      <c r="H59" s="110"/>
      <c r="I59" s="111"/>
    </row>
    <row r="60" spans="1:9" s="100" customFormat="1" x14ac:dyDescent="0.2">
      <c r="A60" s="134"/>
      <c r="B60" s="135"/>
      <c r="C60" s="136">
        <v>0</v>
      </c>
      <c r="D60" s="137">
        <v>0</v>
      </c>
      <c r="E60" s="138">
        <f t="shared" si="1"/>
        <v>773.07999999999879</v>
      </c>
      <c r="F60" s="110"/>
      <c r="G60" s="110"/>
      <c r="H60" s="110"/>
      <c r="I60" s="111"/>
    </row>
    <row r="61" spans="1:9" s="100" customFormat="1" x14ac:dyDescent="0.2">
      <c r="A61" s="134"/>
      <c r="B61" s="135"/>
      <c r="C61" s="136">
        <v>0</v>
      </c>
      <c r="D61" s="137">
        <v>0</v>
      </c>
      <c r="E61" s="138">
        <f t="shared" si="1"/>
        <v>773.07999999999879</v>
      </c>
      <c r="F61" s="110"/>
      <c r="G61" s="110"/>
      <c r="H61" s="110"/>
      <c r="I61" s="111"/>
    </row>
    <row r="62" spans="1:9" s="100" customFormat="1" x14ac:dyDescent="0.2">
      <c r="A62" s="134"/>
      <c r="B62" s="135"/>
      <c r="C62" s="136">
        <v>0</v>
      </c>
      <c r="D62" s="137">
        <v>0</v>
      </c>
      <c r="E62" s="138">
        <f t="shared" ref="E62:E125" si="2">D62-C62+E61</f>
        <v>773.07999999999879</v>
      </c>
      <c r="F62" s="110"/>
      <c r="G62" s="110"/>
      <c r="H62" s="110"/>
      <c r="I62" s="111"/>
    </row>
    <row r="63" spans="1:9" s="100" customFormat="1" x14ac:dyDescent="0.2">
      <c r="A63" s="134"/>
      <c r="B63" s="135"/>
      <c r="C63" s="136">
        <v>0</v>
      </c>
      <c r="D63" s="137">
        <v>0</v>
      </c>
      <c r="E63" s="138">
        <f t="shared" si="2"/>
        <v>773.07999999999879</v>
      </c>
      <c r="F63" s="110"/>
      <c r="G63" s="110"/>
      <c r="H63" s="110"/>
      <c r="I63" s="111"/>
    </row>
    <row r="64" spans="1:9" s="100" customFormat="1" x14ac:dyDescent="0.2">
      <c r="A64" s="134"/>
      <c r="B64" s="135"/>
      <c r="C64" s="136">
        <v>0</v>
      </c>
      <c r="D64" s="137">
        <v>0</v>
      </c>
      <c r="E64" s="138">
        <f t="shared" si="2"/>
        <v>773.07999999999879</v>
      </c>
      <c r="F64" s="110"/>
      <c r="G64" s="110"/>
      <c r="H64" s="110"/>
      <c r="I64" s="111"/>
    </row>
    <row r="65" spans="1:9" s="100" customFormat="1" x14ac:dyDescent="0.2">
      <c r="A65" s="134"/>
      <c r="B65" s="135"/>
      <c r="C65" s="136">
        <v>0</v>
      </c>
      <c r="D65" s="137">
        <v>0</v>
      </c>
      <c r="E65" s="138">
        <f t="shared" si="2"/>
        <v>773.07999999999879</v>
      </c>
      <c r="F65" s="110"/>
      <c r="G65" s="110"/>
      <c r="H65" s="110"/>
      <c r="I65" s="111"/>
    </row>
    <row r="66" spans="1:9" s="100" customFormat="1" x14ac:dyDescent="0.2">
      <c r="A66" s="134"/>
      <c r="B66" s="135"/>
      <c r="C66" s="136">
        <v>0</v>
      </c>
      <c r="D66" s="137">
        <v>0</v>
      </c>
      <c r="E66" s="138">
        <f t="shared" si="2"/>
        <v>773.07999999999879</v>
      </c>
      <c r="F66" s="110"/>
      <c r="G66" s="110"/>
      <c r="H66" s="110"/>
      <c r="I66" s="111"/>
    </row>
    <row r="67" spans="1:9" s="100" customFormat="1" x14ac:dyDescent="0.2">
      <c r="A67" s="134"/>
      <c r="B67" s="135"/>
      <c r="C67" s="136">
        <v>0</v>
      </c>
      <c r="D67" s="137">
        <v>0</v>
      </c>
      <c r="E67" s="138">
        <f t="shared" si="2"/>
        <v>773.07999999999879</v>
      </c>
      <c r="F67" s="110"/>
      <c r="G67" s="110"/>
      <c r="H67" s="110"/>
      <c r="I67" s="111"/>
    </row>
    <row r="68" spans="1:9" s="100" customFormat="1" x14ac:dyDescent="0.2">
      <c r="A68" s="134"/>
      <c r="B68" s="135"/>
      <c r="C68" s="136">
        <v>0</v>
      </c>
      <c r="D68" s="137">
        <v>0</v>
      </c>
      <c r="E68" s="138">
        <f t="shared" si="2"/>
        <v>773.07999999999879</v>
      </c>
      <c r="F68" s="110"/>
      <c r="G68" s="110"/>
      <c r="H68" s="110"/>
      <c r="I68" s="111"/>
    </row>
    <row r="69" spans="1:9" s="100" customFormat="1" x14ac:dyDescent="0.2">
      <c r="A69" s="134"/>
      <c r="B69" s="135"/>
      <c r="C69" s="136">
        <v>0</v>
      </c>
      <c r="D69" s="137">
        <v>0</v>
      </c>
      <c r="E69" s="138">
        <f t="shared" si="2"/>
        <v>773.07999999999879</v>
      </c>
      <c r="F69" s="110"/>
      <c r="G69" s="110"/>
      <c r="H69" s="110"/>
      <c r="I69" s="111"/>
    </row>
    <row r="70" spans="1:9" s="100" customFormat="1" x14ac:dyDescent="0.2">
      <c r="A70" s="134"/>
      <c r="B70" s="135"/>
      <c r="C70" s="136">
        <v>0</v>
      </c>
      <c r="D70" s="137">
        <v>0</v>
      </c>
      <c r="E70" s="138">
        <f t="shared" si="2"/>
        <v>773.07999999999879</v>
      </c>
      <c r="F70" s="110"/>
      <c r="G70" s="110"/>
      <c r="H70" s="110"/>
      <c r="I70" s="111"/>
    </row>
    <row r="71" spans="1:9" s="100" customFormat="1" x14ac:dyDescent="0.2">
      <c r="A71" s="134"/>
      <c r="B71" s="135"/>
      <c r="C71" s="136">
        <v>0</v>
      </c>
      <c r="D71" s="137">
        <v>0</v>
      </c>
      <c r="E71" s="138">
        <f t="shared" si="2"/>
        <v>773.07999999999879</v>
      </c>
      <c r="F71" s="110"/>
      <c r="G71" s="110"/>
      <c r="H71" s="110"/>
      <c r="I71" s="111"/>
    </row>
    <row r="72" spans="1:9" s="100" customFormat="1" x14ac:dyDescent="0.2">
      <c r="A72" s="134"/>
      <c r="B72" s="135"/>
      <c r="C72" s="136">
        <v>0</v>
      </c>
      <c r="D72" s="137">
        <v>0</v>
      </c>
      <c r="E72" s="138">
        <f t="shared" si="2"/>
        <v>773.07999999999879</v>
      </c>
      <c r="F72" s="110"/>
      <c r="G72" s="110"/>
      <c r="H72" s="110"/>
      <c r="I72" s="111"/>
    </row>
    <row r="73" spans="1:9" s="100" customFormat="1" x14ac:dyDescent="0.2">
      <c r="A73" s="134"/>
      <c r="B73" s="135"/>
      <c r="C73" s="136">
        <v>0</v>
      </c>
      <c r="D73" s="137">
        <v>0</v>
      </c>
      <c r="E73" s="138">
        <f t="shared" si="2"/>
        <v>773.07999999999879</v>
      </c>
      <c r="F73" s="110"/>
      <c r="G73" s="110"/>
      <c r="H73" s="110"/>
      <c r="I73" s="111"/>
    </row>
    <row r="74" spans="1:9" s="100" customFormat="1" x14ac:dyDescent="0.2">
      <c r="A74" s="134"/>
      <c r="B74" s="135"/>
      <c r="C74" s="136">
        <v>0</v>
      </c>
      <c r="D74" s="137">
        <v>0</v>
      </c>
      <c r="E74" s="138">
        <f t="shared" si="2"/>
        <v>773.07999999999879</v>
      </c>
      <c r="F74" s="110"/>
      <c r="G74" s="110"/>
      <c r="H74" s="110"/>
      <c r="I74" s="111"/>
    </row>
    <row r="75" spans="1:9" s="100" customFormat="1" x14ac:dyDescent="0.2">
      <c r="A75" s="134"/>
      <c r="B75" s="135"/>
      <c r="C75" s="136">
        <v>0</v>
      </c>
      <c r="D75" s="137">
        <v>0</v>
      </c>
      <c r="E75" s="138">
        <f t="shared" si="2"/>
        <v>773.07999999999879</v>
      </c>
      <c r="F75" s="110"/>
      <c r="G75" s="110"/>
      <c r="H75" s="110"/>
      <c r="I75" s="111"/>
    </row>
    <row r="76" spans="1:9" s="100" customFormat="1" x14ac:dyDescent="0.2">
      <c r="A76" s="134"/>
      <c r="B76" s="135"/>
      <c r="C76" s="136">
        <v>0</v>
      </c>
      <c r="D76" s="137">
        <v>0</v>
      </c>
      <c r="E76" s="138">
        <f t="shared" si="2"/>
        <v>773.07999999999879</v>
      </c>
      <c r="F76" s="110"/>
      <c r="G76" s="110"/>
      <c r="H76" s="110"/>
      <c r="I76" s="111"/>
    </row>
    <row r="77" spans="1:9" s="100" customFormat="1" x14ac:dyDescent="0.2">
      <c r="A77" s="134"/>
      <c r="B77" s="135"/>
      <c r="C77" s="136">
        <v>0</v>
      </c>
      <c r="D77" s="137">
        <v>0</v>
      </c>
      <c r="E77" s="138">
        <f t="shared" si="2"/>
        <v>773.07999999999879</v>
      </c>
      <c r="F77" s="110"/>
      <c r="G77" s="110"/>
      <c r="H77" s="110"/>
      <c r="I77" s="111"/>
    </row>
    <row r="78" spans="1:9" s="100" customFormat="1" x14ac:dyDescent="0.2">
      <c r="A78" s="134"/>
      <c r="B78" s="135"/>
      <c r="C78" s="136">
        <v>0</v>
      </c>
      <c r="D78" s="137">
        <v>0</v>
      </c>
      <c r="E78" s="138">
        <f t="shared" si="2"/>
        <v>773.07999999999879</v>
      </c>
      <c r="F78" s="110"/>
      <c r="G78" s="110"/>
      <c r="H78" s="110"/>
      <c r="I78" s="111"/>
    </row>
    <row r="79" spans="1:9" s="100" customFormat="1" x14ac:dyDescent="0.2">
      <c r="A79" s="134"/>
      <c r="B79" s="135"/>
      <c r="C79" s="136">
        <v>0</v>
      </c>
      <c r="D79" s="137">
        <v>0</v>
      </c>
      <c r="E79" s="138">
        <f t="shared" si="2"/>
        <v>773.07999999999879</v>
      </c>
      <c r="F79" s="110"/>
      <c r="G79" s="110"/>
      <c r="H79" s="110"/>
      <c r="I79" s="111"/>
    </row>
    <row r="80" spans="1:9" s="100" customFormat="1" x14ac:dyDescent="0.2">
      <c r="A80" s="134"/>
      <c r="B80" s="135"/>
      <c r="C80" s="136">
        <v>0</v>
      </c>
      <c r="D80" s="137">
        <v>0</v>
      </c>
      <c r="E80" s="138">
        <f t="shared" si="2"/>
        <v>773.07999999999879</v>
      </c>
      <c r="F80" s="110"/>
      <c r="G80" s="110"/>
      <c r="H80" s="110"/>
      <c r="I80" s="111"/>
    </row>
    <row r="81" spans="1:9" s="100" customFormat="1" x14ac:dyDescent="0.2">
      <c r="A81" s="134"/>
      <c r="B81" s="135"/>
      <c r="C81" s="136">
        <v>0</v>
      </c>
      <c r="D81" s="137">
        <v>0</v>
      </c>
      <c r="E81" s="138">
        <f t="shared" si="2"/>
        <v>773.07999999999879</v>
      </c>
      <c r="F81" s="110"/>
      <c r="G81" s="110"/>
      <c r="H81" s="110"/>
      <c r="I81" s="111"/>
    </row>
    <row r="82" spans="1:9" s="100" customFormat="1" x14ac:dyDescent="0.2">
      <c r="A82" s="134"/>
      <c r="B82" s="135"/>
      <c r="C82" s="136">
        <v>0</v>
      </c>
      <c r="D82" s="137">
        <v>0</v>
      </c>
      <c r="E82" s="138">
        <f t="shared" si="2"/>
        <v>773.07999999999879</v>
      </c>
      <c r="F82" s="110"/>
      <c r="G82" s="110"/>
      <c r="H82" s="110"/>
      <c r="I82" s="111"/>
    </row>
    <row r="83" spans="1:9" s="100" customFormat="1" x14ac:dyDescent="0.2">
      <c r="A83" s="134"/>
      <c r="B83" s="135"/>
      <c r="C83" s="136">
        <v>0</v>
      </c>
      <c r="D83" s="137">
        <v>0</v>
      </c>
      <c r="E83" s="138">
        <f t="shared" si="2"/>
        <v>773.07999999999879</v>
      </c>
      <c r="F83" s="110"/>
      <c r="G83" s="110"/>
      <c r="H83" s="110"/>
      <c r="I83" s="111"/>
    </row>
    <row r="84" spans="1:9" s="100" customFormat="1" x14ac:dyDescent="0.2">
      <c r="A84" s="134"/>
      <c r="B84" s="135"/>
      <c r="C84" s="136">
        <v>0</v>
      </c>
      <c r="D84" s="137">
        <v>0</v>
      </c>
      <c r="E84" s="138">
        <f t="shared" si="2"/>
        <v>773.07999999999879</v>
      </c>
      <c r="F84" s="110"/>
      <c r="G84" s="110"/>
      <c r="H84" s="110"/>
      <c r="I84" s="111"/>
    </row>
    <row r="85" spans="1:9" s="100" customFormat="1" x14ac:dyDescent="0.2">
      <c r="A85" s="134"/>
      <c r="B85" s="135"/>
      <c r="C85" s="136">
        <v>0</v>
      </c>
      <c r="D85" s="137">
        <v>0</v>
      </c>
      <c r="E85" s="138">
        <f t="shared" si="2"/>
        <v>773.07999999999879</v>
      </c>
      <c r="F85" s="110"/>
      <c r="G85" s="110"/>
      <c r="H85" s="110"/>
      <c r="I85" s="111"/>
    </row>
    <row r="86" spans="1:9" s="100" customFormat="1" x14ac:dyDescent="0.2">
      <c r="A86" s="134"/>
      <c r="B86" s="135"/>
      <c r="C86" s="136">
        <v>0</v>
      </c>
      <c r="D86" s="137">
        <v>0</v>
      </c>
      <c r="E86" s="138">
        <f t="shared" si="2"/>
        <v>773.07999999999879</v>
      </c>
      <c r="F86" s="110"/>
      <c r="G86" s="110"/>
      <c r="H86" s="110"/>
      <c r="I86" s="111"/>
    </row>
    <row r="87" spans="1:9" s="100" customFormat="1" x14ac:dyDescent="0.2">
      <c r="A87" s="134"/>
      <c r="B87" s="135"/>
      <c r="C87" s="136">
        <v>0</v>
      </c>
      <c r="D87" s="137">
        <v>0</v>
      </c>
      <c r="E87" s="138">
        <f t="shared" si="2"/>
        <v>773.07999999999879</v>
      </c>
      <c r="F87" s="110"/>
      <c r="G87" s="110"/>
      <c r="H87" s="110"/>
      <c r="I87" s="111"/>
    </row>
    <row r="88" spans="1:9" s="100" customFormat="1" x14ac:dyDescent="0.2">
      <c r="A88" s="134"/>
      <c r="B88" s="135"/>
      <c r="C88" s="136">
        <v>0</v>
      </c>
      <c r="D88" s="137">
        <v>0</v>
      </c>
      <c r="E88" s="138">
        <f t="shared" si="2"/>
        <v>773.07999999999879</v>
      </c>
      <c r="F88" s="110"/>
      <c r="G88" s="110"/>
      <c r="H88" s="110"/>
      <c r="I88" s="111"/>
    </row>
    <row r="89" spans="1:9" s="100" customFormat="1" x14ac:dyDescent="0.2">
      <c r="A89" s="134"/>
      <c r="B89" s="135"/>
      <c r="C89" s="136">
        <v>0</v>
      </c>
      <c r="D89" s="137">
        <v>0</v>
      </c>
      <c r="E89" s="138">
        <f t="shared" si="2"/>
        <v>773.07999999999879</v>
      </c>
      <c r="F89" s="110"/>
      <c r="G89" s="110"/>
      <c r="H89" s="110"/>
      <c r="I89" s="111"/>
    </row>
    <row r="90" spans="1:9" s="100" customFormat="1" x14ac:dyDescent="0.2">
      <c r="A90" s="134"/>
      <c r="B90" s="135"/>
      <c r="C90" s="136">
        <v>0</v>
      </c>
      <c r="D90" s="137">
        <v>0</v>
      </c>
      <c r="E90" s="138">
        <f t="shared" si="2"/>
        <v>773.07999999999879</v>
      </c>
      <c r="F90" s="110"/>
      <c r="G90" s="110"/>
      <c r="H90" s="110"/>
      <c r="I90" s="111"/>
    </row>
    <row r="91" spans="1:9" s="100" customFormat="1" x14ac:dyDescent="0.2">
      <c r="A91" s="134"/>
      <c r="B91" s="135"/>
      <c r="C91" s="136">
        <v>0</v>
      </c>
      <c r="D91" s="137">
        <v>0</v>
      </c>
      <c r="E91" s="138">
        <f t="shared" si="2"/>
        <v>773.07999999999879</v>
      </c>
      <c r="F91" s="110"/>
      <c r="G91" s="110"/>
      <c r="H91" s="110"/>
      <c r="I91" s="111"/>
    </row>
    <row r="92" spans="1:9" s="100" customFormat="1" x14ac:dyDescent="0.2">
      <c r="A92" s="134"/>
      <c r="B92" s="135"/>
      <c r="C92" s="136">
        <v>0</v>
      </c>
      <c r="D92" s="137">
        <v>0</v>
      </c>
      <c r="E92" s="138">
        <f t="shared" si="2"/>
        <v>773.07999999999879</v>
      </c>
      <c r="F92" s="110"/>
      <c r="G92" s="110"/>
      <c r="H92" s="110"/>
      <c r="I92" s="111"/>
    </row>
    <row r="93" spans="1:9" s="100" customFormat="1" x14ac:dyDescent="0.2">
      <c r="A93" s="105"/>
      <c r="B93" s="106"/>
      <c r="C93" s="136">
        <v>0</v>
      </c>
      <c r="D93" s="137">
        <v>0</v>
      </c>
      <c r="E93" s="109">
        <f t="shared" si="2"/>
        <v>773.07999999999879</v>
      </c>
      <c r="F93" s="110"/>
      <c r="G93" s="110"/>
      <c r="H93" s="110"/>
      <c r="I93" s="111"/>
    </row>
    <row r="94" spans="1:9" s="100" customFormat="1" x14ac:dyDescent="0.2">
      <c r="A94" s="105"/>
      <c r="B94" s="106"/>
      <c r="C94" s="136">
        <v>0</v>
      </c>
      <c r="D94" s="137">
        <v>0</v>
      </c>
      <c r="E94" s="109">
        <f t="shared" si="2"/>
        <v>773.07999999999879</v>
      </c>
      <c r="F94" s="110"/>
      <c r="G94" s="110"/>
      <c r="H94" s="110"/>
      <c r="I94" s="111"/>
    </row>
    <row r="95" spans="1:9" s="100" customFormat="1" x14ac:dyDescent="0.2">
      <c r="A95" s="105"/>
      <c r="B95" s="106"/>
      <c r="C95" s="136">
        <v>0</v>
      </c>
      <c r="D95" s="137">
        <v>0</v>
      </c>
      <c r="E95" s="109">
        <f t="shared" si="2"/>
        <v>773.07999999999879</v>
      </c>
      <c r="F95" s="110"/>
      <c r="G95" s="110"/>
      <c r="H95" s="110"/>
      <c r="I95" s="111"/>
    </row>
    <row r="96" spans="1:9" s="100" customFormat="1" x14ac:dyDescent="0.2">
      <c r="A96" s="105"/>
      <c r="B96" s="106"/>
      <c r="C96" s="136">
        <v>0</v>
      </c>
      <c r="D96" s="137">
        <v>0</v>
      </c>
      <c r="E96" s="109">
        <f t="shared" si="2"/>
        <v>773.07999999999879</v>
      </c>
      <c r="F96" s="110"/>
      <c r="G96" s="110"/>
      <c r="H96" s="110"/>
      <c r="I96" s="111"/>
    </row>
    <row r="97" spans="1:9" s="100" customFormat="1" x14ac:dyDescent="0.2">
      <c r="A97" s="105"/>
      <c r="B97" s="106"/>
      <c r="C97" s="136">
        <v>0</v>
      </c>
      <c r="D97" s="137">
        <v>0</v>
      </c>
      <c r="E97" s="109">
        <f t="shared" si="2"/>
        <v>773.07999999999879</v>
      </c>
      <c r="F97" s="110"/>
      <c r="G97" s="110"/>
      <c r="H97" s="110"/>
      <c r="I97" s="111"/>
    </row>
    <row r="98" spans="1:9" s="100" customFormat="1" x14ac:dyDescent="0.2">
      <c r="A98" s="105"/>
      <c r="B98" s="106"/>
      <c r="C98" s="136">
        <v>0</v>
      </c>
      <c r="D98" s="137">
        <v>0</v>
      </c>
      <c r="E98" s="109">
        <f t="shared" si="2"/>
        <v>773.07999999999879</v>
      </c>
      <c r="F98" s="110"/>
      <c r="G98" s="110"/>
      <c r="H98" s="110"/>
      <c r="I98" s="111"/>
    </row>
    <row r="99" spans="1:9" s="100" customFormat="1" x14ac:dyDescent="0.2">
      <c r="A99" s="105"/>
      <c r="B99" s="106"/>
      <c r="C99" s="136">
        <v>0</v>
      </c>
      <c r="D99" s="137">
        <v>0</v>
      </c>
      <c r="E99" s="109">
        <f t="shared" si="2"/>
        <v>773.07999999999879</v>
      </c>
      <c r="F99" s="110"/>
      <c r="G99" s="110"/>
      <c r="H99" s="110"/>
      <c r="I99" s="111"/>
    </row>
    <row r="100" spans="1:9" s="100" customFormat="1" x14ac:dyDescent="0.2">
      <c r="A100" s="105"/>
      <c r="B100" s="106"/>
      <c r="C100" s="136">
        <v>0</v>
      </c>
      <c r="D100" s="137">
        <v>0</v>
      </c>
      <c r="E100" s="109">
        <f t="shared" si="2"/>
        <v>773.07999999999879</v>
      </c>
      <c r="F100" s="110"/>
      <c r="G100" s="110"/>
      <c r="H100" s="110"/>
      <c r="I100" s="111"/>
    </row>
    <row r="101" spans="1:9" s="100" customFormat="1" x14ac:dyDescent="0.2">
      <c r="A101" s="105"/>
      <c r="B101" s="106"/>
      <c r="C101" s="136">
        <v>0</v>
      </c>
      <c r="D101" s="137">
        <v>0</v>
      </c>
      <c r="E101" s="109">
        <f t="shared" si="2"/>
        <v>773.07999999999879</v>
      </c>
      <c r="F101" s="110"/>
      <c r="G101" s="110"/>
      <c r="H101" s="110"/>
      <c r="I101" s="111"/>
    </row>
    <row r="102" spans="1:9" s="100" customFormat="1" x14ac:dyDescent="0.2">
      <c r="A102" s="105"/>
      <c r="B102" s="106"/>
      <c r="C102" s="136">
        <v>0</v>
      </c>
      <c r="D102" s="137">
        <v>0</v>
      </c>
      <c r="E102" s="109">
        <f t="shared" si="2"/>
        <v>773.07999999999879</v>
      </c>
      <c r="F102" s="110"/>
      <c r="G102" s="110"/>
      <c r="H102" s="110"/>
      <c r="I102" s="111"/>
    </row>
    <row r="103" spans="1:9" s="100" customFormat="1" x14ac:dyDescent="0.2">
      <c r="A103" s="105"/>
      <c r="B103" s="106"/>
      <c r="C103" s="136">
        <v>0</v>
      </c>
      <c r="D103" s="137">
        <v>0</v>
      </c>
      <c r="E103" s="109">
        <f t="shared" si="2"/>
        <v>773.07999999999879</v>
      </c>
      <c r="F103" s="110"/>
      <c r="G103" s="110"/>
      <c r="H103" s="110"/>
      <c r="I103" s="111"/>
    </row>
    <row r="104" spans="1:9" s="100" customFormat="1" x14ac:dyDescent="0.2">
      <c r="A104" s="105"/>
      <c r="B104" s="106"/>
      <c r="C104" s="136">
        <v>0</v>
      </c>
      <c r="D104" s="137">
        <v>0</v>
      </c>
      <c r="E104" s="109">
        <f t="shared" si="2"/>
        <v>773.07999999999879</v>
      </c>
      <c r="F104" s="110"/>
      <c r="G104" s="110"/>
      <c r="H104" s="110"/>
      <c r="I104" s="111"/>
    </row>
    <row r="105" spans="1:9" s="100" customFormat="1" x14ac:dyDescent="0.2">
      <c r="A105" s="105"/>
      <c r="B105" s="106"/>
      <c r="C105" s="136">
        <v>0</v>
      </c>
      <c r="D105" s="137">
        <v>0</v>
      </c>
      <c r="E105" s="109">
        <f t="shared" si="2"/>
        <v>773.07999999999879</v>
      </c>
      <c r="F105" s="110"/>
      <c r="G105" s="110"/>
      <c r="H105" s="110"/>
      <c r="I105" s="111"/>
    </row>
    <row r="106" spans="1:9" s="100" customFormat="1" x14ac:dyDescent="0.2">
      <c r="A106" s="105"/>
      <c r="B106" s="106"/>
      <c r="C106" s="136">
        <v>0</v>
      </c>
      <c r="D106" s="137">
        <v>0</v>
      </c>
      <c r="E106" s="109">
        <f t="shared" si="2"/>
        <v>773.07999999999879</v>
      </c>
      <c r="F106" s="110"/>
      <c r="G106" s="110"/>
      <c r="H106" s="110"/>
      <c r="I106" s="111"/>
    </row>
    <row r="107" spans="1:9" s="100" customFormat="1" x14ac:dyDescent="0.2">
      <c r="A107" s="105"/>
      <c r="B107" s="106"/>
      <c r="C107" s="136">
        <v>0</v>
      </c>
      <c r="D107" s="137">
        <v>0</v>
      </c>
      <c r="E107" s="109">
        <f t="shared" si="2"/>
        <v>773.07999999999879</v>
      </c>
      <c r="F107" s="110"/>
      <c r="G107" s="110"/>
      <c r="H107" s="110"/>
      <c r="I107" s="111"/>
    </row>
    <row r="108" spans="1:9" s="100" customFormat="1" x14ac:dyDescent="0.2">
      <c r="A108" s="105"/>
      <c r="B108" s="106"/>
      <c r="C108" s="136">
        <v>0</v>
      </c>
      <c r="D108" s="137">
        <v>0</v>
      </c>
      <c r="E108" s="109">
        <f t="shared" si="2"/>
        <v>773.07999999999879</v>
      </c>
      <c r="F108" s="110"/>
      <c r="G108" s="110"/>
      <c r="H108" s="110"/>
      <c r="I108" s="111"/>
    </row>
    <row r="109" spans="1:9" s="100" customFormat="1" x14ac:dyDescent="0.2">
      <c r="A109" s="105"/>
      <c r="B109" s="106"/>
      <c r="C109" s="107">
        <v>0</v>
      </c>
      <c r="D109" s="137">
        <v>0</v>
      </c>
      <c r="E109" s="109">
        <f t="shared" si="2"/>
        <v>773.07999999999879</v>
      </c>
      <c r="F109" s="110"/>
      <c r="G109" s="110"/>
      <c r="H109" s="110"/>
      <c r="I109" s="111"/>
    </row>
    <row r="110" spans="1:9" s="100" customFormat="1" x14ac:dyDescent="0.2">
      <c r="A110" s="105"/>
      <c r="B110" s="106"/>
      <c r="C110" s="107">
        <v>0</v>
      </c>
      <c r="D110" s="137">
        <v>0</v>
      </c>
      <c r="E110" s="109">
        <f t="shared" si="2"/>
        <v>773.07999999999879</v>
      </c>
      <c r="F110" s="110"/>
      <c r="G110" s="110"/>
      <c r="H110" s="110"/>
      <c r="I110" s="111"/>
    </row>
    <row r="111" spans="1:9" s="100" customFormat="1" x14ac:dyDescent="0.2">
      <c r="A111" s="105"/>
      <c r="B111" s="106"/>
      <c r="C111" s="107">
        <v>0</v>
      </c>
      <c r="D111" s="137">
        <v>0</v>
      </c>
      <c r="E111" s="109">
        <f t="shared" si="2"/>
        <v>773.07999999999879</v>
      </c>
      <c r="F111" s="110"/>
      <c r="G111" s="110"/>
      <c r="H111" s="110"/>
      <c r="I111" s="111"/>
    </row>
    <row r="112" spans="1:9" s="100" customFormat="1" x14ac:dyDescent="0.2">
      <c r="A112" s="105"/>
      <c r="B112" s="106"/>
      <c r="C112" s="107">
        <v>0</v>
      </c>
      <c r="D112" s="137">
        <v>0</v>
      </c>
      <c r="E112" s="109">
        <f t="shared" si="2"/>
        <v>773.07999999999879</v>
      </c>
      <c r="F112" s="110"/>
      <c r="G112" s="110"/>
      <c r="H112" s="110"/>
      <c r="I112" s="111"/>
    </row>
    <row r="113" spans="1:9" s="100" customFormat="1" x14ac:dyDescent="0.2">
      <c r="A113" s="105"/>
      <c r="B113" s="106"/>
      <c r="C113" s="107">
        <v>0</v>
      </c>
      <c r="D113" s="137">
        <v>0</v>
      </c>
      <c r="E113" s="109">
        <f t="shared" si="2"/>
        <v>773.07999999999879</v>
      </c>
      <c r="F113" s="110"/>
      <c r="G113" s="110"/>
      <c r="H113" s="110"/>
      <c r="I113" s="111"/>
    </row>
    <row r="114" spans="1:9" s="100" customFormat="1" x14ac:dyDescent="0.2">
      <c r="A114" s="105"/>
      <c r="B114" s="106"/>
      <c r="C114" s="107">
        <v>0</v>
      </c>
      <c r="D114" s="137">
        <v>0</v>
      </c>
      <c r="E114" s="109">
        <f t="shared" si="2"/>
        <v>773.07999999999879</v>
      </c>
      <c r="F114" s="110"/>
      <c r="G114" s="110"/>
      <c r="H114" s="110"/>
      <c r="I114" s="111"/>
    </row>
    <row r="115" spans="1:9" s="100" customFormat="1" x14ac:dyDescent="0.2">
      <c r="A115" s="105"/>
      <c r="B115" s="106"/>
      <c r="C115" s="107">
        <v>0</v>
      </c>
      <c r="D115" s="137">
        <v>0</v>
      </c>
      <c r="E115" s="109">
        <f t="shared" si="2"/>
        <v>773.07999999999879</v>
      </c>
      <c r="F115" s="110"/>
      <c r="G115" s="110"/>
      <c r="H115" s="110"/>
      <c r="I115" s="111"/>
    </row>
    <row r="116" spans="1:9" s="100" customFormat="1" x14ac:dyDescent="0.2">
      <c r="A116" s="105"/>
      <c r="B116" s="106"/>
      <c r="C116" s="107">
        <v>0</v>
      </c>
      <c r="D116" s="137">
        <v>0</v>
      </c>
      <c r="E116" s="109">
        <f t="shared" si="2"/>
        <v>773.07999999999879</v>
      </c>
      <c r="F116" s="110"/>
      <c r="G116" s="110"/>
      <c r="H116" s="110"/>
      <c r="I116" s="111"/>
    </row>
    <row r="117" spans="1:9" s="100" customFormat="1" x14ac:dyDescent="0.2">
      <c r="A117" s="105"/>
      <c r="B117" s="106"/>
      <c r="C117" s="107">
        <v>0</v>
      </c>
      <c r="D117" s="137">
        <v>0</v>
      </c>
      <c r="E117" s="109">
        <f t="shared" si="2"/>
        <v>773.07999999999879</v>
      </c>
      <c r="F117" s="110"/>
      <c r="G117" s="110"/>
      <c r="H117" s="110"/>
      <c r="I117" s="111"/>
    </row>
    <row r="118" spans="1:9" s="100" customFormat="1" x14ac:dyDescent="0.2">
      <c r="A118" s="105"/>
      <c r="B118" s="106"/>
      <c r="C118" s="107">
        <v>0</v>
      </c>
      <c r="D118" s="137">
        <v>0</v>
      </c>
      <c r="E118" s="109">
        <f t="shared" si="2"/>
        <v>773.07999999999879</v>
      </c>
      <c r="F118" s="110"/>
      <c r="G118" s="110"/>
      <c r="H118" s="110"/>
      <c r="I118" s="111"/>
    </row>
    <row r="119" spans="1:9" s="100" customFormat="1" x14ac:dyDescent="0.2">
      <c r="A119" s="105"/>
      <c r="B119" s="106"/>
      <c r="C119" s="107">
        <v>0</v>
      </c>
      <c r="D119" s="137">
        <v>0</v>
      </c>
      <c r="E119" s="109">
        <f t="shared" si="2"/>
        <v>773.07999999999879</v>
      </c>
      <c r="F119" s="110"/>
      <c r="G119" s="110"/>
      <c r="H119" s="110"/>
      <c r="I119" s="111"/>
    </row>
    <row r="120" spans="1:9" s="100" customFormat="1" x14ac:dyDescent="0.2">
      <c r="A120" s="105"/>
      <c r="B120" s="106"/>
      <c r="C120" s="107">
        <v>0</v>
      </c>
      <c r="D120" s="137">
        <v>0</v>
      </c>
      <c r="E120" s="109">
        <f t="shared" si="2"/>
        <v>773.07999999999879</v>
      </c>
      <c r="F120" s="110"/>
      <c r="G120" s="110"/>
      <c r="H120" s="110"/>
      <c r="I120" s="111"/>
    </row>
    <row r="121" spans="1:9" s="100" customFormat="1" x14ac:dyDescent="0.2">
      <c r="A121" s="105"/>
      <c r="B121" s="106"/>
      <c r="C121" s="107">
        <v>0</v>
      </c>
      <c r="D121" s="137">
        <v>0</v>
      </c>
      <c r="E121" s="109">
        <f t="shared" si="2"/>
        <v>773.07999999999879</v>
      </c>
      <c r="F121" s="110"/>
      <c r="G121" s="110"/>
      <c r="H121" s="110"/>
      <c r="I121" s="111"/>
    </row>
    <row r="122" spans="1:9" s="100" customFormat="1" x14ac:dyDescent="0.2">
      <c r="A122" s="105"/>
      <c r="B122" s="106"/>
      <c r="C122" s="107">
        <v>0</v>
      </c>
      <c r="D122" s="137">
        <v>0</v>
      </c>
      <c r="E122" s="109">
        <f t="shared" si="2"/>
        <v>773.07999999999879</v>
      </c>
      <c r="F122" s="110"/>
      <c r="G122" s="110"/>
      <c r="H122" s="110"/>
      <c r="I122" s="111"/>
    </row>
    <row r="123" spans="1:9" s="100" customFormat="1" x14ac:dyDescent="0.2">
      <c r="A123" s="105"/>
      <c r="B123" s="106"/>
      <c r="C123" s="107">
        <v>0</v>
      </c>
      <c r="D123" s="137">
        <v>0</v>
      </c>
      <c r="E123" s="109">
        <f t="shared" si="2"/>
        <v>773.07999999999879</v>
      </c>
      <c r="F123" s="110"/>
      <c r="G123" s="110"/>
      <c r="H123" s="110"/>
      <c r="I123" s="111"/>
    </row>
    <row r="124" spans="1:9" s="100" customFormat="1" x14ac:dyDescent="0.2">
      <c r="A124" s="105"/>
      <c r="B124" s="106"/>
      <c r="C124" s="107">
        <v>0</v>
      </c>
      <c r="D124" s="137">
        <v>0</v>
      </c>
      <c r="E124" s="109">
        <f t="shared" si="2"/>
        <v>773.07999999999879</v>
      </c>
      <c r="F124" s="110"/>
      <c r="G124" s="110"/>
      <c r="H124" s="110"/>
      <c r="I124" s="111"/>
    </row>
    <row r="125" spans="1:9" s="100" customFormat="1" x14ac:dyDescent="0.2">
      <c r="A125" s="105"/>
      <c r="B125" s="106"/>
      <c r="C125" s="107">
        <v>0</v>
      </c>
      <c r="D125" s="137">
        <v>0</v>
      </c>
      <c r="E125" s="109">
        <f t="shared" si="2"/>
        <v>773.07999999999879</v>
      </c>
      <c r="F125" s="110"/>
      <c r="G125" s="110"/>
      <c r="H125" s="110"/>
      <c r="I125" s="111"/>
    </row>
    <row r="126" spans="1:9" s="100" customFormat="1" x14ac:dyDescent="0.2">
      <c r="A126" s="105"/>
      <c r="B126" s="106"/>
      <c r="C126" s="107">
        <v>0</v>
      </c>
      <c r="D126" s="137">
        <v>0</v>
      </c>
      <c r="E126" s="109">
        <f t="shared" ref="E126:E189" si="3">D126-C126+E125</f>
        <v>773.07999999999879</v>
      </c>
      <c r="F126" s="110"/>
      <c r="G126" s="110"/>
      <c r="H126" s="110"/>
      <c r="I126" s="111"/>
    </row>
    <row r="127" spans="1:9" s="100" customFormat="1" x14ac:dyDescent="0.2">
      <c r="A127" s="105"/>
      <c r="B127" s="106"/>
      <c r="C127" s="107">
        <v>0</v>
      </c>
      <c r="D127" s="137">
        <v>0</v>
      </c>
      <c r="E127" s="109">
        <f t="shared" si="3"/>
        <v>773.07999999999879</v>
      </c>
      <c r="F127" s="110"/>
      <c r="G127" s="110"/>
      <c r="H127" s="110"/>
      <c r="I127" s="111"/>
    </row>
    <row r="128" spans="1:9" s="100" customFormat="1" x14ac:dyDescent="0.2">
      <c r="A128" s="105"/>
      <c r="B128" s="106"/>
      <c r="C128" s="107">
        <v>0</v>
      </c>
      <c r="D128" s="137">
        <v>0</v>
      </c>
      <c r="E128" s="109">
        <f t="shared" si="3"/>
        <v>773.07999999999879</v>
      </c>
      <c r="F128" s="110"/>
      <c r="G128" s="110"/>
      <c r="H128" s="110"/>
      <c r="I128" s="111"/>
    </row>
    <row r="129" spans="1:9" s="100" customFormat="1" x14ac:dyDescent="0.2">
      <c r="A129" s="105"/>
      <c r="B129" s="106"/>
      <c r="C129" s="107">
        <v>0</v>
      </c>
      <c r="D129" s="137">
        <v>0</v>
      </c>
      <c r="E129" s="109">
        <f t="shared" si="3"/>
        <v>773.07999999999879</v>
      </c>
      <c r="F129" s="110"/>
      <c r="G129" s="110"/>
      <c r="H129" s="110"/>
      <c r="I129" s="111"/>
    </row>
    <row r="130" spans="1:9" s="100" customFormat="1" x14ac:dyDescent="0.2">
      <c r="A130" s="105"/>
      <c r="B130" s="106"/>
      <c r="C130" s="107">
        <v>0</v>
      </c>
      <c r="D130" s="137">
        <v>0</v>
      </c>
      <c r="E130" s="109">
        <f t="shared" si="3"/>
        <v>773.07999999999879</v>
      </c>
      <c r="F130" s="110"/>
      <c r="G130" s="110"/>
      <c r="H130" s="110"/>
      <c r="I130" s="111"/>
    </row>
    <row r="131" spans="1:9" s="100" customFormat="1" x14ac:dyDescent="0.2">
      <c r="A131" s="105"/>
      <c r="B131" s="106"/>
      <c r="C131" s="107">
        <v>0</v>
      </c>
      <c r="D131" s="137">
        <v>0</v>
      </c>
      <c r="E131" s="109">
        <f t="shared" si="3"/>
        <v>773.07999999999879</v>
      </c>
      <c r="F131" s="110"/>
      <c r="G131" s="110"/>
      <c r="H131" s="110"/>
      <c r="I131" s="111"/>
    </row>
    <row r="132" spans="1:9" s="100" customFormat="1" x14ac:dyDescent="0.2">
      <c r="A132" s="105"/>
      <c r="B132" s="106"/>
      <c r="C132" s="107">
        <v>0</v>
      </c>
      <c r="D132" s="137">
        <v>0</v>
      </c>
      <c r="E132" s="109">
        <f t="shared" si="3"/>
        <v>773.07999999999879</v>
      </c>
      <c r="F132" s="110"/>
      <c r="G132" s="110"/>
      <c r="H132" s="110"/>
      <c r="I132" s="111"/>
    </row>
    <row r="133" spans="1:9" s="100" customFormat="1" x14ac:dyDescent="0.2">
      <c r="A133" s="105"/>
      <c r="B133" s="106"/>
      <c r="C133" s="107">
        <v>0</v>
      </c>
      <c r="D133" s="137">
        <v>0</v>
      </c>
      <c r="E133" s="109">
        <f t="shared" si="3"/>
        <v>773.07999999999879</v>
      </c>
      <c r="F133" s="110"/>
      <c r="G133" s="110"/>
      <c r="H133" s="110"/>
      <c r="I133" s="111"/>
    </row>
    <row r="134" spans="1:9" s="100" customFormat="1" x14ac:dyDescent="0.2">
      <c r="A134" s="105"/>
      <c r="B134" s="106"/>
      <c r="C134" s="107">
        <v>0</v>
      </c>
      <c r="D134" s="137">
        <v>0</v>
      </c>
      <c r="E134" s="109">
        <f t="shared" si="3"/>
        <v>773.07999999999879</v>
      </c>
      <c r="F134" s="110"/>
      <c r="G134" s="110"/>
      <c r="H134" s="110"/>
      <c r="I134" s="111"/>
    </row>
    <row r="135" spans="1:9" s="100" customFormat="1" x14ac:dyDescent="0.2">
      <c r="A135" s="105"/>
      <c r="B135" s="106"/>
      <c r="C135" s="107">
        <v>0</v>
      </c>
      <c r="D135" s="137">
        <v>0</v>
      </c>
      <c r="E135" s="109">
        <f t="shared" si="3"/>
        <v>773.07999999999879</v>
      </c>
      <c r="F135" s="110"/>
      <c r="G135" s="110"/>
      <c r="H135" s="110"/>
      <c r="I135" s="111"/>
    </row>
    <row r="136" spans="1:9" s="100" customFormat="1" x14ac:dyDescent="0.2">
      <c r="A136" s="105"/>
      <c r="B136" s="106"/>
      <c r="C136" s="107">
        <v>0</v>
      </c>
      <c r="D136" s="137">
        <v>0</v>
      </c>
      <c r="E136" s="109">
        <f t="shared" si="3"/>
        <v>773.07999999999879</v>
      </c>
      <c r="F136" s="110"/>
      <c r="G136" s="110"/>
      <c r="H136" s="110"/>
      <c r="I136" s="111"/>
    </row>
    <row r="137" spans="1:9" s="100" customFormat="1" x14ac:dyDescent="0.2">
      <c r="A137" s="105"/>
      <c r="B137" s="106"/>
      <c r="C137" s="107">
        <v>0</v>
      </c>
      <c r="D137" s="137">
        <v>0</v>
      </c>
      <c r="E137" s="109">
        <f t="shared" si="3"/>
        <v>773.07999999999879</v>
      </c>
      <c r="F137" s="110"/>
      <c r="G137" s="110"/>
      <c r="H137" s="110"/>
      <c r="I137" s="111"/>
    </row>
    <row r="138" spans="1:9" s="100" customFormat="1" x14ac:dyDescent="0.2">
      <c r="A138" s="105"/>
      <c r="B138" s="106"/>
      <c r="C138" s="107">
        <v>0</v>
      </c>
      <c r="D138" s="137">
        <v>0</v>
      </c>
      <c r="E138" s="109">
        <f t="shared" si="3"/>
        <v>773.07999999999879</v>
      </c>
      <c r="F138" s="110"/>
      <c r="G138" s="110"/>
      <c r="H138" s="110"/>
      <c r="I138" s="111"/>
    </row>
    <row r="139" spans="1:9" s="100" customFormat="1" x14ac:dyDescent="0.2">
      <c r="A139" s="105"/>
      <c r="B139" s="106"/>
      <c r="C139" s="107">
        <v>0</v>
      </c>
      <c r="D139" s="137">
        <v>0</v>
      </c>
      <c r="E139" s="109">
        <f t="shared" si="3"/>
        <v>773.07999999999879</v>
      </c>
      <c r="F139" s="110"/>
      <c r="G139" s="110"/>
      <c r="H139" s="110"/>
      <c r="I139" s="111"/>
    </row>
    <row r="140" spans="1:9" s="100" customFormat="1" x14ac:dyDescent="0.2">
      <c r="A140" s="105"/>
      <c r="B140" s="106"/>
      <c r="C140" s="107">
        <v>0</v>
      </c>
      <c r="D140" s="137">
        <v>0</v>
      </c>
      <c r="E140" s="109">
        <f t="shared" si="3"/>
        <v>773.07999999999879</v>
      </c>
      <c r="F140" s="110"/>
      <c r="G140" s="110"/>
      <c r="H140" s="110"/>
      <c r="I140" s="111"/>
    </row>
    <row r="141" spans="1:9" s="100" customFormat="1" x14ac:dyDescent="0.2">
      <c r="A141" s="105"/>
      <c r="B141" s="106"/>
      <c r="C141" s="107">
        <v>0</v>
      </c>
      <c r="D141" s="137">
        <v>0</v>
      </c>
      <c r="E141" s="109">
        <f t="shared" si="3"/>
        <v>773.07999999999879</v>
      </c>
      <c r="F141" s="110"/>
      <c r="G141" s="110"/>
      <c r="H141" s="110"/>
      <c r="I141" s="111"/>
    </row>
    <row r="142" spans="1:9" s="100" customFormat="1" x14ac:dyDescent="0.2">
      <c r="A142" s="105"/>
      <c r="B142" s="106"/>
      <c r="C142" s="107">
        <v>0</v>
      </c>
      <c r="D142" s="137">
        <v>0</v>
      </c>
      <c r="E142" s="109">
        <f t="shared" si="3"/>
        <v>773.07999999999879</v>
      </c>
      <c r="F142" s="110"/>
      <c r="G142" s="110"/>
      <c r="H142" s="110"/>
      <c r="I142" s="111"/>
    </row>
    <row r="143" spans="1:9" s="100" customFormat="1" x14ac:dyDescent="0.2">
      <c r="A143" s="105"/>
      <c r="B143" s="106"/>
      <c r="C143" s="107">
        <v>0</v>
      </c>
      <c r="D143" s="137">
        <v>0</v>
      </c>
      <c r="E143" s="109">
        <f t="shared" si="3"/>
        <v>773.07999999999879</v>
      </c>
      <c r="F143" s="110"/>
      <c r="G143" s="110"/>
      <c r="H143" s="110"/>
      <c r="I143" s="111"/>
    </row>
    <row r="144" spans="1:9" s="100" customFormat="1" x14ac:dyDescent="0.2">
      <c r="A144" s="105"/>
      <c r="B144" s="106"/>
      <c r="C144" s="107">
        <v>0</v>
      </c>
      <c r="D144" s="137">
        <v>0</v>
      </c>
      <c r="E144" s="109">
        <f t="shared" si="3"/>
        <v>773.07999999999879</v>
      </c>
      <c r="F144" s="110"/>
      <c r="G144" s="110"/>
      <c r="H144" s="110"/>
      <c r="I144" s="111"/>
    </row>
    <row r="145" spans="1:9" s="100" customFormat="1" x14ac:dyDescent="0.2">
      <c r="A145" s="105"/>
      <c r="B145" s="106"/>
      <c r="C145" s="107">
        <v>0</v>
      </c>
      <c r="D145" s="137">
        <v>0</v>
      </c>
      <c r="E145" s="109">
        <f t="shared" si="3"/>
        <v>773.07999999999879</v>
      </c>
      <c r="F145" s="110"/>
      <c r="G145" s="110"/>
      <c r="H145" s="110"/>
      <c r="I145" s="111"/>
    </row>
    <row r="146" spans="1:9" s="100" customFormat="1" x14ac:dyDescent="0.2">
      <c r="A146" s="105"/>
      <c r="B146" s="106"/>
      <c r="C146" s="107">
        <v>0</v>
      </c>
      <c r="D146" s="137">
        <v>0</v>
      </c>
      <c r="E146" s="109">
        <f t="shared" si="3"/>
        <v>773.07999999999879</v>
      </c>
      <c r="F146" s="110"/>
      <c r="G146" s="110"/>
      <c r="H146" s="110"/>
      <c r="I146" s="111"/>
    </row>
    <row r="147" spans="1:9" s="100" customFormat="1" x14ac:dyDescent="0.2">
      <c r="A147" s="105"/>
      <c r="B147" s="106"/>
      <c r="C147" s="107">
        <v>0</v>
      </c>
      <c r="D147" s="137">
        <v>0</v>
      </c>
      <c r="E147" s="109">
        <f t="shared" si="3"/>
        <v>773.07999999999879</v>
      </c>
      <c r="F147" s="110"/>
      <c r="G147" s="110"/>
      <c r="H147" s="110"/>
      <c r="I147" s="111"/>
    </row>
    <row r="148" spans="1:9" s="100" customFormat="1" x14ac:dyDescent="0.2">
      <c r="A148" s="105"/>
      <c r="B148" s="106"/>
      <c r="C148" s="107">
        <v>0</v>
      </c>
      <c r="D148" s="137">
        <v>0</v>
      </c>
      <c r="E148" s="109">
        <f t="shared" si="3"/>
        <v>773.07999999999879</v>
      </c>
      <c r="F148" s="110"/>
      <c r="G148" s="110"/>
      <c r="H148" s="110"/>
      <c r="I148" s="111"/>
    </row>
    <row r="149" spans="1:9" s="100" customFormat="1" x14ac:dyDescent="0.2">
      <c r="A149" s="105"/>
      <c r="B149" s="106"/>
      <c r="C149" s="107">
        <v>0</v>
      </c>
      <c r="D149" s="137">
        <v>0</v>
      </c>
      <c r="E149" s="109">
        <f t="shared" si="3"/>
        <v>773.07999999999879</v>
      </c>
      <c r="F149" s="110"/>
      <c r="G149" s="110"/>
      <c r="H149" s="110"/>
      <c r="I149" s="111"/>
    </row>
    <row r="150" spans="1:9" s="100" customFormat="1" x14ac:dyDescent="0.2">
      <c r="A150" s="105"/>
      <c r="B150" s="106"/>
      <c r="C150" s="107">
        <v>0</v>
      </c>
      <c r="D150" s="137">
        <v>0</v>
      </c>
      <c r="E150" s="109">
        <f t="shared" si="3"/>
        <v>773.07999999999879</v>
      </c>
      <c r="F150" s="110"/>
      <c r="G150" s="110"/>
      <c r="H150" s="110"/>
      <c r="I150" s="111"/>
    </row>
    <row r="151" spans="1:9" s="100" customFormat="1" x14ac:dyDescent="0.2">
      <c r="A151" s="105"/>
      <c r="B151" s="106"/>
      <c r="C151" s="107">
        <v>0</v>
      </c>
      <c r="D151" s="137">
        <v>0</v>
      </c>
      <c r="E151" s="109">
        <f t="shared" si="3"/>
        <v>773.07999999999879</v>
      </c>
      <c r="F151" s="110"/>
      <c r="G151" s="110"/>
      <c r="H151" s="110"/>
      <c r="I151" s="111"/>
    </row>
    <row r="152" spans="1:9" s="100" customFormat="1" x14ac:dyDescent="0.2">
      <c r="A152" s="105"/>
      <c r="B152" s="106"/>
      <c r="C152" s="107">
        <v>0</v>
      </c>
      <c r="D152" s="137">
        <v>0</v>
      </c>
      <c r="E152" s="109">
        <f t="shared" si="3"/>
        <v>773.07999999999879</v>
      </c>
      <c r="F152" s="110"/>
      <c r="G152" s="110"/>
      <c r="H152" s="110"/>
      <c r="I152" s="111"/>
    </row>
    <row r="153" spans="1:9" s="100" customFormat="1" x14ac:dyDescent="0.2">
      <c r="A153" s="105"/>
      <c r="B153" s="106"/>
      <c r="C153" s="107">
        <v>0</v>
      </c>
      <c r="D153" s="137">
        <v>0</v>
      </c>
      <c r="E153" s="109">
        <f t="shared" si="3"/>
        <v>773.07999999999879</v>
      </c>
      <c r="F153" s="110"/>
      <c r="G153" s="110"/>
      <c r="H153" s="110"/>
      <c r="I153" s="111"/>
    </row>
    <row r="154" spans="1:9" s="100" customFormat="1" x14ac:dyDescent="0.2">
      <c r="A154" s="105"/>
      <c r="B154" s="106"/>
      <c r="C154" s="107">
        <v>0</v>
      </c>
      <c r="D154" s="137">
        <v>0</v>
      </c>
      <c r="E154" s="109">
        <f t="shared" si="3"/>
        <v>773.07999999999879</v>
      </c>
      <c r="F154" s="110"/>
      <c r="G154" s="110"/>
      <c r="H154" s="110"/>
      <c r="I154" s="111"/>
    </row>
    <row r="155" spans="1:9" s="100" customFormat="1" x14ac:dyDescent="0.2">
      <c r="A155" s="105"/>
      <c r="B155" s="106"/>
      <c r="C155" s="107">
        <v>0</v>
      </c>
      <c r="D155" s="137">
        <v>0</v>
      </c>
      <c r="E155" s="109">
        <f t="shared" si="3"/>
        <v>773.07999999999879</v>
      </c>
      <c r="F155" s="110"/>
      <c r="G155" s="110"/>
      <c r="H155" s="110"/>
      <c r="I155" s="111"/>
    </row>
    <row r="156" spans="1:9" s="100" customFormat="1" x14ac:dyDescent="0.2">
      <c r="A156" s="105"/>
      <c r="B156" s="106"/>
      <c r="C156" s="107">
        <v>0</v>
      </c>
      <c r="D156" s="137">
        <v>0</v>
      </c>
      <c r="E156" s="109">
        <f t="shared" si="3"/>
        <v>773.07999999999879</v>
      </c>
      <c r="F156" s="110"/>
      <c r="G156" s="110"/>
      <c r="H156" s="110"/>
      <c r="I156" s="111"/>
    </row>
    <row r="157" spans="1:9" s="100" customFormat="1" x14ac:dyDescent="0.2">
      <c r="A157" s="105"/>
      <c r="B157" s="106"/>
      <c r="C157" s="107">
        <v>0</v>
      </c>
      <c r="D157" s="137">
        <v>0</v>
      </c>
      <c r="E157" s="109">
        <f t="shared" si="3"/>
        <v>773.07999999999879</v>
      </c>
      <c r="F157" s="110"/>
      <c r="G157" s="110"/>
      <c r="H157" s="110"/>
      <c r="I157" s="111"/>
    </row>
    <row r="158" spans="1:9" s="100" customFormat="1" x14ac:dyDescent="0.2">
      <c r="A158" s="105"/>
      <c r="B158" s="106"/>
      <c r="C158" s="107">
        <v>0</v>
      </c>
      <c r="D158" s="137">
        <v>0</v>
      </c>
      <c r="E158" s="109">
        <f t="shared" si="3"/>
        <v>773.07999999999879</v>
      </c>
      <c r="F158" s="110"/>
      <c r="G158" s="110"/>
      <c r="H158" s="110"/>
      <c r="I158" s="111"/>
    </row>
    <row r="159" spans="1:9" s="100" customFormat="1" x14ac:dyDescent="0.2">
      <c r="A159" s="105"/>
      <c r="B159" s="106"/>
      <c r="C159" s="107">
        <v>0</v>
      </c>
      <c r="D159" s="137">
        <v>0</v>
      </c>
      <c r="E159" s="109">
        <f t="shared" si="3"/>
        <v>773.07999999999879</v>
      </c>
      <c r="F159" s="110"/>
      <c r="G159" s="110"/>
      <c r="H159" s="110"/>
      <c r="I159" s="111"/>
    </row>
    <row r="160" spans="1:9" s="100" customFormat="1" x14ac:dyDescent="0.2">
      <c r="A160" s="105"/>
      <c r="B160" s="106"/>
      <c r="C160" s="107">
        <v>0</v>
      </c>
      <c r="D160" s="137">
        <v>0</v>
      </c>
      <c r="E160" s="109">
        <f t="shared" si="3"/>
        <v>773.07999999999879</v>
      </c>
      <c r="F160" s="110"/>
      <c r="G160" s="110"/>
      <c r="H160" s="110"/>
      <c r="I160" s="111"/>
    </row>
    <row r="161" spans="1:9" s="100" customFormat="1" x14ac:dyDescent="0.2">
      <c r="A161" s="105"/>
      <c r="B161" s="106"/>
      <c r="C161" s="107">
        <v>0</v>
      </c>
      <c r="D161" s="137">
        <v>0</v>
      </c>
      <c r="E161" s="109">
        <f t="shared" si="3"/>
        <v>773.07999999999879</v>
      </c>
      <c r="F161" s="110"/>
      <c r="G161" s="110"/>
      <c r="H161" s="110"/>
      <c r="I161" s="111"/>
    </row>
    <row r="162" spans="1:9" s="100" customFormat="1" x14ac:dyDescent="0.2">
      <c r="A162" s="105"/>
      <c r="B162" s="106"/>
      <c r="C162" s="107">
        <v>0</v>
      </c>
      <c r="D162" s="137">
        <v>0</v>
      </c>
      <c r="E162" s="109">
        <f t="shared" si="3"/>
        <v>773.07999999999879</v>
      </c>
      <c r="F162" s="110"/>
      <c r="G162" s="110"/>
      <c r="H162" s="110"/>
      <c r="I162" s="111"/>
    </row>
    <row r="163" spans="1:9" s="100" customFormat="1" x14ac:dyDescent="0.2">
      <c r="A163" s="105"/>
      <c r="B163" s="106"/>
      <c r="C163" s="107">
        <v>0</v>
      </c>
      <c r="D163" s="137">
        <v>0</v>
      </c>
      <c r="E163" s="109">
        <f t="shared" si="3"/>
        <v>773.07999999999879</v>
      </c>
      <c r="F163" s="110"/>
      <c r="G163" s="110"/>
      <c r="H163" s="110"/>
      <c r="I163" s="111"/>
    </row>
    <row r="164" spans="1:9" s="100" customFormat="1" x14ac:dyDescent="0.2">
      <c r="A164" s="105"/>
      <c r="B164" s="106"/>
      <c r="C164" s="107">
        <v>0</v>
      </c>
      <c r="D164" s="137">
        <v>0</v>
      </c>
      <c r="E164" s="109">
        <f t="shared" si="3"/>
        <v>773.07999999999879</v>
      </c>
      <c r="F164" s="110"/>
      <c r="G164" s="110"/>
      <c r="H164" s="110"/>
      <c r="I164" s="111"/>
    </row>
    <row r="165" spans="1:9" s="100" customFormat="1" x14ac:dyDescent="0.2">
      <c r="A165" s="105"/>
      <c r="B165" s="106"/>
      <c r="C165" s="107">
        <v>0</v>
      </c>
      <c r="D165" s="137">
        <v>0</v>
      </c>
      <c r="E165" s="109">
        <f t="shared" si="3"/>
        <v>773.07999999999879</v>
      </c>
      <c r="F165" s="110"/>
      <c r="G165" s="110"/>
      <c r="H165" s="110"/>
      <c r="I165" s="111"/>
    </row>
    <row r="166" spans="1:9" s="100" customFormat="1" x14ac:dyDescent="0.2">
      <c r="A166" s="105"/>
      <c r="B166" s="106"/>
      <c r="C166" s="107">
        <v>0</v>
      </c>
      <c r="D166" s="137">
        <v>0</v>
      </c>
      <c r="E166" s="109">
        <f t="shared" si="3"/>
        <v>773.07999999999879</v>
      </c>
      <c r="F166" s="110"/>
      <c r="G166" s="110"/>
      <c r="H166" s="110"/>
      <c r="I166" s="111"/>
    </row>
    <row r="167" spans="1:9" s="100" customFormat="1" x14ac:dyDescent="0.2">
      <c r="A167" s="105"/>
      <c r="B167" s="106"/>
      <c r="C167" s="107">
        <v>0</v>
      </c>
      <c r="D167" s="137">
        <v>0</v>
      </c>
      <c r="E167" s="109">
        <f t="shared" si="3"/>
        <v>773.07999999999879</v>
      </c>
      <c r="F167" s="110"/>
      <c r="G167" s="110"/>
      <c r="H167" s="110"/>
      <c r="I167" s="111"/>
    </row>
    <row r="168" spans="1:9" s="100" customFormat="1" x14ac:dyDescent="0.2">
      <c r="A168" s="105"/>
      <c r="B168" s="106"/>
      <c r="C168" s="107">
        <v>0</v>
      </c>
      <c r="D168" s="137">
        <v>0</v>
      </c>
      <c r="E168" s="109">
        <f t="shared" si="3"/>
        <v>773.07999999999879</v>
      </c>
      <c r="F168" s="110"/>
      <c r="G168" s="110"/>
      <c r="H168" s="110"/>
      <c r="I168" s="111"/>
    </row>
    <row r="169" spans="1:9" s="100" customFormat="1" x14ac:dyDescent="0.2">
      <c r="A169" s="105"/>
      <c r="B169" s="106"/>
      <c r="C169" s="107">
        <v>0</v>
      </c>
      <c r="D169" s="137">
        <v>0</v>
      </c>
      <c r="E169" s="109">
        <f t="shared" si="3"/>
        <v>773.07999999999879</v>
      </c>
      <c r="F169" s="110"/>
      <c r="G169" s="110"/>
      <c r="H169" s="110"/>
      <c r="I169" s="111"/>
    </row>
    <row r="170" spans="1:9" s="100" customFormat="1" x14ac:dyDescent="0.2">
      <c r="A170" s="105"/>
      <c r="B170" s="106"/>
      <c r="C170" s="107">
        <v>0</v>
      </c>
      <c r="D170" s="137">
        <v>0</v>
      </c>
      <c r="E170" s="109">
        <f t="shared" si="3"/>
        <v>773.07999999999879</v>
      </c>
      <c r="F170" s="110"/>
      <c r="G170" s="110"/>
      <c r="H170" s="110"/>
      <c r="I170" s="111"/>
    </row>
    <row r="171" spans="1:9" s="100" customFormat="1" x14ac:dyDescent="0.2">
      <c r="A171" s="105"/>
      <c r="B171" s="106"/>
      <c r="C171" s="107">
        <v>0</v>
      </c>
      <c r="D171" s="137">
        <v>0</v>
      </c>
      <c r="E171" s="109">
        <f t="shared" si="3"/>
        <v>773.07999999999879</v>
      </c>
      <c r="F171" s="110"/>
      <c r="G171" s="110"/>
      <c r="H171" s="110"/>
      <c r="I171" s="111"/>
    </row>
    <row r="172" spans="1:9" s="100" customFormat="1" x14ac:dyDescent="0.2">
      <c r="A172" s="105"/>
      <c r="B172" s="106"/>
      <c r="C172" s="107">
        <v>0</v>
      </c>
      <c r="D172" s="137">
        <v>0</v>
      </c>
      <c r="E172" s="109">
        <f t="shared" si="3"/>
        <v>773.07999999999879</v>
      </c>
      <c r="F172" s="110"/>
      <c r="G172" s="110"/>
      <c r="H172" s="110"/>
      <c r="I172" s="111"/>
    </row>
    <row r="173" spans="1:9" s="100" customFormat="1" x14ac:dyDescent="0.2">
      <c r="A173" s="105"/>
      <c r="B173" s="106"/>
      <c r="C173" s="107">
        <v>0</v>
      </c>
      <c r="D173" s="137">
        <v>0</v>
      </c>
      <c r="E173" s="109">
        <f t="shared" si="3"/>
        <v>773.07999999999879</v>
      </c>
      <c r="F173" s="110"/>
      <c r="G173" s="110"/>
      <c r="H173" s="110"/>
      <c r="I173" s="111"/>
    </row>
    <row r="174" spans="1:9" s="100" customFormat="1" x14ac:dyDescent="0.2">
      <c r="A174" s="105"/>
      <c r="B174" s="106"/>
      <c r="C174" s="107">
        <v>0</v>
      </c>
      <c r="D174" s="137">
        <v>0</v>
      </c>
      <c r="E174" s="109">
        <f t="shared" si="3"/>
        <v>773.07999999999879</v>
      </c>
      <c r="F174" s="110"/>
      <c r="G174" s="110"/>
      <c r="H174" s="110"/>
      <c r="I174" s="111"/>
    </row>
    <row r="175" spans="1:9" s="100" customFormat="1" x14ac:dyDescent="0.2">
      <c r="A175" s="105"/>
      <c r="B175" s="106"/>
      <c r="C175" s="107">
        <v>0</v>
      </c>
      <c r="D175" s="137">
        <v>0</v>
      </c>
      <c r="E175" s="109">
        <f t="shared" si="3"/>
        <v>773.07999999999879</v>
      </c>
      <c r="F175" s="110"/>
      <c r="G175" s="110"/>
      <c r="H175" s="110"/>
      <c r="I175" s="111"/>
    </row>
    <row r="176" spans="1:9" s="100" customFormat="1" x14ac:dyDescent="0.2">
      <c r="A176" s="105"/>
      <c r="B176" s="106"/>
      <c r="C176" s="107">
        <v>0</v>
      </c>
      <c r="D176" s="137">
        <v>0</v>
      </c>
      <c r="E176" s="109">
        <f t="shared" si="3"/>
        <v>773.07999999999879</v>
      </c>
      <c r="F176" s="110"/>
      <c r="G176" s="110"/>
      <c r="H176" s="110"/>
      <c r="I176" s="111"/>
    </row>
    <row r="177" spans="1:9" s="100" customFormat="1" x14ac:dyDescent="0.2">
      <c r="A177" s="105"/>
      <c r="B177" s="106"/>
      <c r="C177" s="107">
        <v>0</v>
      </c>
      <c r="D177" s="137">
        <v>0</v>
      </c>
      <c r="E177" s="109">
        <f t="shared" si="3"/>
        <v>773.07999999999879</v>
      </c>
      <c r="F177" s="110"/>
      <c r="G177" s="110"/>
      <c r="H177" s="110"/>
      <c r="I177" s="111"/>
    </row>
    <row r="178" spans="1:9" s="100" customFormat="1" x14ac:dyDescent="0.2">
      <c r="A178" s="105"/>
      <c r="B178" s="106"/>
      <c r="C178" s="107">
        <v>0</v>
      </c>
      <c r="D178" s="137">
        <v>0</v>
      </c>
      <c r="E178" s="109">
        <f t="shared" si="3"/>
        <v>773.07999999999879</v>
      </c>
      <c r="F178" s="110"/>
      <c r="G178" s="110"/>
      <c r="H178" s="110"/>
      <c r="I178" s="111"/>
    </row>
    <row r="179" spans="1:9" s="100" customFormat="1" x14ac:dyDescent="0.2">
      <c r="A179" s="105"/>
      <c r="B179" s="106"/>
      <c r="C179" s="107">
        <v>0</v>
      </c>
      <c r="D179" s="137">
        <v>0</v>
      </c>
      <c r="E179" s="109">
        <f t="shared" si="3"/>
        <v>773.07999999999879</v>
      </c>
      <c r="F179" s="110"/>
      <c r="G179" s="110"/>
      <c r="H179" s="110"/>
      <c r="I179" s="111"/>
    </row>
    <row r="180" spans="1:9" s="100" customFormat="1" x14ac:dyDescent="0.2">
      <c r="A180" s="105"/>
      <c r="B180" s="106"/>
      <c r="C180" s="107">
        <v>0</v>
      </c>
      <c r="D180" s="137">
        <v>0</v>
      </c>
      <c r="E180" s="109">
        <f t="shared" si="3"/>
        <v>773.07999999999879</v>
      </c>
      <c r="F180" s="110"/>
      <c r="G180" s="110"/>
      <c r="H180" s="110"/>
      <c r="I180" s="111"/>
    </row>
    <row r="181" spans="1:9" s="100" customFormat="1" x14ac:dyDescent="0.2">
      <c r="A181" s="105"/>
      <c r="B181" s="106"/>
      <c r="C181" s="107">
        <v>0</v>
      </c>
      <c r="D181" s="137">
        <v>0</v>
      </c>
      <c r="E181" s="109">
        <f t="shared" si="3"/>
        <v>773.07999999999879</v>
      </c>
      <c r="F181" s="110"/>
      <c r="G181" s="110"/>
      <c r="H181" s="110"/>
      <c r="I181" s="111"/>
    </row>
    <row r="182" spans="1:9" s="100" customFormat="1" x14ac:dyDescent="0.2">
      <c r="A182" s="105"/>
      <c r="B182" s="106"/>
      <c r="C182" s="107">
        <v>0</v>
      </c>
      <c r="D182" s="137">
        <v>0</v>
      </c>
      <c r="E182" s="109">
        <f t="shared" si="3"/>
        <v>773.07999999999879</v>
      </c>
      <c r="F182" s="110"/>
      <c r="G182" s="110"/>
      <c r="H182" s="110"/>
      <c r="I182" s="111"/>
    </row>
    <row r="183" spans="1:9" x14ac:dyDescent="0.2">
      <c r="A183" s="105"/>
      <c r="B183" s="106"/>
      <c r="C183" s="107">
        <v>0</v>
      </c>
      <c r="D183" s="137">
        <v>0</v>
      </c>
      <c r="E183" s="109">
        <f t="shared" si="3"/>
        <v>773.07999999999879</v>
      </c>
      <c r="F183" s="110"/>
      <c r="G183" s="110"/>
      <c r="H183" s="110"/>
      <c r="I183" s="111"/>
    </row>
    <row r="184" spans="1:9" x14ac:dyDescent="0.2">
      <c r="A184" s="105"/>
      <c r="B184" s="106"/>
      <c r="C184" s="107">
        <v>0</v>
      </c>
      <c r="D184" s="137">
        <v>0</v>
      </c>
      <c r="E184" s="109">
        <f t="shared" si="3"/>
        <v>773.07999999999879</v>
      </c>
      <c r="F184" s="110"/>
      <c r="G184" s="110"/>
      <c r="H184" s="110"/>
      <c r="I184" s="111"/>
    </row>
    <row r="185" spans="1:9" x14ac:dyDescent="0.2">
      <c r="A185" s="105"/>
      <c r="B185" s="106"/>
      <c r="C185" s="107">
        <v>0</v>
      </c>
      <c r="D185" s="137">
        <v>0</v>
      </c>
      <c r="E185" s="109">
        <f t="shared" si="3"/>
        <v>773.07999999999879</v>
      </c>
      <c r="F185" s="110"/>
      <c r="G185" s="110"/>
      <c r="H185" s="110"/>
      <c r="I185" s="111"/>
    </row>
    <row r="186" spans="1:9" x14ac:dyDescent="0.2">
      <c r="A186" s="105"/>
      <c r="B186" s="106"/>
      <c r="C186" s="107">
        <v>0</v>
      </c>
      <c r="D186" s="137">
        <v>0</v>
      </c>
      <c r="E186" s="109">
        <f t="shared" si="3"/>
        <v>773.07999999999879</v>
      </c>
      <c r="F186" s="110"/>
      <c r="G186" s="110"/>
      <c r="H186" s="110"/>
      <c r="I186" s="111"/>
    </row>
    <row r="187" spans="1:9" x14ac:dyDescent="0.2">
      <c r="A187" s="105"/>
      <c r="B187" s="106"/>
      <c r="C187" s="107">
        <v>0</v>
      </c>
      <c r="D187" s="137">
        <v>0</v>
      </c>
      <c r="E187" s="109">
        <f t="shared" si="3"/>
        <v>773.07999999999879</v>
      </c>
      <c r="F187" s="110"/>
      <c r="G187" s="110"/>
      <c r="H187" s="110"/>
      <c r="I187" s="111"/>
    </row>
    <row r="188" spans="1:9" x14ac:dyDescent="0.2">
      <c r="A188" s="105"/>
      <c r="B188" s="106"/>
      <c r="C188" s="107">
        <v>0</v>
      </c>
      <c r="D188" s="137">
        <v>0</v>
      </c>
      <c r="E188" s="109">
        <f t="shared" si="3"/>
        <v>773.07999999999879</v>
      </c>
      <c r="F188" s="110"/>
      <c r="G188" s="110"/>
      <c r="H188" s="110"/>
      <c r="I188" s="111"/>
    </row>
    <row r="189" spans="1:9" x14ac:dyDescent="0.2">
      <c r="A189" s="105"/>
      <c r="B189" s="106"/>
      <c r="C189" s="107">
        <v>0</v>
      </c>
      <c r="D189" s="137">
        <v>0</v>
      </c>
      <c r="E189" s="109">
        <f t="shared" si="3"/>
        <v>773.07999999999879</v>
      </c>
      <c r="F189" s="110"/>
      <c r="G189" s="110"/>
      <c r="H189" s="110"/>
      <c r="I189" s="111"/>
    </row>
    <row r="190" spans="1:9" x14ac:dyDescent="0.2">
      <c r="A190" s="105"/>
      <c r="B190" s="106"/>
      <c r="C190" s="107">
        <v>0</v>
      </c>
      <c r="D190" s="137">
        <v>0</v>
      </c>
      <c r="E190" s="109">
        <f t="shared" ref="E190:E230" si="4">D190-C190+E189</f>
        <v>773.07999999999879</v>
      </c>
      <c r="F190" s="110"/>
      <c r="G190" s="110"/>
      <c r="H190" s="110"/>
      <c r="I190" s="111"/>
    </row>
    <row r="191" spans="1:9" x14ac:dyDescent="0.2">
      <c r="A191" s="105"/>
      <c r="B191" s="106"/>
      <c r="C191" s="107">
        <v>0</v>
      </c>
      <c r="D191" s="137">
        <v>0</v>
      </c>
      <c r="E191" s="109">
        <f t="shared" si="4"/>
        <v>773.07999999999879</v>
      </c>
      <c r="F191" s="110"/>
      <c r="G191" s="110"/>
      <c r="H191" s="110"/>
      <c r="I191" s="111"/>
    </row>
    <row r="192" spans="1:9" x14ac:dyDescent="0.2">
      <c r="A192" s="105"/>
      <c r="B192" s="106"/>
      <c r="C192" s="107">
        <v>0</v>
      </c>
      <c r="D192" s="137">
        <v>0</v>
      </c>
      <c r="E192" s="109">
        <f t="shared" si="4"/>
        <v>773.07999999999879</v>
      </c>
      <c r="F192" s="110"/>
      <c r="G192" s="110"/>
      <c r="H192" s="110"/>
      <c r="I192" s="111"/>
    </row>
    <row r="193" spans="1:9" x14ac:dyDescent="0.2">
      <c r="A193" s="105"/>
      <c r="B193" s="106"/>
      <c r="C193" s="107">
        <v>0</v>
      </c>
      <c r="D193" s="137">
        <v>0</v>
      </c>
      <c r="E193" s="109">
        <f t="shared" si="4"/>
        <v>773.07999999999879</v>
      </c>
      <c r="F193" s="110"/>
      <c r="G193" s="110"/>
      <c r="H193" s="110"/>
      <c r="I193" s="111"/>
    </row>
    <row r="194" spans="1:9" x14ac:dyDescent="0.2">
      <c r="A194" s="105">
        <v>0</v>
      </c>
      <c r="B194" s="106"/>
      <c r="C194" s="107">
        <v>0</v>
      </c>
      <c r="D194" s="108">
        <v>0</v>
      </c>
      <c r="E194" s="109">
        <f t="shared" si="4"/>
        <v>773.07999999999879</v>
      </c>
      <c r="F194" s="110"/>
      <c r="G194" s="110"/>
      <c r="H194" s="110"/>
      <c r="I194" s="111"/>
    </row>
    <row r="195" spans="1:9" x14ac:dyDescent="0.2">
      <c r="A195" s="105">
        <v>0</v>
      </c>
      <c r="B195" s="106"/>
      <c r="C195" s="107">
        <v>0</v>
      </c>
      <c r="D195" s="108">
        <v>0</v>
      </c>
      <c r="E195" s="109">
        <f t="shared" si="4"/>
        <v>773.07999999999879</v>
      </c>
      <c r="F195" s="110"/>
      <c r="G195" s="110"/>
      <c r="H195" s="110"/>
      <c r="I195" s="111"/>
    </row>
    <row r="196" spans="1:9" x14ac:dyDescent="0.2">
      <c r="A196" s="105">
        <v>0</v>
      </c>
      <c r="B196" s="106"/>
      <c r="C196" s="107">
        <v>0</v>
      </c>
      <c r="D196" s="108">
        <v>0</v>
      </c>
      <c r="E196" s="109">
        <f t="shared" si="4"/>
        <v>773.07999999999879</v>
      </c>
      <c r="F196" s="110"/>
      <c r="G196" s="110"/>
      <c r="H196" s="110"/>
      <c r="I196" s="111"/>
    </row>
    <row r="197" spans="1:9" x14ac:dyDescent="0.2">
      <c r="A197" s="105">
        <v>0</v>
      </c>
      <c r="B197" s="106"/>
      <c r="C197" s="107">
        <v>0</v>
      </c>
      <c r="D197" s="108">
        <v>0</v>
      </c>
      <c r="E197" s="109">
        <f t="shared" si="4"/>
        <v>773.07999999999879</v>
      </c>
      <c r="F197" s="110"/>
      <c r="G197" s="110"/>
      <c r="H197" s="110"/>
      <c r="I197" s="111"/>
    </row>
    <row r="198" spans="1:9" x14ac:dyDescent="0.2">
      <c r="A198" s="105">
        <v>0</v>
      </c>
      <c r="B198" s="106"/>
      <c r="C198" s="107">
        <v>0</v>
      </c>
      <c r="D198" s="108">
        <v>0</v>
      </c>
      <c r="E198" s="109">
        <f t="shared" si="4"/>
        <v>773.07999999999879</v>
      </c>
      <c r="F198" s="110"/>
      <c r="G198" s="110"/>
      <c r="H198" s="110"/>
      <c r="I198" s="111"/>
    </row>
    <row r="199" spans="1:9" x14ac:dyDescent="0.2">
      <c r="A199" s="105">
        <v>0</v>
      </c>
      <c r="B199" s="106"/>
      <c r="C199" s="107">
        <v>0</v>
      </c>
      <c r="D199" s="108">
        <v>0</v>
      </c>
      <c r="E199" s="109">
        <f t="shared" si="4"/>
        <v>773.07999999999879</v>
      </c>
      <c r="F199" s="110"/>
      <c r="G199" s="110"/>
      <c r="H199" s="110"/>
      <c r="I199" s="111"/>
    </row>
    <row r="200" spans="1:9" x14ac:dyDescent="0.2">
      <c r="A200" s="105">
        <v>0</v>
      </c>
      <c r="B200" s="106"/>
      <c r="C200" s="107">
        <v>0</v>
      </c>
      <c r="D200" s="108">
        <v>0</v>
      </c>
      <c r="E200" s="109">
        <f t="shared" si="4"/>
        <v>773.07999999999879</v>
      </c>
      <c r="F200" s="110"/>
      <c r="G200" s="110"/>
      <c r="H200" s="110"/>
      <c r="I200" s="111"/>
    </row>
    <row r="201" spans="1:9" x14ac:dyDescent="0.2">
      <c r="A201" s="105">
        <v>0</v>
      </c>
      <c r="B201" s="106"/>
      <c r="C201" s="107">
        <v>0</v>
      </c>
      <c r="D201" s="108">
        <v>0</v>
      </c>
      <c r="E201" s="109">
        <f t="shared" si="4"/>
        <v>773.07999999999879</v>
      </c>
      <c r="F201" s="110"/>
      <c r="G201" s="110"/>
      <c r="H201" s="110"/>
      <c r="I201" s="111"/>
    </row>
    <row r="202" spans="1:9" x14ac:dyDescent="0.2">
      <c r="A202" s="105">
        <v>0</v>
      </c>
      <c r="B202" s="106"/>
      <c r="C202" s="107">
        <v>0</v>
      </c>
      <c r="D202" s="108">
        <v>0</v>
      </c>
      <c r="E202" s="109">
        <f t="shared" si="4"/>
        <v>773.07999999999879</v>
      </c>
      <c r="F202" s="110"/>
      <c r="G202" s="110"/>
      <c r="H202" s="110"/>
      <c r="I202" s="111"/>
    </row>
    <row r="203" spans="1:9" x14ac:dyDescent="0.2">
      <c r="A203" s="105">
        <v>0</v>
      </c>
      <c r="B203" s="106"/>
      <c r="C203" s="107">
        <v>0</v>
      </c>
      <c r="D203" s="108">
        <v>0</v>
      </c>
      <c r="E203" s="109">
        <f t="shared" si="4"/>
        <v>773.07999999999879</v>
      </c>
      <c r="F203" s="110"/>
      <c r="G203" s="110"/>
      <c r="H203" s="110"/>
      <c r="I203" s="111"/>
    </row>
    <row r="204" spans="1:9" x14ac:dyDescent="0.2">
      <c r="A204" s="105">
        <v>0</v>
      </c>
      <c r="B204" s="106"/>
      <c r="C204" s="107">
        <v>0</v>
      </c>
      <c r="D204" s="108">
        <v>0</v>
      </c>
      <c r="E204" s="109">
        <f t="shared" si="4"/>
        <v>773.07999999999879</v>
      </c>
      <c r="F204" s="110"/>
      <c r="G204" s="110"/>
      <c r="H204" s="110"/>
      <c r="I204" s="111"/>
    </row>
    <row r="205" spans="1:9" x14ac:dyDescent="0.2">
      <c r="A205" s="105">
        <v>0</v>
      </c>
      <c r="B205" s="106"/>
      <c r="C205" s="107">
        <v>0</v>
      </c>
      <c r="D205" s="108">
        <v>0</v>
      </c>
      <c r="E205" s="109">
        <f t="shared" si="4"/>
        <v>773.07999999999879</v>
      </c>
      <c r="F205" s="110"/>
      <c r="G205" s="110"/>
      <c r="H205" s="110"/>
      <c r="I205" s="111"/>
    </row>
    <row r="206" spans="1:9" x14ac:dyDescent="0.2">
      <c r="A206" s="105">
        <v>0</v>
      </c>
      <c r="B206" s="106"/>
      <c r="C206" s="107">
        <v>0</v>
      </c>
      <c r="D206" s="108">
        <v>0</v>
      </c>
      <c r="E206" s="109">
        <f t="shared" si="4"/>
        <v>773.07999999999879</v>
      </c>
      <c r="F206" s="110"/>
      <c r="G206" s="110"/>
      <c r="H206" s="110"/>
      <c r="I206" s="111"/>
    </row>
    <row r="207" spans="1:9" x14ac:dyDescent="0.2">
      <c r="A207" s="105">
        <v>0</v>
      </c>
      <c r="B207" s="106"/>
      <c r="C207" s="107">
        <v>0</v>
      </c>
      <c r="D207" s="108">
        <v>0</v>
      </c>
      <c r="E207" s="109">
        <f t="shared" si="4"/>
        <v>773.07999999999879</v>
      </c>
      <c r="F207" s="110"/>
      <c r="G207" s="110"/>
      <c r="H207" s="110"/>
      <c r="I207" s="111"/>
    </row>
    <row r="208" spans="1:9" x14ac:dyDescent="0.2">
      <c r="A208" s="105">
        <v>0</v>
      </c>
      <c r="B208" s="106"/>
      <c r="C208" s="107">
        <v>0</v>
      </c>
      <c r="D208" s="108">
        <v>0</v>
      </c>
      <c r="E208" s="109">
        <f t="shared" si="4"/>
        <v>773.07999999999879</v>
      </c>
      <c r="F208" s="110"/>
      <c r="G208" s="110"/>
      <c r="H208" s="110"/>
      <c r="I208" s="111"/>
    </row>
    <row r="209" spans="1:9" x14ac:dyDescent="0.2">
      <c r="A209" s="105">
        <v>0</v>
      </c>
      <c r="B209" s="106"/>
      <c r="C209" s="107">
        <v>0</v>
      </c>
      <c r="D209" s="108">
        <v>0</v>
      </c>
      <c r="E209" s="109">
        <f t="shared" si="4"/>
        <v>773.07999999999879</v>
      </c>
      <c r="F209" s="110"/>
      <c r="G209" s="110"/>
      <c r="H209" s="110"/>
      <c r="I209" s="111"/>
    </row>
    <row r="210" spans="1:9" x14ac:dyDescent="0.2">
      <c r="A210" s="105">
        <v>0</v>
      </c>
      <c r="B210" s="106"/>
      <c r="C210" s="107">
        <v>0</v>
      </c>
      <c r="D210" s="108">
        <v>0</v>
      </c>
      <c r="E210" s="109">
        <f t="shared" si="4"/>
        <v>773.07999999999879</v>
      </c>
      <c r="F210" s="110"/>
      <c r="G210" s="110"/>
      <c r="H210" s="110"/>
      <c r="I210" s="111"/>
    </row>
    <row r="211" spans="1:9" x14ac:dyDescent="0.2">
      <c r="A211" s="105">
        <v>0</v>
      </c>
      <c r="B211" s="106"/>
      <c r="C211" s="107">
        <v>0</v>
      </c>
      <c r="D211" s="108">
        <v>0</v>
      </c>
      <c r="E211" s="109">
        <f t="shared" si="4"/>
        <v>773.07999999999879</v>
      </c>
      <c r="F211" s="110"/>
      <c r="G211" s="110"/>
      <c r="H211" s="110"/>
      <c r="I211" s="111"/>
    </row>
    <row r="212" spans="1:9" x14ac:dyDescent="0.2">
      <c r="A212" s="105">
        <v>0</v>
      </c>
      <c r="B212" s="106"/>
      <c r="C212" s="107">
        <v>0</v>
      </c>
      <c r="D212" s="108">
        <v>0</v>
      </c>
      <c r="E212" s="109">
        <f t="shared" si="4"/>
        <v>773.07999999999879</v>
      </c>
      <c r="F212" s="110"/>
      <c r="G212" s="110"/>
      <c r="H212" s="110"/>
      <c r="I212" s="111"/>
    </row>
    <row r="213" spans="1:9" x14ac:dyDescent="0.2">
      <c r="A213" s="105">
        <v>0</v>
      </c>
      <c r="B213" s="106"/>
      <c r="C213" s="107">
        <v>0</v>
      </c>
      <c r="D213" s="108">
        <v>0</v>
      </c>
      <c r="E213" s="109">
        <f t="shared" si="4"/>
        <v>773.07999999999879</v>
      </c>
      <c r="F213" s="110"/>
      <c r="G213" s="110"/>
      <c r="H213" s="110"/>
      <c r="I213" s="111"/>
    </row>
    <row r="214" spans="1:9" x14ac:dyDescent="0.2">
      <c r="A214" s="105">
        <v>0</v>
      </c>
      <c r="B214" s="106"/>
      <c r="C214" s="107">
        <v>0</v>
      </c>
      <c r="D214" s="108">
        <v>0</v>
      </c>
      <c r="E214" s="109">
        <f t="shared" si="4"/>
        <v>773.07999999999879</v>
      </c>
      <c r="F214" s="110"/>
      <c r="G214" s="110"/>
      <c r="H214" s="110"/>
      <c r="I214" s="111"/>
    </row>
    <row r="215" spans="1:9" x14ac:dyDescent="0.2">
      <c r="A215" s="105">
        <v>0</v>
      </c>
      <c r="B215" s="106"/>
      <c r="C215" s="107">
        <v>0</v>
      </c>
      <c r="D215" s="108">
        <v>0</v>
      </c>
      <c r="E215" s="109">
        <f t="shared" si="4"/>
        <v>773.07999999999879</v>
      </c>
      <c r="F215" s="110"/>
      <c r="G215" s="110"/>
      <c r="H215" s="110"/>
      <c r="I215" s="111"/>
    </row>
    <row r="216" spans="1:9" x14ac:dyDescent="0.2">
      <c r="A216" s="105">
        <v>0</v>
      </c>
      <c r="B216" s="106"/>
      <c r="C216" s="107">
        <v>0</v>
      </c>
      <c r="D216" s="108">
        <v>0</v>
      </c>
      <c r="E216" s="109">
        <f t="shared" si="4"/>
        <v>773.07999999999879</v>
      </c>
      <c r="F216" s="110"/>
      <c r="G216" s="110"/>
      <c r="H216" s="110"/>
      <c r="I216" s="111"/>
    </row>
    <row r="217" spans="1:9" x14ac:dyDescent="0.2">
      <c r="A217" s="105">
        <v>0</v>
      </c>
      <c r="B217" s="106"/>
      <c r="C217" s="107">
        <v>0</v>
      </c>
      <c r="D217" s="108">
        <v>0</v>
      </c>
      <c r="E217" s="109">
        <f t="shared" si="4"/>
        <v>773.07999999999879</v>
      </c>
      <c r="F217" s="110"/>
      <c r="G217" s="110"/>
      <c r="H217" s="110"/>
      <c r="I217" s="111"/>
    </row>
    <row r="218" spans="1:9" x14ac:dyDescent="0.2">
      <c r="A218" s="105">
        <v>0</v>
      </c>
      <c r="B218" s="106"/>
      <c r="C218" s="107">
        <v>0</v>
      </c>
      <c r="D218" s="108">
        <v>0</v>
      </c>
      <c r="E218" s="109">
        <f t="shared" si="4"/>
        <v>773.07999999999879</v>
      </c>
      <c r="F218" s="110"/>
      <c r="G218" s="110"/>
      <c r="H218" s="110"/>
      <c r="I218" s="111"/>
    </row>
    <row r="219" spans="1:9" x14ac:dyDescent="0.2">
      <c r="A219" s="105">
        <v>0</v>
      </c>
      <c r="B219" s="106"/>
      <c r="C219" s="107">
        <v>0</v>
      </c>
      <c r="D219" s="108">
        <v>0</v>
      </c>
      <c r="E219" s="109">
        <f t="shared" si="4"/>
        <v>773.07999999999879</v>
      </c>
      <c r="F219" s="110"/>
      <c r="G219" s="110"/>
      <c r="H219" s="110"/>
      <c r="I219" s="111"/>
    </row>
    <row r="220" spans="1:9" x14ac:dyDescent="0.2">
      <c r="A220" s="105">
        <v>0</v>
      </c>
      <c r="B220" s="106"/>
      <c r="C220" s="107">
        <v>0</v>
      </c>
      <c r="D220" s="108">
        <v>0</v>
      </c>
      <c r="E220" s="109">
        <f t="shared" si="4"/>
        <v>773.07999999999879</v>
      </c>
      <c r="F220" s="110"/>
      <c r="G220" s="110"/>
      <c r="H220" s="110"/>
      <c r="I220" s="111"/>
    </row>
    <row r="221" spans="1:9" x14ac:dyDescent="0.2">
      <c r="A221" s="105">
        <v>0</v>
      </c>
      <c r="B221" s="106"/>
      <c r="C221" s="107">
        <v>0</v>
      </c>
      <c r="D221" s="108">
        <v>0</v>
      </c>
      <c r="E221" s="109">
        <f t="shared" si="4"/>
        <v>773.07999999999879</v>
      </c>
      <c r="F221" s="110"/>
      <c r="G221" s="110"/>
      <c r="H221" s="110"/>
      <c r="I221" s="111"/>
    </row>
    <row r="222" spans="1:9" x14ac:dyDescent="0.2">
      <c r="A222" s="105">
        <v>0</v>
      </c>
      <c r="B222" s="106"/>
      <c r="C222" s="107">
        <v>0</v>
      </c>
      <c r="D222" s="108">
        <v>0</v>
      </c>
      <c r="E222" s="109">
        <f t="shared" si="4"/>
        <v>773.07999999999879</v>
      </c>
      <c r="F222" s="110"/>
      <c r="G222" s="110"/>
      <c r="H222" s="110"/>
      <c r="I222" s="111"/>
    </row>
    <row r="223" spans="1:9" x14ac:dyDescent="0.2">
      <c r="A223" s="105">
        <v>0</v>
      </c>
      <c r="B223" s="106"/>
      <c r="C223" s="107">
        <v>0</v>
      </c>
      <c r="D223" s="108">
        <v>0</v>
      </c>
      <c r="E223" s="109">
        <f t="shared" si="4"/>
        <v>773.07999999999879</v>
      </c>
      <c r="F223" s="110"/>
      <c r="G223" s="110"/>
      <c r="H223" s="110"/>
      <c r="I223" s="111"/>
    </row>
    <row r="224" spans="1:9" x14ac:dyDescent="0.2">
      <c r="A224" s="105">
        <v>0</v>
      </c>
      <c r="B224" s="106"/>
      <c r="C224" s="107">
        <v>0</v>
      </c>
      <c r="D224" s="108">
        <v>0</v>
      </c>
      <c r="E224" s="109">
        <f t="shared" si="4"/>
        <v>773.07999999999879</v>
      </c>
      <c r="F224" s="110"/>
      <c r="G224" s="110"/>
      <c r="H224" s="110"/>
      <c r="I224" s="111"/>
    </row>
    <row r="225" spans="1:9" x14ac:dyDescent="0.2">
      <c r="A225" s="105">
        <v>0</v>
      </c>
      <c r="B225" s="106"/>
      <c r="C225" s="107">
        <v>0</v>
      </c>
      <c r="D225" s="108">
        <v>0</v>
      </c>
      <c r="E225" s="109">
        <f t="shared" si="4"/>
        <v>773.07999999999879</v>
      </c>
      <c r="F225" s="110"/>
      <c r="G225" s="110"/>
      <c r="H225" s="110"/>
      <c r="I225" s="111"/>
    </row>
    <row r="226" spans="1:9" x14ac:dyDescent="0.2">
      <c r="A226" s="105">
        <v>0</v>
      </c>
      <c r="B226" s="106"/>
      <c r="C226" s="107">
        <v>0</v>
      </c>
      <c r="D226" s="108">
        <v>0</v>
      </c>
      <c r="E226" s="109">
        <f t="shared" si="4"/>
        <v>773.07999999999879</v>
      </c>
      <c r="F226" s="110"/>
      <c r="G226" s="110"/>
      <c r="H226" s="110"/>
      <c r="I226" s="111"/>
    </row>
    <row r="227" spans="1:9" x14ac:dyDescent="0.2">
      <c r="A227" s="105">
        <v>0</v>
      </c>
      <c r="B227" s="106"/>
      <c r="C227" s="107">
        <v>0</v>
      </c>
      <c r="D227" s="108">
        <v>0</v>
      </c>
      <c r="E227" s="109">
        <f t="shared" si="4"/>
        <v>773.07999999999879</v>
      </c>
      <c r="F227" s="110"/>
      <c r="G227" s="110"/>
      <c r="H227" s="110"/>
      <c r="I227" s="111"/>
    </row>
    <row r="228" spans="1:9" x14ac:dyDescent="0.2">
      <c r="A228" s="105">
        <v>0</v>
      </c>
      <c r="B228" s="106"/>
      <c r="C228" s="107">
        <v>0</v>
      </c>
      <c r="D228" s="108">
        <v>0</v>
      </c>
      <c r="E228" s="109">
        <f t="shared" si="4"/>
        <v>773.07999999999879</v>
      </c>
      <c r="F228" s="110"/>
      <c r="G228" s="110"/>
      <c r="H228" s="110"/>
      <c r="I228" s="111"/>
    </row>
    <row r="229" spans="1:9" x14ac:dyDescent="0.2">
      <c r="A229" s="105">
        <v>0</v>
      </c>
      <c r="B229" s="106"/>
      <c r="C229" s="107">
        <v>0</v>
      </c>
      <c r="D229" s="108">
        <v>0</v>
      </c>
      <c r="E229" s="109">
        <f t="shared" si="4"/>
        <v>773.07999999999879</v>
      </c>
      <c r="F229" s="110"/>
      <c r="G229" s="110"/>
      <c r="H229" s="110"/>
      <c r="I229" s="111"/>
    </row>
    <row r="230" spans="1:9" x14ac:dyDescent="0.2">
      <c r="A230" s="105">
        <v>0</v>
      </c>
      <c r="B230" s="106"/>
      <c r="C230" s="107">
        <v>0</v>
      </c>
      <c r="D230" s="108">
        <v>0</v>
      </c>
      <c r="E230" s="109">
        <f t="shared" si="4"/>
        <v>773.07999999999879</v>
      </c>
      <c r="F230" s="110"/>
      <c r="G230" s="110"/>
      <c r="H230" s="110"/>
      <c r="I230" s="111"/>
    </row>
    <row r="231" spans="1:9" x14ac:dyDescent="0.2">
      <c r="A231" s="105">
        <v>0</v>
      </c>
      <c r="B231" s="106"/>
      <c r="C231" s="108">
        <v>0</v>
      </c>
      <c r="D231" s="108"/>
      <c r="E231" s="109">
        <f>E230-C231</f>
        <v>773.07999999999879</v>
      </c>
      <c r="F231" s="110"/>
      <c r="G231" s="110"/>
      <c r="H231" s="110"/>
      <c r="I231" s="111"/>
    </row>
    <row r="232" spans="1:9" x14ac:dyDescent="0.2">
      <c r="A232" s="105">
        <v>0</v>
      </c>
      <c r="B232" s="106"/>
      <c r="C232" s="108">
        <v>0</v>
      </c>
      <c r="D232" s="108"/>
      <c r="E232" s="109">
        <f>E231-C232</f>
        <v>773.07999999999879</v>
      </c>
      <c r="F232" s="110"/>
      <c r="G232" s="110"/>
      <c r="H232" s="110"/>
      <c r="I232" s="111"/>
    </row>
    <row r="233" spans="1:9" x14ac:dyDescent="0.2">
      <c r="A233" s="105"/>
      <c r="B233" s="106"/>
      <c r="C233" s="108"/>
      <c r="D233" s="108"/>
      <c r="E233" s="109"/>
      <c r="F233" s="110"/>
      <c r="G233" s="110"/>
      <c r="H233" s="110"/>
      <c r="I233" s="111"/>
    </row>
    <row r="234" spans="1:9" x14ac:dyDescent="0.2">
      <c r="A234" s="105"/>
      <c r="B234" s="106"/>
      <c r="C234" s="108"/>
      <c r="D234" s="108"/>
      <c r="E234" s="109"/>
      <c r="F234" s="110"/>
      <c r="G234" s="110"/>
      <c r="H234" s="110"/>
      <c r="I234" s="111"/>
    </row>
    <row r="235" spans="1:9" x14ac:dyDescent="0.2">
      <c r="A235" s="105"/>
      <c r="B235" s="106"/>
      <c r="C235" s="108"/>
      <c r="D235" s="108"/>
      <c r="E235" s="109"/>
      <c r="F235" s="110"/>
      <c r="G235" s="110"/>
      <c r="H235" s="110"/>
      <c r="I235" s="111"/>
    </row>
    <row r="236" spans="1:9" x14ac:dyDescent="0.2">
      <c r="A236" s="105"/>
      <c r="B236" s="106"/>
      <c r="C236" s="108"/>
      <c r="D236" s="108"/>
      <c r="E236" s="109"/>
      <c r="F236" s="110"/>
      <c r="G236" s="110"/>
      <c r="H236" s="110"/>
      <c r="I236" s="111"/>
    </row>
    <row r="237" spans="1:9" x14ac:dyDescent="0.2">
      <c r="A237" s="105"/>
      <c r="B237" s="106"/>
      <c r="C237" s="108"/>
      <c r="D237" s="108"/>
      <c r="E237" s="109"/>
      <c r="F237" s="110"/>
      <c r="G237" s="110"/>
      <c r="H237" s="110"/>
      <c r="I237" s="111"/>
    </row>
    <row r="238" spans="1:9" x14ac:dyDescent="0.2">
      <c r="A238" s="105"/>
      <c r="B238" s="106"/>
      <c r="C238" s="108"/>
      <c r="D238" s="108"/>
      <c r="E238" s="109"/>
      <c r="F238" s="110"/>
      <c r="G238" s="110"/>
      <c r="H238" s="110"/>
      <c r="I238" s="111"/>
    </row>
    <row r="239" spans="1:9" x14ac:dyDescent="0.2">
      <c r="A239" s="105"/>
      <c r="B239" s="106"/>
      <c r="C239" s="108"/>
      <c r="D239" s="108"/>
      <c r="E239" s="109"/>
      <c r="F239" s="110"/>
      <c r="G239" s="110"/>
      <c r="H239" s="110"/>
      <c r="I239" s="111"/>
    </row>
    <row r="240" spans="1:9" x14ac:dyDescent="0.2">
      <c r="A240" s="105"/>
      <c r="B240" s="106"/>
      <c r="C240" s="108"/>
      <c r="D240" s="108"/>
      <c r="E240" s="109"/>
      <c r="F240" s="110"/>
      <c r="G240" s="110"/>
      <c r="H240" s="110"/>
      <c r="I240" s="111"/>
    </row>
    <row r="241" spans="1:9" x14ac:dyDescent="0.2">
      <c r="A241" s="105"/>
      <c r="B241" s="106"/>
      <c r="C241" s="108"/>
      <c r="D241" s="108"/>
      <c r="E241" s="109"/>
      <c r="F241" s="110"/>
      <c r="G241" s="110"/>
      <c r="H241" s="110"/>
      <c r="I241" s="111"/>
    </row>
    <row r="242" spans="1:9" x14ac:dyDescent="0.2">
      <c r="A242" s="105"/>
      <c r="B242" s="106"/>
      <c r="C242" s="108"/>
      <c r="D242" s="108"/>
      <c r="E242" s="109"/>
      <c r="F242" s="110"/>
      <c r="G242" s="110"/>
      <c r="H242" s="110"/>
      <c r="I242" s="111"/>
    </row>
    <row r="243" spans="1:9" x14ac:dyDescent="0.2">
      <c r="A243" s="105"/>
      <c r="B243" s="106"/>
      <c r="C243" s="108"/>
      <c r="D243" s="108"/>
      <c r="E243" s="109"/>
      <c r="F243" s="110"/>
      <c r="G243" s="110"/>
      <c r="H243" s="110"/>
      <c r="I243" s="111"/>
    </row>
    <row r="244" spans="1:9" x14ac:dyDescent="0.2">
      <c r="A244" s="105"/>
      <c r="B244" s="106"/>
      <c r="C244" s="108"/>
      <c r="D244" s="108"/>
      <c r="E244" s="109"/>
      <c r="F244" s="110"/>
      <c r="G244" s="110"/>
      <c r="H244" s="110"/>
      <c r="I244" s="111"/>
    </row>
  </sheetData>
  <autoFilter ref="I1:I244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55"/>
  <sheetViews>
    <sheetView tabSelected="1" topLeftCell="A38" workbookViewId="0">
      <selection activeCell="J20" sqref="J20"/>
    </sheetView>
  </sheetViews>
  <sheetFormatPr baseColWidth="10" defaultRowHeight="15.75" x14ac:dyDescent="0.25"/>
  <cols>
    <col min="1" max="1" width="12.140625" style="1" bestFit="1" customWidth="1"/>
    <col min="2" max="2" width="79.85546875" style="3" customWidth="1"/>
    <col min="3" max="3" width="12" style="4" customWidth="1"/>
    <col min="4" max="4" width="13.140625" style="57" bestFit="1" customWidth="1"/>
    <col min="5" max="5" width="13.140625" style="5" bestFit="1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19.28515625" style="1" bestFit="1" customWidth="1"/>
    <col min="10" max="10" width="22" style="1" customWidth="1"/>
    <col min="11" max="16384" width="11.42578125" style="1"/>
  </cols>
  <sheetData>
    <row r="1" spans="1:11" ht="26.25" x14ac:dyDescent="0.25">
      <c r="A1" s="241" t="s">
        <v>35</v>
      </c>
      <c r="B1" s="241"/>
      <c r="C1" s="241"/>
      <c r="D1" s="241"/>
      <c r="E1" s="241"/>
      <c r="F1" s="241"/>
      <c r="G1" s="241"/>
      <c r="H1" s="241"/>
    </row>
    <row r="2" spans="1:11" s="2" customFormat="1" x14ac:dyDescent="0.25">
      <c r="A2" s="242"/>
      <c r="B2" s="242"/>
      <c r="C2" s="242"/>
      <c r="D2" s="242"/>
      <c r="E2" s="242"/>
      <c r="F2" s="242"/>
      <c r="G2" s="242"/>
      <c r="H2" s="242"/>
      <c r="K2" s="1">
        <v>8751.2900000000009</v>
      </c>
    </row>
    <row r="3" spans="1:11" s="2" customFormat="1" x14ac:dyDescent="0.25">
      <c r="A3" s="243" t="s">
        <v>36</v>
      </c>
      <c r="B3" s="243"/>
      <c r="C3" s="243"/>
      <c r="D3" s="243"/>
      <c r="E3" s="243"/>
      <c r="F3" s="243"/>
      <c r="G3" s="243"/>
      <c r="H3" s="243"/>
    </row>
    <row r="4" spans="1:11" s="5" customFormat="1" x14ac:dyDescent="0.25">
      <c r="A4" s="85" t="s">
        <v>1</v>
      </c>
      <c r="B4" s="86" t="s">
        <v>3</v>
      </c>
      <c r="C4" s="87" t="s">
        <v>4</v>
      </c>
      <c r="D4" s="87" t="s">
        <v>5</v>
      </c>
      <c r="E4" s="87" t="s">
        <v>12</v>
      </c>
      <c r="F4" s="88" t="s">
        <v>6</v>
      </c>
      <c r="G4" s="90" t="s">
        <v>25</v>
      </c>
      <c r="H4" s="89" t="s">
        <v>32</v>
      </c>
      <c r="I4" s="91" t="s">
        <v>34</v>
      </c>
    </row>
    <row r="5" spans="1:11" s="174" customFormat="1" x14ac:dyDescent="0.25">
      <c r="A5" s="175"/>
      <c r="B5" s="176"/>
      <c r="C5" s="177"/>
      <c r="D5" s="177"/>
      <c r="E5" s="185">
        <v>265558.08</v>
      </c>
      <c r="F5" s="178"/>
      <c r="G5" s="179"/>
      <c r="H5" s="180"/>
      <c r="I5" s="181"/>
    </row>
    <row r="6" spans="1:11" s="216" customFormat="1" x14ac:dyDescent="0.25">
      <c r="A6" s="209">
        <v>45537</v>
      </c>
      <c r="B6" s="210" t="s">
        <v>121</v>
      </c>
      <c r="C6" s="211"/>
      <c r="D6" s="211">
        <v>0.02</v>
      </c>
      <c r="E6" s="211">
        <f>E5-C6+D6</f>
        <v>265558.10000000003</v>
      </c>
      <c r="F6" s="212"/>
      <c r="G6" s="213"/>
      <c r="H6" s="214"/>
      <c r="I6" s="215"/>
    </row>
    <row r="7" spans="1:11" s="216" customFormat="1" x14ac:dyDescent="0.25">
      <c r="A7" s="209">
        <v>45537</v>
      </c>
      <c r="B7" s="210" t="s">
        <v>121</v>
      </c>
      <c r="C7" s="211"/>
      <c r="D7" s="211">
        <v>0.02</v>
      </c>
      <c r="E7" s="211">
        <f t="shared" ref="E7:E70" si="0">E6-C7+D7</f>
        <v>265558.12000000005</v>
      </c>
      <c r="F7" s="212"/>
      <c r="G7" s="213"/>
      <c r="H7" s="214"/>
      <c r="I7" s="215"/>
    </row>
    <row r="8" spans="1:11" s="216" customFormat="1" x14ac:dyDescent="0.25">
      <c r="A8" s="209">
        <v>45537</v>
      </c>
      <c r="B8" s="210" t="s">
        <v>121</v>
      </c>
      <c r="C8" s="211"/>
      <c r="D8" s="211">
        <v>0.2</v>
      </c>
      <c r="E8" s="211">
        <f t="shared" si="0"/>
        <v>265558.32000000007</v>
      </c>
      <c r="F8" s="212"/>
      <c r="G8" s="213"/>
      <c r="H8" s="214"/>
      <c r="I8" s="215"/>
    </row>
    <row r="9" spans="1:11" s="216" customFormat="1" x14ac:dyDescent="0.25">
      <c r="A9" s="209">
        <v>45537</v>
      </c>
      <c r="B9" s="210" t="s">
        <v>121</v>
      </c>
      <c r="C9" s="211"/>
      <c r="D9" s="211">
        <v>0.02</v>
      </c>
      <c r="E9" s="211">
        <f t="shared" si="0"/>
        <v>265558.34000000008</v>
      </c>
      <c r="F9" s="212"/>
      <c r="G9" s="213"/>
      <c r="H9" s="214"/>
      <c r="I9" s="215"/>
    </row>
    <row r="10" spans="1:11" x14ac:dyDescent="0.25">
      <c r="A10" s="92">
        <v>45537</v>
      </c>
      <c r="B10" s="183" t="s">
        <v>122</v>
      </c>
      <c r="C10" s="94"/>
      <c r="D10" s="173">
        <v>11716</v>
      </c>
      <c r="E10" s="211">
        <f t="shared" si="0"/>
        <v>277274.34000000008</v>
      </c>
      <c r="F10" s="187">
        <v>223</v>
      </c>
      <c r="G10" s="188">
        <v>3724</v>
      </c>
      <c r="H10" s="189">
        <v>7984</v>
      </c>
      <c r="I10" s="194" t="s">
        <v>38</v>
      </c>
    </row>
    <row r="11" spans="1:11" x14ac:dyDescent="0.25">
      <c r="A11" s="92">
        <v>45537</v>
      </c>
      <c r="B11" s="183" t="s">
        <v>123</v>
      </c>
      <c r="C11" s="94"/>
      <c r="D11" s="173">
        <v>4060</v>
      </c>
      <c r="E11" s="211">
        <f t="shared" si="0"/>
        <v>281334.34000000008</v>
      </c>
      <c r="F11" s="187">
        <v>207</v>
      </c>
      <c r="G11" s="188" t="s">
        <v>52</v>
      </c>
      <c r="H11" s="189">
        <v>8213</v>
      </c>
      <c r="I11" s="194" t="s">
        <v>38</v>
      </c>
    </row>
    <row r="12" spans="1:11" s="216" customFormat="1" x14ac:dyDescent="0.25">
      <c r="A12" s="209">
        <v>45537</v>
      </c>
      <c r="B12" s="210" t="s">
        <v>124</v>
      </c>
      <c r="C12" s="211">
        <v>61784.55</v>
      </c>
      <c r="D12" s="211"/>
      <c r="E12" s="211">
        <f t="shared" si="0"/>
        <v>219549.7900000001</v>
      </c>
      <c r="F12" s="212"/>
      <c r="G12" s="213"/>
      <c r="H12" s="214"/>
      <c r="I12" s="215"/>
    </row>
    <row r="13" spans="1:11" s="216" customFormat="1" x14ac:dyDescent="0.25">
      <c r="A13" s="209">
        <v>45537</v>
      </c>
      <c r="B13" s="210" t="s">
        <v>124</v>
      </c>
      <c r="C13" s="211">
        <v>49050.06</v>
      </c>
      <c r="D13" s="211"/>
      <c r="E13" s="211">
        <f t="shared" si="0"/>
        <v>170499.7300000001</v>
      </c>
      <c r="F13" s="212"/>
      <c r="G13" s="213"/>
      <c r="H13" s="214"/>
      <c r="I13" s="215"/>
    </row>
    <row r="14" spans="1:11" x14ac:dyDescent="0.25">
      <c r="A14" s="92">
        <v>45538</v>
      </c>
      <c r="B14" s="183" t="s">
        <v>125</v>
      </c>
      <c r="C14" s="94"/>
      <c r="D14" s="173">
        <v>10440</v>
      </c>
      <c r="E14" s="211">
        <f t="shared" si="0"/>
        <v>180939.7300000001</v>
      </c>
      <c r="F14" s="187">
        <v>221</v>
      </c>
      <c r="G14" s="188">
        <v>3721</v>
      </c>
      <c r="H14" s="189" t="s">
        <v>49</v>
      </c>
      <c r="I14" s="194" t="s">
        <v>41</v>
      </c>
    </row>
    <row r="15" spans="1:11" x14ac:dyDescent="0.25">
      <c r="A15" s="92">
        <v>45540</v>
      </c>
      <c r="B15" s="183" t="s">
        <v>126</v>
      </c>
      <c r="C15" s="94"/>
      <c r="D15" s="173">
        <v>9280</v>
      </c>
      <c r="E15" s="211">
        <f t="shared" si="0"/>
        <v>190219.7300000001</v>
      </c>
      <c r="F15" s="187">
        <v>167</v>
      </c>
      <c r="G15" s="188">
        <v>3735</v>
      </c>
      <c r="H15" s="189" t="s">
        <v>63</v>
      </c>
      <c r="I15" s="194" t="s">
        <v>41</v>
      </c>
    </row>
    <row r="16" spans="1:11" x14ac:dyDescent="0.25">
      <c r="A16" s="92">
        <v>45539</v>
      </c>
      <c r="B16" s="183" t="s">
        <v>127</v>
      </c>
      <c r="C16" s="94"/>
      <c r="D16" s="173">
        <v>4060</v>
      </c>
      <c r="E16" s="211">
        <f t="shared" si="0"/>
        <v>194279.7300000001</v>
      </c>
      <c r="F16" s="187">
        <v>409</v>
      </c>
      <c r="G16" s="188">
        <v>3733</v>
      </c>
      <c r="H16" s="189" t="s">
        <v>60</v>
      </c>
      <c r="I16" s="194" t="s">
        <v>62</v>
      </c>
    </row>
    <row r="17" spans="1:9" x14ac:dyDescent="0.25">
      <c r="A17" s="92">
        <v>45539</v>
      </c>
      <c r="B17" s="183" t="s">
        <v>127</v>
      </c>
      <c r="C17" s="94"/>
      <c r="D17" s="173">
        <v>4060</v>
      </c>
      <c r="E17" s="211">
        <f t="shared" si="0"/>
        <v>198339.7300000001</v>
      </c>
      <c r="F17" s="187">
        <v>409</v>
      </c>
      <c r="G17" s="188">
        <v>3734</v>
      </c>
      <c r="H17" s="189" t="s">
        <v>61</v>
      </c>
      <c r="I17" s="194" t="s">
        <v>62</v>
      </c>
    </row>
    <row r="18" spans="1:9" s="228" customFormat="1" x14ac:dyDescent="0.25">
      <c r="A18" s="222">
        <v>45540</v>
      </c>
      <c r="B18" s="223" t="s">
        <v>128</v>
      </c>
      <c r="C18" s="224">
        <v>250</v>
      </c>
      <c r="D18" s="224"/>
      <c r="E18" s="211">
        <f t="shared" si="0"/>
        <v>198089.7300000001</v>
      </c>
      <c r="F18" s="225"/>
      <c r="G18" s="226"/>
      <c r="H18" s="227"/>
      <c r="I18" s="226"/>
    </row>
    <row r="19" spans="1:9" s="228" customFormat="1" x14ac:dyDescent="0.25">
      <c r="A19" s="222">
        <v>45540</v>
      </c>
      <c r="B19" s="223" t="s">
        <v>128</v>
      </c>
      <c r="C19" s="224">
        <v>50</v>
      </c>
      <c r="D19" s="224"/>
      <c r="E19" s="211">
        <f t="shared" si="0"/>
        <v>198039.7300000001</v>
      </c>
      <c r="F19" s="225"/>
      <c r="G19" s="226"/>
      <c r="H19" s="227"/>
      <c r="I19" s="226"/>
    </row>
    <row r="20" spans="1:9" s="228" customFormat="1" x14ac:dyDescent="0.25">
      <c r="A20" s="222">
        <v>45540</v>
      </c>
      <c r="B20" s="223" t="s">
        <v>129</v>
      </c>
      <c r="C20" s="224">
        <v>48</v>
      </c>
      <c r="D20" s="224"/>
      <c r="E20" s="211">
        <f t="shared" si="0"/>
        <v>197991.7300000001</v>
      </c>
      <c r="F20" s="225"/>
      <c r="G20" s="226"/>
      <c r="H20" s="227"/>
      <c r="I20" s="226"/>
    </row>
    <row r="21" spans="1:9" s="217" customFormat="1" x14ac:dyDescent="0.25">
      <c r="A21" s="229">
        <v>45540</v>
      </c>
      <c r="B21" s="218" t="s">
        <v>130</v>
      </c>
      <c r="C21" s="219">
        <v>2046.22</v>
      </c>
      <c r="D21" s="219"/>
      <c r="E21" s="211">
        <f t="shared" si="0"/>
        <v>195945.5100000001</v>
      </c>
      <c r="G21" s="220"/>
    </row>
    <row r="22" spans="1:9" s="217" customFormat="1" x14ac:dyDescent="0.25">
      <c r="A22" s="229">
        <v>45540</v>
      </c>
      <c r="B22" s="218" t="s">
        <v>131</v>
      </c>
      <c r="C22" s="219">
        <v>660</v>
      </c>
      <c r="D22" s="219"/>
      <c r="E22" s="211">
        <f t="shared" si="0"/>
        <v>195285.5100000001</v>
      </c>
      <c r="G22" s="220"/>
    </row>
    <row r="23" spans="1:9" x14ac:dyDescent="0.25">
      <c r="A23" s="92">
        <v>45542</v>
      </c>
      <c r="B23" s="82" t="s">
        <v>125</v>
      </c>
      <c r="C23" s="94">
        <v>0</v>
      </c>
      <c r="D23" s="173">
        <v>3480</v>
      </c>
      <c r="E23" s="211">
        <f t="shared" si="0"/>
        <v>198765.5100000001</v>
      </c>
      <c r="F23" s="187">
        <v>221</v>
      </c>
      <c r="G23" s="188">
        <v>3729</v>
      </c>
      <c r="H23" s="188" t="s">
        <v>68</v>
      </c>
      <c r="I23" s="194" t="s">
        <v>41</v>
      </c>
    </row>
    <row r="24" spans="1:9" s="186" customFormat="1" x14ac:dyDescent="0.25">
      <c r="A24" s="184">
        <v>45541</v>
      </c>
      <c r="B24" s="183" t="s">
        <v>132</v>
      </c>
      <c r="C24" s="94"/>
      <c r="D24" s="173">
        <v>7192</v>
      </c>
      <c r="E24" s="211">
        <f t="shared" si="0"/>
        <v>205957.5100000001</v>
      </c>
      <c r="F24" s="187">
        <v>3</v>
      </c>
      <c r="G24" s="188">
        <v>3737</v>
      </c>
      <c r="H24" s="189" t="s">
        <v>58</v>
      </c>
      <c r="I24" s="194" t="s">
        <v>41</v>
      </c>
    </row>
    <row r="25" spans="1:9" s="217" customFormat="1" x14ac:dyDescent="0.25">
      <c r="A25" s="229">
        <v>45545</v>
      </c>
      <c r="B25" s="218" t="s">
        <v>133</v>
      </c>
      <c r="C25" s="219"/>
      <c r="D25" s="219">
        <v>143000</v>
      </c>
      <c r="E25" s="211">
        <f t="shared" si="0"/>
        <v>348957.51000000013</v>
      </c>
      <c r="G25" s="220"/>
    </row>
    <row r="26" spans="1:9" s="217" customFormat="1" x14ac:dyDescent="0.25">
      <c r="A26" s="229">
        <v>45545</v>
      </c>
      <c r="B26" s="218" t="s">
        <v>133</v>
      </c>
      <c r="C26" s="219"/>
      <c r="D26" s="219">
        <v>40000</v>
      </c>
      <c r="E26" s="211">
        <f t="shared" si="0"/>
        <v>388957.51000000013</v>
      </c>
      <c r="G26" s="220"/>
    </row>
    <row r="27" spans="1:9" s="217" customFormat="1" x14ac:dyDescent="0.25">
      <c r="A27" s="229">
        <v>45545</v>
      </c>
      <c r="B27" s="218" t="s">
        <v>134</v>
      </c>
      <c r="C27" s="219">
        <v>370130</v>
      </c>
      <c r="D27" s="219"/>
      <c r="E27" s="211">
        <f t="shared" si="0"/>
        <v>18827.510000000126</v>
      </c>
      <c r="G27" s="220"/>
    </row>
    <row r="28" spans="1:9" x14ac:dyDescent="0.25">
      <c r="A28" s="92">
        <v>45547</v>
      </c>
      <c r="B28" s="183" t="s">
        <v>126</v>
      </c>
      <c r="C28" s="94">
        <v>0</v>
      </c>
      <c r="D28" s="173">
        <v>9280</v>
      </c>
      <c r="E28" s="211">
        <f t="shared" si="0"/>
        <v>28107.510000000126</v>
      </c>
      <c r="F28" s="187">
        <v>167</v>
      </c>
      <c r="G28" s="188">
        <v>3736</v>
      </c>
      <c r="H28" s="188" t="s">
        <v>66</v>
      </c>
      <c r="I28" s="194" t="s">
        <v>41</v>
      </c>
    </row>
    <row r="29" spans="1:9" x14ac:dyDescent="0.25">
      <c r="A29" s="92">
        <v>45548</v>
      </c>
      <c r="B29" s="183" t="s">
        <v>135</v>
      </c>
      <c r="C29" s="94">
        <v>0</v>
      </c>
      <c r="D29" s="173">
        <v>18560</v>
      </c>
      <c r="E29" s="211">
        <f t="shared" si="0"/>
        <v>46667.510000000126</v>
      </c>
      <c r="F29" s="187">
        <v>21</v>
      </c>
      <c r="G29" s="188">
        <v>3738</v>
      </c>
      <c r="H29" s="188" t="s">
        <v>67</v>
      </c>
      <c r="I29" s="194" t="s">
        <v>55</v>
      </c>
    </row>
    <row r="30" spans="1:9" s="217" customFormat="1" x14ac:dyDescent="0.25">
      <c r="A30" s="229">
        <v>45547</v>
      </c>
      <c r="B30" s="218" t="s">
        <v>133</v>
      </c>
      <c r="C30" s="219"/>
      <c r="D30" s="219">
        <v>80000</v>
      </c>
      <c r="E30" s="211">
        <f t="shared" si="0"/>
        <v>126667.51000000013</v>
      </c>
      <c r="G30" s="220"/>
    </row>
    <row r="31" spans="1:9" x14ac:dyDescent="0.25">
      <c r="A31" s="92">
        <v>45548</v>
      </c>
      <c r="B31" s="183" t="s">
        <v>125</v>
      </c>
      <c r="C31" s="94">
        <v>0</v>
      </c>
      <c r="D31" s="173">
        <v>6960</v>
      </c>
      <c r="E31" s="211">
        <f t="shared" si="0"/>
        <v>133627.51000000013</v>
      </c>
      <c r="F31" s="187">
        <v>221</v>
      </c>
      <c r="G31" s="188">
        <v>3745</v>
      </c>
      <c r="H31" s="188" t="s">
        <v>93</v>
      </c>
      <c r="I31" s="194" t="s">
        <v>41</v>
      </c>
    </row>
    <row r="32" spans="1:9" x14ac:dyDescent="0.25">
      <c r="A32" s="230">
        <v>45548</v>
      </c>
      <c r="B32" s="3" t="s">
        <v>124</v>
      </c>
      <c r="C32" s="4">
        <v>2267</v>
      </c>
      <c r="E32" s="211">
        <f t="shared" si="0"/>
        <v>131360.51000000013</v>
      </c>
    </row>
    <row r="33" spans="1:9" x14ac:dyDescent="0.25">
      <c r="A33" s="231">
        <v>45548</v>
      </c>
      <c r="B33" s="3" t="s">
        <v>124</v>
      </c>
      <c r="C33" s="4">
        <v>1420</v>
      </c>
      <c r="E33" s="211">
        <f t="shared" si="0"/>
        <v>129940.51000000013</v>
      </c>
    </row>
    <row r="34" spans="1:9" x14ac:dyDescent="0.25">
      <c r="A34" s="230">
        <v>45548</v>
      </c>
      <c r="B34" s="3" t="s">
        <v>136</v>
      </c>
      <c r="C34" s="4">
        <v>3485</v>
      </c>
      <c r="E34" s="211">
        <f t="shared" si="0"/>
        <v>126455.51000000013</v>
      </c>
    </row>
    <row r="35" spans="1:9" x14ac:dyDescent="0.25">
      <c r="A35" s="92">
        <v>45548</v>
      </c>
      <c r="B35" s="82" t="s">
        <v>137</v>
      </c>
      <c r="C35" s="94">
        <v>0</v>
      </c>
      <c r="D35" s="173">
        <v>330600</v>
      </c>
      <c r="E35" s="211">
        <f t="shared" si="0"/>
        <v>457055.51000000013</v>
      </c>
      <c r="F35" s="187">
        <v>124</v>
      </c>
      <c r="G35" s="188">
        <v>3746</v>
      </c>
      <c r="H35" s="188" t="s">
        <v>75</v>
      </c>
      <c r="I35" s="194" t="s">
        <v>62</v>
      </c>
    </row>
    <row r="36" spans="1:9" x14ac:dyDescent="0.25">
      <c r="A36" s="92">
        <v>45548</v>
      </c>
      <c r="B36" s="82" t="s">
        <v>138</v>
      </c>
      <c r="C36" s="94">
        <v>0</v>
      </c>
      <c r="D36" s="173">
        <v>11484</v>
      </c>
      <c r="E36" s="211">
        <f t="shared" si="0"/>
        <v>468539.51000000013</v>
      </c>
      <c r="F36" s="187">
        <v>434</v>
      </c>
      <c r="G36" s="188" t="s">
        <v>52</v>
      </c>
      <c r="H36" s="188">
        <v>8330</v>
      </c>
      <c r="I36" s="194" t="s">
        <v>38</v>
      </c>
    </row>
    <row r="37" spans="1:9" x14ac:dyDescent="0.25">
      <c r="A37" s="92">
        <v>45548</v>
      </c>
      <c r="B37" s="82" t="s">
        <v>139</v>
      </c>
      <c r="C37" s="94">
        <v>0</v>
      </c>
      <c r="D37" s="173">
        <v>7540</v>
      </c>
      <c r="E37" s="211">
        <f t="shared" si="0"/>
        <v>476079.51000000013</v>
      </c>
      <c r="F37" s="187">
        <v>191</v>
      </c>
      <c r="G37" s="188">
        <v>3747</v>
      </c>
      <c r="H37" s="188" t="s">
        <v>76</v>
      </c>
      <c r="I37" s="194" t="s">
        <v>41</v>
      </c>
    </row>
    <row r="38" spans="1:9" x14ac:dyDescent="0.25">
      <c r="A38" s="230">
        <v>45548</v>
      </c>
      <c r="B38" s="3" t="s">
        <v>136</v>
      </c>
      <c r="C38" s="4">
        <v>85917.56</v>
      </c>
      <c r="E38" s="211">
        <f t="shared" si="0"/>
        <v>390161.95000000013</v>
      </c>
      <c r="F38" s="208"/>
    </row>
    <row r="39" spans="1:9" x14ac:dyDescent="0.25">
      <c r="A39" s="230">
        <v>45548</v>
      </c>
      <c r="B39" s="3" t="s">
        <v>121</v>
      </c>
      <c r="D39" s="57">
        <v>1.37</v>
      </c>
      <c r="E39" s="211">
        <f t="shared" si="0"/>
        <v>390163.32000000012</v>
      </c>
      <c r="F39" s="208"/>
    </row>
    <row r="40" spans="1:9" x14ac:dyDescent="0.25">
      <c r="A40" s="92">
        <v>45553</v>
      </c>
      <c r="B40" s="183" t="s">
        <v>140</v>
      </c>
      <c r="C40" s="94">
        <v>0</v>
      </c>
      <c r="D40" s="173">
        <v>4060</v>
      </c>
      <c r="E40" s="211">
        <f t="shared" si="0"/>
        <v>394223.32000000012</v>
      </c>
      <c r="F40" s="187">
        <v>292</v>
      </c>
      <c r="G40" s="188">
        <v>3762</v>
      </c>
      <c r="H40" s="189">
        <v>8331</v>
      </c>
      <c r="I40" s="194" t="s">
        <v>41</v>
      </c>
    </row>
    <row r="41" spans="1:9" x14ac:dyDescent="0.25">
      <c r="A41" s="92">
        <v>45553</v>
      </c>
      <c r="B41" s="196" t="s">
        <v>141</v>
      </c>
      <c r="C41" s="94">
        <v>0</v>
      </c>
      <c r="D41" s="173">
        <v>17400</v>
      </c>
      <c r="E41" s="211">
        <f t="shared" si="0"/>
        <v>411623.32000000012</v>
      </c>
      <c r="F41" s="187">
        <v>282</v>
      </c>
      <c r="G41" s="188">
        <v>3768</v>
      </c>
      <c r="H41" s="188" t="s">
        <v>96</v>
      </c>
      <c r="I41" s="194" t="s">
        <v>41</v>
      </c>
    </row>
    <row r="42" spans="1:9" x14ac:dyDescent="0.25">
      <c r="A42" s="230">
        <v>45553</v>
      </c>
      <c r="B42" s="3" t="s">
        <v>142</v>
      </c>
      <c r="C42" s="4">
        <v>42899.98</v>
      </c>
      <c r="E42" s="211">
        <f t="shared" si="0"/>
        <v>368723.34000000014</v>
      </c>
    </row>
    <row r="43" spans="1:9" ht="15" customHeight="1" x14ac:dyDescent="0.25">
      <c r="A43" s="92">
        <v>45554</v>
      </c>
      <c r="B43" s="183" t="s">
        <v>143</v>
      </c>
      <c r="C43" s="94">
        <v>0</v>
      </c>
      <c r="D43" s="173">
        <v>4060</v>
      </c>
      <c r="E43" s="211">
        <f t="shared" si="0"/>
        <v>372783.34000000014</v>
      </c>
      <c r="F43" s="187">
        <v>77</v>
      </c>
      <c r="G43" s="188">
        <v>3758</v>
      </c>
      <c r="H43" s="189" t="s">
        <v>89</v>
      </c>
      <c r="I43" s="194" t="s">
        <v>41</v>
      </c>
    </row>
    <row r="44" spans="1:9" x14ac:dyDescent="0.25">
      <c r="A44" s="230">
        <v>45554</v>
      </c>
      <c r="B44" s="3" t="s">
        <v>133</v>
      </c>
      <c r="C44" s="4">
        <v>18000</v>
      </c>
      <c r="E44" s="211">
        <f t="shared" si="0"/>
        <v>354783.34000000014</v>
      </c>
    </row>
    <row r="45" spans="1:9" x14ac:dyDescent="0.25">
      <c r="A45" s="92">
        <v>45556</v>
      </c>
      <c r="B45" s="183" t="s">
        <v>125</v>
      </c>
      <c r="C45" s="94">
        <v>0</v>
      </c>
      <c r="D45" s="173">
        <v>3480</v>
      </c>
      <c r="E45" s="211">
        <f t="shared" si="0"/>
        <v>358263.34000000014</v>
      </c>
      <c r="F45" s="199">
        <v>221</v>
      </c>
      <c r="G45" s="200">
        <v>3757</v>
      </c>
      <c r="H45" s="201" t="s">
        <v>90</v>
      </c>
      <c r="I45" s="194" t="s">
        <v>41</v>
      </c>
    </row>
    <row r="46" spans="1:9" x14ac:dyDescent="0.25">
      <c r="A46" s="92">
        <v>45555</v>
      </c>
      <c r="B46" s="183" t="s">
        <v>144</v>
      </c>
      <c r="C46" s="94">
        <v>0</v>
      </c>
      <c r="D46" s="173">
        <v>14674</v>
      </c>
      <c r="E46" s="211">
        <f t="shared" si="0"/>
        <v>372937.34000000014</v>
      </c>
      <c r="F46" s="187">
        <v>425</v>
      </c>
      <c r="G46" s="188">
        <v>3759</v>
      </c>
      <c r="H46" s="189" t="s">
        <v>91</v>
      </c>
      <c r="I46" s="194" t="s">
        <v>38</v>
      </c>
    </row>
    <row r="47" spans="1:9" x14ac:dyDescent="0.25">
      <c r="A47" s="92">
        <v>45555</v>
      </c>
      <c r="B47" s="183" t="s">
        <v>145</v>
      </c>
      <c r="C47" s="94"/>
      <c r="D47" s="173">
        <v>8700</v>
      </c>
      <c r="E47" s="211">
        <f t="shared" si="0"/>
        <v>381637.34000000014</v>
      </c>
      <c r="F47" s="187">
        <v>249</v>
      </c>
      <c r="G47" s="188">
        <v>3779</v>
      </c>
      <c r="H47" s="189" t="s">
        <v>107</v>
      </c>
      <c r="I47" s="194" t="s">
        <v>55</v>
      </c>
    </row>
    <row r="48" spans="1:9" x14ac:dyDescent="0.25">
      <c r="A48" s="230">
        <v>45558</v>
      </c>
      <c r="B48" s="3" t="s">
        <v>124</v>
      </c>
      <c r="C48" s="4">
        <v>1514.85</v>
      </c>
      <c r="E48" s="211">
        <f t="shared" si="0"/>
        <v>380122.49000000017</v>
      </c>
    </row>
    <row r="49" spans="1:9" ht="15" customHeight="1" x14ac:dyDescent="0.25">
      <c r="A49" s="230">
        <v>45558</v>
      </c>
      <c r="B49" s="3" t="s">
        <v>146</v>
      </c>
      <c r="C49" s="4">
        <v>825</v>
      </c>
      <c r="E49" s="211">
        <f t="shared" si="0"/>
        <v>379297.49000000017</v>
      </c>
    </row>
    <row r="50" spans="1:9" x14ac:dyDescent="0.25">
      <c r="A50" s="230">
        <v>45558</v>
      </c>
      <c r="B50" s="3" t="s">
        <v>147</v>
      </c>
      <c r="C50" s="4">
        <v>31429.040000000001</v>
      </c>
      <c r="E50" s="211">
        <f t="shared" si="0"/>
        <v>347868.45000000019</v>
      </c>
    </row>
    <row r="51" spans="1:9" s="186" customFormat="1" x14ac:dyDescent="0.25">
      <c r="A51" s="232">
        <v>45558</v>
      </c>
      <c r="B51" s="196" t="s">
        <v>147</v>
      </c>
      <c r="C51" s="233">
        <v>5814.71</v>
      </c>
      <c r="D51" s="234"/>
      <c r="E51" s="211">
        <f t="shared" si="0"/>
        <v>342053.74000000017</v>
      </c>
      <c r="F51" s="221"/>
      <c r="G51" s="235"/>
    </row>
    <row r="52" spans="1:9" x14ac:dyDescent="0.25">
      <c r="A52" s="92">
        <v>45559</v>
      </c>
      <c r="B52" s="82" t="s">
        <v>148</v>
      </c>
      <c r="C52" s="94">
        <v>0</v>
      </c>
      <c r="D52" s="173">
        <v>23200</v>
      </c>
      <c r="E52" s="211">
        <f t="shared" si="0"/>
        <v>365253.74000000017</v>
      </c>
      <c r="F52" s="199">
        <v>405</v>
      </c>
      <c r="G52" s="200">
        <v>3769</v>
      </c>
      <c r="H52" s="201" t="s">
        <v>97</v>
      </c>
      <c r="I52" s="194" t="s">
        <v>62</v>
      </c>
    </row>
    <row r="53" spans="1:9" x14ac:dyDescent="0.25">
      <c r="A53" s="92">
        <v>45559</v>
      </c>
      <c r="B53" s="82" t="s">
        <v>149</v>
      </c>
      <c r="C53" s="94">
        <v>0</v>
      </c>
      <c r="D53" s="173">
        <v>13920</v>
      </c>
      <c r="E53" s="211">
        <f t="shared" si="0"/>
        <v>379173.74000000017</v>
      </c>
      <c r="F53" s="199">
        <v>167</v>
      </c>
      <c r="G53" s="200">
        <v>3770</v>
      </c>
      <c r="H53" s="201" t="s">
        <v>101</v>
      </c>
      <c r="I53" s="194" t="s">
        <v>41</v>
      </c>
    </row>
    <row r="54" spans="1:9" s="186" customFormat="1" ht="15" customHeight="1" x14ac:dyDescent="0.25">
      <c r="A54" s="184">
        <v>45559</v>
      </c>
      <c r="B54" s="183" t="s">
        <v>150</v>
      </c>
      <c r="C54" s="94">
        <v>0</v>
      </c>
      <c r="D54" s="173">
        <v>4524</v>
      </c>
      <c r="E54" s="211">
        <f t="shared" si="0"/>
        <v>383697.74000000017</v>
      </c>
      <c r="F54" s="199">
        <v>406</v>
      </c>
      <c r="G54" s="200" t="s">
        <v>52</v>
      </c>
      <c r="H54" s="201" t="s">
        <v>306</v>
      </c>
      <c r="I54" s="194" t="s">
        <v>62</v>
      </c>
    </row>
    <row r="55" spans="1:9" x14ac:dyDescent="0.25">
      <c r="A55" s="92">
        <v>45560</v>
      </c>
      <c r="B55" s="82" t="s">
        <v>127</v>
      </c>
      <c r="C55" s="94">
        <v>0</v>
      </c>
      <c r="D55" s="173">
        <v>8120</v>
      </c>
      <c r="E55" s="211">
        <f t="shared" si="0"/>
        <v>391817.74000000017</v>
      </c>
      <c r="F55" s="199">
        <v>409</v>
      </c>
      <c r="G55" s="200">
        <v>3771</v>
      </c>
      <c r="H55" s="201" t="s">
        <v>102</v>
      </c>
      <c r="I55" s="194" t="s">
        <v>62</v>
      </c>
    </row>
    <row r="56" spans="1:9" x14ac:dyDescent="0.25">
      <c r="A56" s="92">
        <v>45560</v>
      </c>
      <c r="B56" s="82" t="s">
        <v>151</v>
      </c>
      <c r="C56" s="94">
        <v>0</v>
      </c>
      <c r="D56" s="173">
        <v>7540</v>
      </c>
      <c r="E56" s="211">
        <f t="shared" si="0"/>
        <v>399357.74000000017</v>
      </c>
      <c r="F56" s="199">
        <v>432</v>
      </c>
      <c r="G56" s="200" t="s">
        <v>52</v>
      </c>
      <c r="H56" s="201" t="s">
        <v>116</v>
      </c>
      <c r="I56" s="194" t="s">
        <v>62</v>
      </c>
    </row>
    <row r="57" spans="1:9" x14ac:dyDescent="0.25">
      <c r="A57" s="92">
        <v>45560</v>
      </c>
      <c r="B57" s="82" t="s">
        <v>152</v>
      </c>
      <c r="C57" s="94">
        <v>0</v>
      </c>
      <c r="D57" s="173">
        <v>35090</v>
      </c>
      <c r="E57" s="211">
        <f t="shared" si="0"/>
        <v>434447.74000000017</v>
      </c>
      <c r="F57" s="199">
        <v>150</v>
      </c>
      <c r="G57" s="200">
        <v>3772</v>
      </c>
      <c r="H57" s="201" t="s">
        <v>103</v>
      </c>
      <c r="I57" s="194" t="s">
        <v>41</v>
      </c>
    </row>
    <row r="58" spans="1:9" s="186" customFormat="1" ht="15" customHeight="1" x14ac:dyDescent="0.25">
      <c r="A58" s="232">
        <v>45562</v>
      </c>
      <c r="B58" s="196" t="s">
        <v>125</v>
      </c>
      <c r="C58" s="233"/>
      <c r="D58" s="237">
        <v>3480</v>
      </c>
      <c r="E58" s="211">
        <f t="shared" si="0"/>
        <v>437927.74000000017</v>
      </c>
      <c r="F58" s="267">
        <v>221</v>
      </c>
      <c r="G58" s="268">
        <v>3795</v>
      </c>
      <c r="H58" s="269" t="s">
        <v>305</v>
      </c>
      <c r="I58" s="269" t="s">
        <v>41</v>
      </c>
    </row>
    <row r="59" spans="1:9" x14ac:dyDescent="0.25">
      <c r="A59" s="230">
        <v>45562</v>
      </c>
      <c r="B59" s="3" t="s">
        <v>153</v>
      </c>
      <c r="C59" s="4">
        <v>2048.5100000000002</v>
      </c>
      <c r="E59" s="211">
        <f t="shared" si="0"/>
        <v>435879.23000000016</v>
      </c>
    </row>
    <row r="60" spans="1:9" x14ac:dyDescent="0.25">
      <c r="A60" s="230">
        <v>45562</v>
      </c>
      <c r="B60" s="3" t="s">
        <v>154</v>
      </c>
      <c r="C60" s="4">
        <v>195000</v>
      </c>
      <c r="E60" s="211">
        <f t="shared" si="0"/>
        <v>240879.23000000016</v>
      </c>
    </row>
    <row r="61" spans="1:9" x14ac:dyDescent="0.25">
      <c r="A61" s="92">
        <v>45562</v>
      </c>
      <c r="B61" s="183" t="s">
        <v>123</v>
      </c>
      <c r="C61" s="94">
        <v>0</v>
      </c>
      <c r="D61" s="173">
        <v>4060</v>
      </c>
      <c r="E61" s="211">
        <f t="shared" si="0"/>
        <v>244939.23000000016</v>
      </c>
      <c r="F61" s="199">
        <v>207</v>
      </c>
      <c r="G61" s="200" t="s">
        <v>52</v>
      </c>
      <c r="H61" s="201" t="s">
        <v>109</v>
      </c>
      <c r="I61" s="194" t="s">
        <v>38</v>
      </c>
    </row>
    <row r="62" spans="1:9" s="266" customFormat="1" x14ac:dyDescent="0.25">
      <c r="A62" s="258">
        <v>45562</v>
      </c>
      <c r="B62" s="259" t="s">
        <v>155</v>
      </c>
      <c r="C62" s="260">
        <v>0</v>
      </c>
      <c r="D62" s="260">
        <v>35264</v>
      </c>
      <c r="E62" s="261">
        <f t="shared" si="0"/>
        <v>280203.23000000016</v>
      </c>
      <c r="F62" s="262">
        <v>415</v>
      </c>
      <c r="G62" s="263">
        <v>3780</v>
      </c>
      <c r="H62" s="264" t="s">
        <v>108</v>
      </c>
      <c r="I62" s="265" t="s">
        <v>112</v>
      </c>
    </row>
    <row r="63" spans="1:9" x14ac:dyDescent="0.25">
      <c r="A63" s="230">
        <v>45562</v>
      </c>
      <c r="B63" s="3" t="s">
        <v>136</v>
      </c>
      <c r="C63" s="4">
        <v>36469.51</v>
      </c>
      <c r="E63" s="211">
        <f t="shared" si="0"/>
        <v>243733.72000000015</v>
      </c>
      <c r="F63" s="208"/>
    </row>
    <row r="64" spans="1:9" x14ac:dyDescent="0.25">
      <c r="A64" s="230">
        <v>45562</v>
      </c>
      <c r="B64" s="3" t="s">
        <v>136</v>
      </c>
      <c r="C64" s="4">
        <v>1037.3599999999999</v>
      </c>
      <c r="E64" s="211">
        <f t="shared" si="0"/>
        <v>242696.36000000016</v>
      </c>
      <c r="F64" s="208"/>
    </row>
    <row r="65" spans="1:9" x14ac:dyDescent="0.25">
      <c r="A65" s="230">
        <v>45565</v>
      </c>
      <c r="B65" s="3" t="s">
        <v>136</v>
      </c>
      <c r="C65" s="4">
        <v>52093.4</v>
      </c>
      <c r="E65" s="211">
        <f t="shared" si="0"/>
        <v>190602.96000000017</v>
      </c>
      <c r="F65" s="208"/>
    </row>
    <row r="66" spans="1:9" x14ac:dyDescent="0.25">
      <c r="E66" s="211">
        <f t="shared" si="0"/>
        <v>190602.96000000017</v>
      </c>
      <c r="F66" s="208"/>
    </row>
    <row r="67" spans="1:9" x14ac:dyDescent="0.25">
      <c r="E67" s="211">
        <f t="shared" si="0"/>
        <v>190602.96000000017</v>
      </c>
      <c r="F67" s="208"/>
    </row>
    <row r="68" spans="1:9" x14ac:dyDescent="0.25">
      <c r="E68" s="211">
        <f t="shared" si="0"/>
        <v>190602.96000000017</v>
      </c>
    </row>
    <row r="69" spans="1:9" x14ac:dyDescent="0.25">
      <c r="E69" s="211">
        <f t="shared" si="0"/>
        <v>190602.96000000017</v>
      </c>
    </row>
    <row r="70" spans="1:9" x14ac:dyDescent="0.25">
      <c r="E70" s="211">
        <f t="shared" si="0"/>
        <v>190602.96000000017</v>
      </c>
    </row>
    <row r="71" spans="1:9" x14ac:dyDescent="0.25">
      <c r="E71" s="211">
        <f t="shared" ref="E71:E101" si="1">E70-C71+D71</f>
        <v>190602.96000000017</v>
      </c>
    </row>
    <row r="72" spans="1:9" x14ac:dyDescent="0.25">
      <c r="A72" s="92"/>
      <c r="B72" s="82"/>
      <c r="C72" s="94">
        <v>0</v>
      </c>
      <c r="D72" s="94">
        <v>0</v>
      </c>
      <c r="E72" s="211">
        <f t="shared" si="1"/>
        <v>190602.96000000017</v>
      </c>
      <c r="F72" s="156"/>
      <c r="G72" s="157"/>
      <c r="H72" s="158"/>
      <c r="I72" s="155"/>
    </row>
    <row r="73" spans="1:9" x14ac:dyDescent="0.25">
      <c r="A73" s="92"/>
      <c r="B73" s="82"/>
      <c r="C73" s="94">
        <v>0</v>
      </c>
      <c r="D73" s="94">
        <v>0</v>
      </c>
      <c r="E73" s="211">
        <f t="shared" si="1"/>
        <v>190602.96000000017</v>
      </c>
      <c r="F73" s="156"/>
      <c r="G73" s="157"/>
      <c r="H73" s="158"/>
      <c r="I73" s="155"/>
    </row>
    <row r="74" spans="1:9" x14ac:dyDescent="0.25">
      <c r="A74" s="92"/>
      <c r="B74" s="82"/>
      <c r="C74" s="94">
        <v>0</v>
      </c>
      <c r="D74" s="94">
        <v>0</v>
      </c>
      <c r="E74" s="211">
        <f t="shared" si="1"/>
        <v>190602.96000000017</v>
      </c>
      <c r="F74" s="156"/>
      <c r="G74" s="157"/>
      <c r="H74" s="158"/>
      <c r="I74" s="155"/>
    </row>
    <row r="75" spans="1:9" x14ac:dyDescent="0.25">
      <c r="A75" s="92"/>
      <c r="B75" s="82"/>
      <c r="C75" s="94">
        <v>0</v>
      </c>
      <c r="D75" s="94">
        <v>0</v>
      </c>
      <c r="E75" s="211">
        <f t="shared" si="1"/>
        <v>190602.96000000017</v>
      </c>
      <c r="F75" s="156"/>
      <c r="G75" s="157"/>
      <c r="H75" s="158"/>
      <c r="I75" s="155"/>
    </row>
    <row r="76" spans="1:9" x14ac:dyDescent="0.25">
      <c r="A76" s="92"/>
      <c r="B76" s="82"/>
      <c r="C76" s="94">
        <v>0</v>
      </c>
      <c r="D76" s="94">
        <v>0</v>
      </c>
      <c r="E76" s="211">
        <f t="shared" si="1"/>
        <v>190602.96000000017</v>
      </c>
      <c r="F76" s="156"/>
      <c r="G76" s="157"/>
      <c r="H76" s="158"/>
      <c r="I76" s="155"/>
    </row>
    <row r="77" spans="1:9" x14ac:dyDescent="0.25">
      <c r="A77" s="92"/>
      <c r="B77" s="82"/>
      <c r="C77" s="94">
        <v>0</v>
      </c>
      <c r="D77" s="94">
        <v>0</v>
      </c>
      <c r="E77" s="211">
        <f t="shared" si="1"/>
        <v>190602.96000000017</v>
      </c>
      <c r="F77" s="156"/>
      <c r="G77" s="157"/>
      <c r="H77" s="158"/>
      <c r="I77" s="155"/>
    </row>
    <row r="78" spans="1:9" x14ac:dyDescent="0.25">
      <c r="A78" s="92"/>
      <c r="B78" s="82"/>
      <c r="C78" s="94">
        <v>0</v>
      </c>
      <c r="D78" s="94">
        <v>0</v>
      </c>
      <c r="E78" s="211">
        <f t="shared" si="1"/>
        <v>190602.96000000017</v>
      </c>
      <c r="F78" s="156"/>
      <c r="G78" s="157"/>
      <c r="H78" s="158"/>
      <c r="I78" s="155"/>
    </row>
    <row r="79" spans="1:9" x14ac:dyDescent="0.25">
      <c r="A79" s="92"/>
      <c r="B79" s="82"/>
      <c r="C79" s="94">
        <v>0</v>
      </c>
      <c r="D79" s="94">
        <v>0</v>
      </c>
      <c r="E79" s="211">
        <f t="shared" si="1"/>
        <v>190602.96000000017</v>
      </c>
      <c r="F79" s="156"/>
      <c r="G79" s="157"/>
      <c r="H79" s="158"/>
      <c r="I79" s="155"/>
    </row>
    <row r="80" spans="1:9" x14ac:dyDescent="0.25">
      <c r="A80" s="92"/>
      <c r="B80" s="82"/>
      <c r="C80" s="94">
        <v>0</v>
      </c>
      <c r="D80" s="94">
        <v>0</v>
      </c>
      <c r="E80" s="211">
        <f t="shared" si="1"/>
        <v>190602.96000000017</v>
      </c>
      <c r="F80" s="156"/>
      <c r="G80" s="157"/>
      <c r="H80" s="158"/>
      <c r="I80" s="155"/>
    </row>
    <row r="81" spans="1:9" x14ac:dyDescent="0.25">
      <c r="A81" s="92"/>
      <c r="B81" s="82"/>
      <c r="C81" s="94">
        <v>0</v>
      </c>
      <c r="D81" s="94">
        <v>0</v>
      </c>
      <c r="E81" s="211">
        <f t="shared" si="1"/>
        <v>190602.96000000017</v>
      </c>
      <c r="F81" s="156"/>
      <c r="G81" s="157"/>
      <c r="H81" s="158"/>
      <c r="I81" s="155"/>
    </row>
    <row r="82" spans="1:9" x14ac:dyDescent="0.25">
      <c r="A82" s="92"/>
      <c r="B82" s="82"/>
      <c r="C82" s="94">
        <v>0</v>
      </c>
      <c r="D82" s="94">
        <v>0</v>
      </c>
      <c r="E82" s="211">
        <f t="shared" si="1"/>
        <v>190602.96000000017</v>
      </c>
      <c r="F82" s="156"/>
      <c r="G82" s="157"/>
      <c r="H82" s="158"/>
      <c r="I82" s="155"/>
    </row>
    <row r="83" spans="1:9" x14ac:dyDescent="0.25">
      <c r="A83" s="92"/>
      <c r="B83" s="82"/>
      <c r="C83" s="94">
        <v>0</v>
      </c>
      <c r="D83" s="94">
        <v>0</v>
      </c>
      <c r="E83" s="211">
        <f t="shared" si="1"/>
        <v>190602.96000000017</v>
      </c>
      <c r="F83" s="156"/>
      <c r="G83" s="157"/>
      <c r="H83" s="158"/>
      <c r="I83" s="155"/>
    </row>
    <row r="84" spans="1:9" x14ac:dyDescent="0.25">
      <c r="A84" s="92"/>
      <c r="B84" s="82"/>
      <c r="C84" s="94">
        <v>0</v>
      </c>
      <c r="D84" s="94">
        <v>0</v>
      </c>
      <c r="E84" s="211">
        <f t="shared" si="1"/>
        <v>190602.96000000017</v>
      </c>
      <c r="F84" s="156"/>
      <c r="G84" s="157"/>
      <c r="H84" s="158"/>
      <c r="I84" s="155"/>
    </row>
    <row r="85" spans="1:9" x14ac:dyDescent="0.25">
      <c r="A85" s="92"/>
      <c r="B85" s="82"/>
      <c r="C85" s="94">
        <v>0</v>
      </c>
      <c r="D85" s="94">
        <v>0</v>
      </c>
      <c r="E85" s="211">
        <f t="shared" si="1"/>
        <v>190602.96000000017</v>
      </c>
      <c r="F85" s="156"/>
      <c r="G85" s="157"/>
      <c r="H85" s="158"/>
      <c r="I85" s="155"/>
    </row>
    <row r="86" spans="1:9" x14ac:dyDescent="0.25">
      <c r="A86" s="92"/>
      <c r="B86" s="82"/>
      <c r="C86" s="94">
        <v>0</v>
      </c>
      <c r="D86" s="94">
        <v>0</v>
      </c>
      <c r="E86" s="211">
        <f t="shared" si="1"/>
        <v>190602.96000000017</v>
      </c>
      <c r="F86" s="131"/>
      <c r="G86" s="132"/>
      <c r="H86" s="130"/>
      <c r="I86" s="81"/>
    </row>
    <row r="87" spans="1:9" x14ac:dyDescent="0.25">
      <c r="A87" s="92"/>
      <c r="B87" s="82"/>
      <c r="C87" s="94">
        <v>0</v>
      </c>
      <c r="D87" s="94">
        <v>0</v>
      </c>
      <c r="E87" s="211">
        <f t="shared" si="1"/>
        <v>190602.96000000017</v>
      </c>
      <c r="F87" s="131"/>
      <c r="G87" s="132"/>
      <c r="H87" s="130"/>
      <c r="I87" s="81"/>
    </row>
    <row r="88" spans="1:9" x14ac:dyDescent="0.25">
      <c r="A88" s="92"/>
      <c r="B88" s="82"/>
      <c r="C88" s="94">
        <v>0</v>
      </c>
      <c r="D88" s="94">
        <v>0</v>
      </c>
      <c r="E88" s="211">
        <f t="shared" si="1"/>
        <v>190602.96000000017</v>
      </c>
      <c r="F88" s="131"/>
      <c r="G88" s="132"/>
      <c r="H88" s="130"/>
      <c r="I88" s="81"/>
    </row>
    <row r="89" spans="1:9" x14ac:dyDescent="0.25">
      <c r="A89" s="92"/>
      <c r="B89" s="82"/>
      <c r="C89" s="94">
        <v>0</v>
      </c>
      <c r="D89" s="94">
        <v>0</v>
      </c>
      <c r="E89" s="211">
        <f t="shared" si="1"/>
        <v>190602.96000000017</v>
      </c>
      <c r="F89" s="131"/>
      <c r="G89" s="132"/>
      <c r="H89" s="130"/>
      <c r="I89" s="81"/>
    </row>
    <row r="90" spans="1:9" x14ac:dyDescent="0.25">
      <c r="A90" s="92"/>
      <c r="B90" s="82"/>
      <c r="C90" s="94">
        <v>0</v>
      </c>
      <c r="D90" s="94">
        <v>0</v>
      </c>
      <c r="E90" s="211">
        <f t="shared" si="1"/>
        <v>190602.96000000017</v>
      </c>
      <c r="F90" s="131"/>
      <c r="G90" s="132"/>
      <c r="H90" s="130"/>
      <c r="I90" s="81"/>
    </row>
    <row r="91" spans="1:9" x14ac:dyDescent="0.25">
      <c r="A91" s="92"/>
      <c r="B91" s="82"/>
      <c r="C91" s="94">
        <v>0</v>
      </c>
      <c r="D91" s="94">
        <v>0</v>
      </c>
      <c r="E91" s="211">
        <f t="shared" si="1"/>
        <v>190602.96000000017</v>
      </c>
      <c r="F91" s="131"/>
      <c r="G91" s="132"/>
      <c r="H91" s="130"/>
      <c r="I91" s="81"/>
    </row>
    <row r="92" spans="1:9" x14ac:dyDescent="0.25">
      <c r="A92" s="92"/>
      <c r="B92" s="82"/>
      <c r="C92" s="94">
        <v>0</v>
      </c>
      <c r="D92" s="94">
        <v>0</v>
      </c>
      <c r="E92" s="211">
        <f t="shared" si="1"/>
        <v>190602.96000000017</v>
      </c>
      <c r="F92" s="131"/>
      <c r="G92" s="132"/>
      <c r="H92" s="130"/>
      <c r="I92" s="81"/>
    </row>
    <row r="93" spans="1:9" x14ac:dyDescent="0.25">
      <c r="A93" s="92"/>
      <c r="B93" s="82"/>
      <c r="C93" s="94">
        <v>0</v>
      </c>
      <c r="D93" s="94">
        <v>0</v>
      </c>
      <c r="E93" s="211">
        <f t="shared" si="1"/>
        <v>190602.96000000017</v>
      </c>
      <c r="F93" s="131"/>
      <c r="G93" s="132"/>
      <c r="H93" s="130"/>
      <c r="I93" s="81"/>
    </row>
    <row r="94" spans="1:9" x14ac:dyDescent="0.25">
      <c r="A94" s="92"/>
      <c r="B94" s="82"/>
      <c r="C94" s="94">
        <v>0</v>
      </c>
      <c r="D94" s="94">
        <v>0</v>
      </c>
      <c r="E94" s="211">
        <f t="shared" si="1"/>
        <v>190602.96000000017</v>
      </c>
      <c r="F94" s="131"/>
      <c r="G94" s="132"/>
      <c r="H94" s="130"/>
      <c r="I94" s="81"/>
    </row>
    <row r="95" spans="1:9" x14ac:dyDescent="0.25">
      <c r="A95" s="92"/>
      <c r="B95" s="82"/>
      <c r="C95" s="94">
        <v>0</v>
      </c>
      <c r="D95" s="94">
        <v>0</v>
      </c>
      <c r="E95" s="211">
        <f t="shared" si="1"/>
        <v>190602.96000000017</v>
      </c>
      <c r="F95" s="131"/>
      <c r="G95" s="132"/>
      <c r="H95" s="130"/>
      <c r="I95" s="81"/>
    </row>
    <row r="96" spans="1:9" x14ac:dyDescent="0.25">
      <c r="A96" s="92"/>
      <c r="B96" s="82"/>
      <c r="C96" s="94">
        <v>0</v>
      </c>
      <c r="D96" s="94">
        <v>0</v>
      </c>
      <c r="E96" s="211">
        <f t="shared" si="1"/>
        <v>190602.96000000017</v>
      </c>
      <c r="F96" s="131"/>
      <c r="G96" s="132"/>
      <c r="H96" s="130"/>
      <c r="I96" s="84"/>
    </row>
    <row r="97" spans="1:9" x14ac:dyDescent="0.25">
      <c r="A97" s="92"/>
      <c r="B97" s="82"/>
      <c r="C97" s="94">
        <v>0</v>
      </c>
      <c r="D97" s="94">
        <v>0</v>
      </c>
      <c r="E97" s="211">
        <f t="shared" si="1"/>
        <v>190602.96000000017</v>
      </c>
      <c r="F97" s="131"/>
      <c r="G97" s="132"/>
      <c r="H97" s="130"/>
      <c r="I97" s="84"/>
    </row>
    <row r="98" spans="1:9" x14ac:dyDescent="0.25">
      <c r="A98" s="92"/>
      <c r="B98" s="82"/>
      <c r="C98" s="94">
        <v>0</v>
      </c>
      <c r="D98" s="94">
        <v>0</v>
      </c>
      <c r="E98" s="211">
        <f t="shared" si="1"/>
        <v>190602.96000000017</v>
      </c>
      <c r="F98" s="131"/>
      <c r="G98" s="132"/>
      <c r="H98" s="130"/>
      <c r="I98" s="84"/>
    </row>
    <row r="99" spans="1:9" x14ac:dyDescent="0.25">
      <c r="A99" s="92"/>
      <c r="B99" s="82"/>
      <c r="C99" s="94">
        <v>0</v>
      </c>
      <c r="D99" s="94">
        <v>0</v>
      </c>
      <c r="E99" s="211">
        <f t="shared" si="1"/>
        <v>190602.96000000017</v>
      </c>
      <c r="F99" s="131"/>
      <c r="G99" s="132"/>
      <c r="H99" s="130"/>
      <c r="I99" s="84"/>
    </row>
    <row r="100" spans="1:9" x14ac:dyDescent="0.25">
      <c r="A100" s="92"/>
      <c r="B100" s="82"/>
      <c r="C100" s="94">
        <v>0</v>
      </c>
      <c r="D100" s="94">
        <v>0</v>
      </c>
      <c r="E100" s="211">
        <f t="shared" si="1"/>
        <v>190602.96000000017</v>
      </c>
      <c r="F100" s="131"/>
      <c r="G100" s="132"/>
      <c r="H100" s="130"/>
      <c r="I100" s="84"/>
    </row>
    <row r="101" spans="1:9" x14ac:dyDescent="0.25">
      <c r="A101" s="92"/>
      <c r="B101" s="82"/>
      <c r="C101" s="94">
        <v>0</v>
      </c>
      <c r="D101" s="94">
        <v>0</v>
      </c>
      <c r="E101" s="211">
        <f t="shared" si="1"/>
        <v>190602.96000000017</v>
      </c>
      <c r="F101" s="131"/>
      <c r="G101" s="132"/>
      <c r="H101" s="130"/>
      <c r="I101" s="84"/>
    </row>
    <row r="102" spans="1:9" x14ac:dyDescent="0.25">
      <c r="A102" s="92"/>
      <c r="B102" s="82"/>
      <c r="C102" s="94">
        <v>0</v>
      </c>
      <c r="D102" s="94">
        <v>0</v>
      </c>
      <c r="E102" s="211">
        <f t="shared" ref="E102:E132" si="2">E101-C102+D102</f>
        <v>190602.96000000017</v>
      </c>
      <c r="F102" s="131"/>
      <c r="G102" s="132"/>
      <c r="H102" s="130"/>
      <c r="I102" s="84"/>
    </row>
    <row r="103" spans="1:9" x14ac:dyDescent="0.25">
      <c r="A103" s="92"/>
      <c r="B103" s="82"/>
      <c r="C103" s="94">
        <v>0</v>
      </c>
      <c r="D103" s="94">
        <v>0</v>
      </c>
      <c r="E103" s="211">
        <f t="shared" si="2"/>
        <v>190602.96000000017</v>
      </c>
      <c r="F103" s="131"/>
      <c r="G103" s="132"/>
      <c r="H103" s="130"/>
      <c r="I103" s="84"/>
    </row>
    <row r="104" spans="1:9" x14ac:dyDescent="0.25">
      <c r="A104" s="92"/>
      <c r="B104" s="82"/>
      <c r="C104" s="94">
        <v>0</v>
      </c>
      <c r="D104" s="94">
        <v>0</v>
      </c>
      <c r="E104" s="211">
        <f t="shared" si="2"/>
        <v>190602.96000000017</v>
      </c>
      <c r="F104" s="131"/>
      <c r="G104" s="132"/>
      <c r="H104" s="130"/>
      <c r="I104" s="84"/>
    </row>
    <row r="105" spans="1:9" x14ac:dyDescent="0.25">
      <c r="A105" s="92"/>
      <c r="B105" s="82"/>
      <c r="C105" s="94">
        <v>0</v>
      </c>
      <c r="D105" s="94">
        <v>0</v>
      </c>
      <c r="E105" s="211">
        <f t="shared" si="2"/>
        <v>190602.96000000017</v>
      </c>
      <c r="F105" s="131"/>
      <c r="G105" s="132"/>
      <c r="H105" s="130"/>
      <c r="I105" s="84"/>
    </row>
    <row r="106" spans="1:9" x14ac:dyDescent="0.25">
      <c r="A106" s="92"/>
      <c r="B106" s="82"/>
      <c r="C106" s="94">
        <v>0</v>
      </c>
      <c r="D106" s="94">
        <v>0</v>
      </c>
      <c r="E106" s="211">
        <f t="shared" si="2"/>
        <v>190602.96000000017</v>
      </c>
      <c r="F106" s="131"/>
      <c r="G106" s="132"/>
      <c r="H106" s="130"/>
      <c r="I106" s="84"/>
    </row>
    <row r="107" spans="1:9" x14ac:dyDescent="0.25">
      <c r="A107" s="92"/>
      <c r="B107" s="82"/>
      <c r="C107" s="94">
        <v>0</v>
      </c>
      <c r="D107" s="94">
        <v>0</v>
      </c>
      <c r="E107" s="211">
        <f t="shared" si="2"/>
        <v>190602.96000000017</v>
      </c>
      <c r="F107" s="131"/>
      <c r="G107" s="132"/>
      <c r="H107" s="130"/>
      <c r="I107" s="84"/>
    </row>
    <row r="108" spans="1:9" x14ac:dyDescent="0.25">
      <c r="A108" s="92"/>
      <c r="B108" s="144"/>
      <c r="C108" s="94">
        <v>0</v>
      </c>
      <c r="D108" s="94">
        <v>0</v>
      </c>
      <c r="E108" s="211">
        <f t="shared" si="2"/>
        <v>190602.96000000017</v>
      </c>
      <c r="F108" s="131"/>
      <c r="G108" s="132"/>
      <c r="H108" s="130"/>
      <c r="I108" s="84"/>
    </row>
    <row r="109" spans="1:9" x14ac:dyDescent="0.25">
      <c r="A109" s="92"/>
      <c r="B109" s="82"/>
      <c r="C109" s="94">
        <v>0</v>
      </c>
      <c r="D109" s="94">
        <v>0</v>
      </c>
      <c r="E109" s="211">
        <f t="shared" si="2"/>
        <v>190602.96000000017</v>
      </c>
      <c r="F109" s="131"/>
      <c r="G109" s="132"/>
      <c r="H109" s="130"/>
      <c r="I109" s="84"/>
    </row>
    <row r="110" spans="1:9" x14ac:dyDescent="0.25">
      <c r="A110" s="92"/>
      <c r="B110" s="82"/>
      <c r="C110" s="94">
        <v>0</v>
      </c>
      <c r="D110" s="94">
        <v>0</v>
      </c>
      <c r="E110" s="211">
        <f t="shared" si="2"/>
        <v>190602.96000000017</v>
      </c>
      <c r="F110" s="131"/>
      <c r="G110" s="132"/>
      <c r="H110" s="130"/>
      <c r="I110" s="84"/>
    </row>
    <row r="111" spans="1:9" x14ac:dyDescent="0.25">
      <c r="A111" s="92"/>
      <c r="B111" s="82"/>
      <c r="C111" s="94">
        <v>0</v>
      </c>
      <c r="D111" s="94">
        <v>0</v>
      </c>
      <c r="E111" s="211">
        <f t="shared" si="2"/>
        <v>190602.96000000017</v>
      </c>
      <c r="F111" s="131"/>
      <c r="G111" s="132"/>
      <c r="H111" s="130"/>
      <c r="I111" s="84"/>
    </row>
    <row r="112" spans="1:9" x14ac:dyDescent="0.25">
      <c r="A112" s="92"/>
      <c r="B112" s="82"/>
      <c r="C112" s="94">
        <v>0</v>
      </c>
      <c r="D112" s="94">
        <v>0</v>
      </c>
      <c r="E112" s="211">
        <f t="shared" si="2"/>
        <v>190602.96000000017</v>
      </c>
      <c r="F112" s="131"/>
      <c r="G112" s="132"/>
      <c r="H112" s="130"/>
      <c r="I112" s="84"/>
    </row>
    <row r="113" spans="1:9" x14ac:dyDescent="0.25">
      <c r="A113" s="92"/>
      <c r="B113" s="82"/>
      <c r="C113" s="94">
        <v>0</v>
      </c>
      <c r="D113" s="94">
        <v>0</v>
      </c>
      <c r="E113" s="211">
        <f t="shared" si="2"/>
        <v>190602.96000000017</v>
      </c>
      <c r="F113" s="131"/>
      <c r="G113" s="132"/>
      <c r="H113" s="130"/>
      <c r="I113" s="84"/>
    </row>
    <row r="114" spans="1:9" x14ac:dyDescent="0.25">
      <c r="A114" s="92"/>
      <c r="B114" s="82"/>
      <c r="C114" s="94">
        <v>0</v>
      </c>
      <c r="D114" s="94">
        <v>0</v>
      </c>
      <c r="E114" s="211">
        <f t="shared" si="2"/>
        <v>190602.96000000017</v>
      </c>
      <c r="F114" s="131"/>
      <c r="G114" s="132"/>
      <c r="H114" s="130"/>
      <c r="I114" s="84"/>
    </row>
    <row r="115" spans="1:9" x14ac:dyDescent="0.25">
      <c r="A115" s="92"/>
      <c r="B115" s="82"/>
      <c r="C115" s="94">
        <v>0</v>
      </c>
      <c r="D115" s="94">
        <v>0</v>
      </c>
      <c r="E115" s="211">
        <f t="shared" si="2"/>
        <v>190602.96000000017</v>
      </c>
      <c r="F115" s="131"/>
      <c r="G115" s="132"/>
      <c r="H115" s="130"/>
      <c r="I115" s="84"/>
    </row>
    <row r="116" spans="1:9" x14ac:dyDescent="0.25">
      <c r="A116" s="92"/>
      <c r="B116" s="82"/>
      <c r="C116" s="94">
        <v>0</v>
      </c>
      <c r="D116" s="94">
        <v>0</v>
      </c>
      <c r="E116" s="211">
        <f t="shared" si="2"/>
        <v>190602.96000000017</v>
      </c>
      <c r="F116" s="131"/>
      <c r="G116" s="132"/>
      <c r="H116" s="130"/>
      <c r="I116" s="84"/>
    </row>
    <row r="117" spans="1:9" x14ac:dyDescent="0.25">
      <c r="A117" s="92"/>
      <c r="B117" s="82"/>
      <c r="C117" s="94">
        <v>0</v>
      </c>
      <c r="D117" s="94">
        <v>0</v>
      </c>
      <c r="E117" s="211">
        <f t="shared" si="2"/>
        <v>190602.96000000017</v>
      </c>
      <c r="F117" s="131"/>
      <c r="G117" s="132"/>
      <c r="H117" s="130"/>
      <c r="I117" s="84"/>
    </row>
    <row r="118" spans="1:9" x14ac:dyDescent="0.25">
      <c r="A118" s="92"/>
      <c r="B118" s="82"/>
      <c r="C118" s="94">
        <v>0</v>
      </c>
      <c r="D118" s="94">
        <v>0</v>
      </c>
      <c r="E118" s="211">
        <f t="shared" si="2"/>
        <v>190602.96000000017</v>
      </c>
      <c r="F118" s="131"/>
      <c r="G118" s="132"/>
      <c r="H118" s="130"/>
      <c r="I118" s="84"/>
    </row>
    <row r="119" spans="1:9" x14ac:dyDescent="0.25">
      <c r="A119" s="92"/>
      <c r="B119" s="82"/>
      <c r="C119" s="94">
        <v>0</v>
      </c>
      <c r="D119" s="94">
        <v>0</v>
      </c>
      <c r="E119" s="211">
        <f t="shared" si="2"/>
        <v>190602.96000000017</v>
      </c>
      <c r="F119" s="131"/>
      <c r="G119" s="132"/>
      <c r="H119" s="130"/>
      <c r="I119" s="84"/>
    </row>
    <row r="120" spans="1:9" x14ac:dyDescent="0.25">
      <c r="A120" s="92"/>
      <c r="B120" s="82"/>
      <c r="C120" s="94">
        <v>0</v>
      </c>
      <c r="D120" s="94">
        <v>0</v>
      </c>
      <c r="E120" s="211">
        <f t="shared" si="2"/>
        <v>190602.96000000017</v>
      </c>
      <c r="F120" s="131"/>
      <c r="G120" s="132"/>
      <c r="H120" s="130"/>
      <c r="I120" s="84"/>
    </row>
    <row r="121" spans="1:9" x14ac:dyDescent="0.25">
      <c r="A121" s="92"/>
      <c r="B121" s="82"/>
      <c r="C121" s="94">
        <v>0</v>
      </c>
      <c r="D121" s="94">
        <v>0</v>
      </c>
      <c r="E121" s="211">
        <f t="shared" si="2"/>
        <v>190602.96000000017</v>
      </c>
      <c r="F121" s="131"/>
      <c r="G121" s="132"/>
      <c r="H121" s="130"/>
      <c r="I121" s="84"/>
    </row>
    <row r="122" spans="1:9" x14ac:dyDescent="0.25">
      <c r="A122" s="92"/>
      <c r="B122" s="82"/>
      <c r="C122" s="94">
        <v>0</v>
      </c>
      <c r="D122" s="94">
        <v>0</v>
      </c>
      <c r="E122" s="211">
        <f t="shared" si="2"/>
        <v>190602.96000000017</v>
      </c>
      <c r="F122" s="131"/>
      <c r="G122" s="132"/>
      <c r="H122" s="130"/>
      <c r="I122" s="84"/>
    </row>
    <row r="123" spans="1:9" x14ac:dyDescent="0.25">
      <c r="A123" s="92"/>
      <c r="B123" s="82"/>
      <c r="C123" s="94">
        <v>0</v>
      </c>
      <c r="D123" s="94">
        <v>0</v>
      </c>
      <c r="E123" s="211">
        <f t="shared" si="2"/>
        <v>190602.96000000017</v>
      </c>
      <c r="F123" s="131"/>
      <c r="G123" s="132"/>
      <c r="H123" s="130"/>
      <c r="I123" s="84"/>
    </row>
    <row r="124" spans="1:9" x14ac:dyDescent="0.25">
      <c r="A124" s="92"/>
      <c r="B124" s="82"/>
      <c r="C124" s="94">
        <v>0</v>
      </c>
      <c r="D124" s="94">
        <v>0</v>
      </c>
      <c r="E124" s="211">
        <f t="shared" si="2"/>
        <v>190602.96000000017</v>
      </c>
      <c r="F124" s="131"/>
      <c r="G124" s="132"/>
      <c r="H124" s="130"/>
      <c r="I124" s="84"/>
    </row>
    <row r="125" spans="1:9" x14ac:dyDescent="0.25">
      <c r="A125" s="92"/>
      <c r="B125" s="82"/>
      <c r="C125" s="94">
        <v>0</v>
      </c>
      <c r="D125" s="94">
        <v>0</v>
      </c>
      <c r="E125" s="211">
        <f t="shared" si="2"/>
        <v>190602.96000000017</v>
      </c>
      <c r="F125" s="131"/>
      <c r="G125" s="132"/>
      <c r="H125" s="130"/>
      <c r="I125" s="84"/>
    </row>
    <row r="126" spans="1:9" x14ac:dyDescent="0.25">
      <c r="A126" s="92"/>
      <c r="B126" s="82"/>
      <c r="C126" s="94">
        <v>0</v>
      </c>
      <c r="D126" s="94">
        <v>0</v>
      </c>
      <c r="E126" s="211">
        <f t="shared" si="2"/>
        <v>190602.96000000017</v>
      </c>
      <c r="F126" s="131"/>
      <c r="G126" s="132"/>
      <c r="H126" s="130"/>
      <c r="I126" s="84"/>
    </row>
    <row r="127" spans="1:9" x14ac:dyDescent="0.25">
      <c r="A127" s="92"/>
      <c r="B127" s="82"/>
      <c r="C127" s="94">
        <v>0</v>
      </c>
      <c r="D127" s="94">
        <v>0</v>
      </c>
      <c r="E127" s="211">
        <f t="shared" si="2"/>
        <v>190602.96000000017</v>
      </c>
      <c r="F127" s="131"/>
      <c r="G127" s="132"/>
      <c r="H127" s="130"/>
      <c r="I127" s="84"/>
    </row>
    <row r="128" spans="1:9" x14ac:dyDescent="0.25">
      <c r="A128" s="92"/>
      <c r="B128" s="82"/>
      <c r="C128" s="94">
        <v>0</v>
      </c>
      <c r="D128" s="94">
        <v>0</v>
      </c>
      <c r="E128" s="211">
        <f t="shared" si="2"/>
        <v>190602.96000000017</v>
      </c>
      <c r="F128" s="131"/>
      <c r="G128" s="132"/>
      <c r="H128" s="130"/>
      <c r="I128" s="84"/>
    </row>
    <row r="129" spans="1:9" x14ac:dyDescent="0.25">
      <c r="A129" s="92"/>
      <c r="B129" s="82"/>
      <c r="C129" s="94">
        <v>0</v>
      </c>
      <c r="D129" s="94">
        <v>0</v>
      </c>
      <c r="E129" s="211">
        <f t="shared" si="2"/>
        <v>190602.96000000017</v>
      </c>
      <c r="F129" s="131"/>
      <c r="G129" s="132"/>
      <c r="H129" s="130"/>
      <c r="I129" s="84"/>
    </row>
    <row r="130" spans="1:9" x14ac:dyDescent="0.25">
      <c r="A130" s="92"/>
      <c r="B130" s="82"/>
      <c r="C130" s="94">
        <v>0</v>
      </c>
      <c r="D130" s="94">
        <v>0</v>
      </c>
      <c r="E130" s="211">
        <f t="shared" si="2"/>
        <v>190602.96000000017</v>
      </c>
      <c r="F130" s="131"/>
      <c r="G130" s="132"/>
      <c r="H130" s="130"/>
      <c r="I130" s="84"/>
    </row>
    <row r="131" spans="1:9" x14ac:dyDescent="0.25">
      <c r="A131" s="92"/>
      <c r="B131" s="82"/>
      <c r="C131" s="94">
        <v>0</v>
      </c>
      <c r="D131" s="94">
        <v>0</v>
      </c>
      <c r="E131" s="211">
        <f t="shared" si="2"/>
        <v>190602.96000000017</v>
      </c>
      <c r="F131" s="131"/>
      <c r="G131" s="132"/>
      <c r="H131" s="130"/>
      <c r="I131" s="84"/>
    </row>
    <row r="132" spans="1:9" x14ac:dyDescent="0.25">
      <c r="A132" s="92"/>
      <c r="B132" s="82"/>
      <c r="C132" s="94">
        <v>0</v>
      </c>
      <c r="D132" s="94">
        <v>0</v>
      </c>
      <c r="E132" s="211">
        <f t="shared" si="2"/>
        <v>190602.96000000017</v>
      </c>
      <c r="F132" s="131"/>
      <c r="G132" s="132"/>
      <c r="H132" s="130"/>
      <c r="I132" s="84"/>
    </row>
    <row r="133" spans="1:9" x14ac:dyDescent="0.25">
      <c r="A133" s="92"/>
      <c r="B133" s="82"/>
      <c r="C133" s="94">
        <v>0</v>
      </c>
      <c r="D133" s="94">
        <v>0</v>
      </c>
      <c r="E133" s="211">
        <f t="shared" ref="E133:E187" si="3">E132-C133+D133</f>
        <v>190602.96000000017</v>
      </c>
      <c r="F133" s="131"/>
      <c r="G133" s="132"/>
      <c r="H133" s="132"/>
      <c r="I133" s="84"/>
    </row>
    <row r="134" spans="1:9" x14ac:dyDescent="0.25">
      <c r="A134" s="92"/>
      <c r="B134" s="141"/>
      <c r="C134" s="94">
        <v>0</v>
      </c>
      <c r="D134" s="94">
        <v>0</v>
      </c>
      <c r="E134" s="211">
        <f t="shared" si="3"/>
        <v>190602.96000000017</v>
      </c>
      <c r="F134" s="131"/>
      <c r="G134" s="132"/>
      <c r="H134" s="130"/>
      <c r="I134" s="84"/>
    </row>
    <row r="135" spans="1:9" x14ac:dyDescent="0.25">
      <c r="A135" s="92"/>
      <c r="B135" s="82"/>
      <c r="C135" s="94">
        <v>0</v>
      </c>
      <c r="D135" s="94">
        <v>0</v>
      </c>
      <c r="E135" s="211">
        <f t="shared" si="3"/>
        <v>190602.96000000017</v>
      </c>
      <c r="F135" s="131"/>
      <c r="G135" s="132"/>
      <c r="H135" s="130"/>
      <c r="I135" s="84"/>
    </row>
    <row r="136" spans="1:9" x14ac:dyDescent="0.25">
      <c r="A136" s="92"/>
      <c r="B136" s="82"/>
      <c r="C136" s="94">
        <v>0</v>
      </c>
      <c r="D136" s="94">
        <v>0</v>
      </c>
      <c r="E136" s="211">
        <f t="shared" si="3"/>
        <v>190602.96000000017</v>
      </c>
      <c r="F136" s="131"/>
      <c r="G136" s="132"/>
      <c r="H136" s="130"/>
      <c r="I136" s="84"/>
    </row>
    <row r="137" spans="1:9" x14ac:dyDescent="0.25">
      <c r="A137" s="92"/>
      <c r="B137" s="82"/>
      <c r="C137" s="94">
        <v>0</v>
      </c>
      <c r="D137" s="94">
        <v>0</v>
      </c>
      <c r="E137" s="211">
        <f t="shared" si="3"/>
        <v>190602.96000000017</v>
      </c>
      <c r="F137" s="131"/>
      <c r="G137" s="132"/>
      <c r="H137" s="130"/>
      <c r="I137" s="84"/>
    </row>
    <row r="138" spans="1:9" x14ac:dyDescent="0.25">
      <c r="A138" s="92"/>
      <c r="B138" s="82"/>
      <c r="C138" s="94">
        <v>0</v>
      </c>
      <c r="D138" s="94">
        <v>0</v>
      </c>
      <c r="E138" s="211">
        <f t="shared" si="3"/>
        <v>190602.96000000017</v>
      </c>
      <c r="F138" s="131"/>
      <c r="G138" s="132"/>
      <c r="H138" s="130"/>
      <c r="I138" s="84"/>
    </row>
    <row r="139" spans="1:9" x14ac:dyDescent="0.25">
      <c r="A139" s="92"/>
      <c r="B139" s="82"/>
      <c r="C139" s="94">
        <v>0</v>
      </c>
      <c r="D139" s="94">
        <v>0</v>
      </c>
      <c r="E139" s="211">
        <f t="shared" si="3"/>
        <v>190602.96000000017</v>
      </c>
      <c r="F139" s="131"/>
      <c r="G139" s="132"/>
      <c r="H139" s="130"/>
      <c r="I139" s="84"/>
    </row>
    <row r="140" spans="1:9" x14ac:dyDescent="0.25">
      <c r="A140" s="92"/>
      <c r="B140" s="82"/>
      <c r="C140" s="94">
        <v>0</v>
      </c>
      <c r="D140" s="94">
        <v>0</v>
      </c>
      <c r="E140" s="211">
        <f t="shared" si="3"/>
        <v>190602.96000000017</v>
      </c>
      <c r="F140" s="131"/>
      <c r="G140" s="132"/>
      <c r="H140" s="130"/>
      <c r="I140" s="84"/>
    </row>
    <row r="141" spans="1:9" x14ac:dyDescent="0.25">
      <c r="A141" s="92"/>
      <c r="B141" s="82"/>
      <c r="C141" s="94">
        <v>0</v>
      </c>
      <c r="D141" s="94">
        <v>0</v>
      </c>
      <c r="E141" s="211">
        <f t="shared" si="3"/>
        <v>190602.96000000017</v>
      </c>
      <c r="F141" s="131"/>
      <c r="G141" s="132"/>
      <c r="H141" s="130"/>
      <c r="I141" s="84"/>
    </row>
    <row r="142" spans="1:9" x14ac:dyDescent="0.25">
      <c r="A142" s="92"/>
      <c r="B142" s="82"/>
      <c r="C142" s="94">
        <v>0</v>
      </c>
      <c r="D142" s="94">
        <v>0</v>
      </c>
      <c r="E142" s="211">
        <f t="shared" si="3"/>
        <v>190602.96000000017</v>
      </c>
      <c r="F142" s="131"/>
      <c r="G142" s="132"/>
      <c r="H142" s="130"/>
      <c r="I142" s="84"/>
    </row>
    <row r="143" spans="1:9" x14ac:dyDescent="0.25">
      <c r="A143" s="92"/>
      <c r="B143" s="82"/>
      <c r="C143" s="94">
        <v>0</v>
      </c>
      <c r="D143" s="94">
        <v>0</v>
      </c>
      <c r="E143" s="211">
        <f t="shared" si="3"/>
        <v>190602.96000000017</v>
      </c>
      <c r="F143" s="131"/>
      <c r="G143" s="132"/>
      <c r="H143" s="130"/>
      <c r="I143" s="84"/>
    </row>
    <row r="144" spans="1:9" x14ac:dyDescent="0.25">
      <c r="A144" s="92"/>
      <c r="B144" s="82"/>
      <c r="C144" s="94">
        <v>0</v>
      </c>
      <c r="D144" s="94">
        <v>0</v>
      </c>
      <c r="E144" s="211">
        <f t="shared" si="3"/>
        <v>190602.96000000017</v>
      </c>
      <c r="F144" s="131"/>
      <c r="G144" s="132"/>
      <c r="H144" s="130"/>
      <c r="I144" s="84"/>
    </row>
    <row r="145" spans="1:9" x14ac:dyDescent="0.25">
      <c r="A145" s="92"/>
      <c r="B145" s="82"/>
      <c r="C145" s="94">
        <v>0</v>
      </c>
      <c r="D145" s="94">
        <v>0</v>
      </c>
      <c r="E145" s="211">
        <f t="shared" si="3"/>
        <v>190602.96000000017</v>
      </c>
      <c r="F145" s="131"/>
      <c r="G145" s="132"/>
      <c r="H145" s="130"/>
      <c r="I145" s="84"/>
    </row>
    <row r="146" spans="1:9" x14ac:dyDescent="0.25">
      <c r="A146" s="92"/>
      <c r="B146" s="82"/>
      <c r="C146" s="94">
        <v>0</v>
      </c>
      <c r="D146" s="94">
        <v>0</v>
      </c>
      <c r="E146" s="211">
        <f t="shared" si="3"/>
        <v>190602.96000000017</v>
      </c>
      <c r="F146" s="131"/>
      <c r="G146" s="132"/>
      <c r="I146" s="84"/>
    </row>
    <row r="147" spans="1:9" x14ac:dyDescent="0.25">
      <c r="A147" s="92"/>
      <c r="B147" s="82"/>
      <c r="C147" s="94">
        <v>0</v>
      </c>
      <c r="D147" s="94">
        <v>0</v>
      </c>
      <c r="E147" s="211">
        <f t="shared" si="3"/>
        <v>190602.96000000017</v>
      </c>
      <c r="F147" s="131"/>
      <c r="G147" s="132"/>
      <c r="H147" s="130"/>
      <c r="I147" s="84"/>
    </row>
    <row r="148" spans="1:9" x14ac:dyDescent="0.25">
      <c r="A148" s="92"/>
      <c r="B148" s="82"/>
      <c r="C148" s="94">
        <v>0</v>
      </c>
      <c r="D148" s="94">
        <v>0</v>
      </c>
      <c r="E148" s="211">
        <f t="shared" si="3"/>
        <v>190602.96000000017</v>
      </c>
      <c r="F148" s="131"/>
      <c r="G148" s="132"/>
      <c r="H148" s="130"/>
      <c r="I148" s="84"/>
    </row>
    <row r="149" spans="1:9" x14ac:dyDescent="0.25">
      <c r="A149" s="92"/>
      <c r="B149" s="82"/>
      <c r="C149" s="94">
        <v>0</v>
      </c>
      <c r="D149" s="94">
        <v>0</v>
      </c>
      <c r="E149" s="211">
        <f t="shared" si="3"/>
        <v>190602.96000000017</v>
      </c>
      <c r="F149" s="131"/>
      <c r="G149" s="132"/>
      <c r="H149" s="130"/>
      <c r="I149" s="84"/>
    </row>
    <row r="150" spans="1:9" x14ac:dyDescent="0.25">
      <c r="A150" s="92"/>
      <c r="B150" s="82"/>
      <c r="C150" s="94">
        <v>0</v>
      </c>
      <c r="D150" s="94">
        <v>0</v>
      </c>
      <c r="E150" s="211">
        <f t="shared" si="3"/>
        <v>190602.96000000017</v>
      </c>
      <c r="F150" s="131"/>
      <c r="G150" s="132"/>
      <c r="H150" s="130"/>
      <c r="I150" s="84"/>
    </row>
    <row r="151" spans="1:9" x14ac:dyDescent="0.25">
      <c r="A151" s="92"/>
      <c r="B151" s="82"/>
      <c r="C151" s="94">
        <v>0</v>
      </c>
      <c r="D151" s="94">
        <v>0</v>
      </c>
      <c r="E151" s="211">
        <f t="shared" si="3"/>
        <v>190602.96000000017</v>
      </c>
      <c r="F151" s="131"/>
      <c r="G151" s="132"/>
      <c r="H151" s="130"/>
      <c r="I151" s="84"/>
    </row>
    <row r="152" spans="1:9" x14ac:dyDescent="0.25">
      <c r="A152" s="92"/>
      <c r="B152" s="82"/>
      <c r="C152" s="94">
        <v>0</v>
      </c>
      <c r="D152" s="94">
        <v>0</v>
      </c>
      <c r="E152" s="211">
        <f t="shared" si="3"/>
        <v>190602.96000000017</v>
      </c>
      <c r="F152" s="131"/>
      <c r="G152" s="132"/>
      <c r="H152" s="130"/>
      <c r="I152" s="84"/>
    </row>
    <row r="153" spans="1:9" x14ac:dyDescent="0.25">
      <c r="A153" s="92"/>
      <c r="B153" s="82"/>
      <c r="C153" s="94">
        <v>0</v>
      </c>
      <c r="D153" s="94">
        <v>0</v>
      </c>
      <c r="E153" s="211">
        <f t="shared" si="3"/>
        <v>190602.96000000017</v>
      </c>
      <c r="F153" s="131"/>
      <c r="G153" s="132"/>
      <c r="H153" s="130"/>
      <c r="I153" s="84"/>
    </row>
    <row r="154" spans="1:9" x14ac:dyDescent="0.25">
      <c r="A154" s="92"/>
      <c r="B154" s="139"/>
      <c r="C154" s="94">
        <v>0</v>
      </c>
      <c r="D154" s="94">
        <v>0</v>
      </c>
      <c r="E154" s="211">
        <f t="shared" si="3"/>
        <v>190602.96000000017</v>
      </c>
      <c r="F154" s="131"/>
      <c r="G154" s="132"/>
      <c r="H154" s="130"/>
      <c r="I154" s="84"/>
    </row>
    <row r="155" spans="1:9" x14ac:dyDescent="0.25">
      <c r="A155" s="92"/>
      <c r="B155" s="82"/>
      <c r="C155" s="94">
        <v>0</v>
      </c>
      <c r="D155" s="94">
        <v>0</v>
      </c>
      <c r="E155" s="211">
        <f t="shared" si="3"/>
        <v>190602.96000000017</v>
      </c>
      <c r="F155" s="131"/>
      <c r="G155" s="132"/>
      <c r="H155" s="130"/>
      <c r="I155" s="84"/>
    </row>
    <row r="156" spans="1:9" x14ac:dyDescent="0.25">
      <c r="A156" s="92"/>
      <c r="B156" s="82"/>
      <c r="C156" s="94">
        <v>0</v>
      </c>
      <c r="D156" s="94">
        <v>0</v>
      </c>
      <c r="E156" s="211">
        <f t="shared" si="3"/>
        <v>190602.96000000017</v>
      </c>
      <c r="F156" s="131"/>
      <c r="G156" s="132"/>
      <c r="H156" s="130"/>
      <c r="I156" s="84"/>
    </row>
    <row r="157" spans="1:9" x14ac:dyDescent="0.25">
      <c r="A157" s="92"/>
      <c r="B157" s="82"/>
      <c r="C157" s="94">
        <v>0</v>
      </c>
      <c r="D157" s="94">
        <v>0</v>
      </c>
      <c r="E157" s="211">
        <f t="shared" si="3"/>
        <v>190602.96000000017</v>
      </c>
      <c r="F157" s="131"/>
      <c r="G157" s="132"/>
      <c r="H157" s="130"/>
      <c r="I157" s="84"/>
    </row>
    <row r="158" spans="1:9" x14ac:dyDescent="0.25">
      <c r="A158" s="92"/>
      <c r="B158" s="82"/>
      <c r="C158" s="94">
        <v>0</v>
      </c>
      <c r="D158" s="94">
        <v>0</v>
      </c>
      <c r="E158" s="211">
        <f t="shared" si="3"/>
        <v>190602.96000000017</v>
      </c>
      <c r="F158" s="131"/>
      <c r="G158" s="132"/>
      <c r="H158" s="130"/>
      <c r="I158" s="84"/>
    </row>
    <row r="159" spans="1:9" x14ac:dyDescent="0.25">
      <c r="A159" s="92"/>
      <c r="B159" s="82"/>
      <c r="C159" s="94">
        <v>0</v>
      </c>
      <c r="D159" s="94">
        <v>0</v>
      </c>
      <c r="E159" s="211">
        <f t="shared" si="3"/>
        <v>190602.96000000017</v>
      </c>
      <c r="F159" s="131"/>
      <c r="G159" s="132"/>
      <c r="H159" s="130"/>
      <c r="I159" s="84"/>
    </row>
    <row r="160" spans="1:9" x14ac:dyDescent="0.25">
      <c r="A160" s="92"/>
      <c r="B160" s="82"/>
      <c r="C160" s="94">
        <v>0</v>
      </c>
      <c r="D160" s="94">
        <v>0</v>
      </c>
      <c r="E160" s="211">
        <f t="shared" si="3"/>
        <v>190602.96000000017</v>
      </c>
      <c r="F160" s="131"/>
      <c r="G160" s="132"/>
      <c r="H160" s="130"/>
      <c r="I160" s="84"/>
    </row>
    <row r="161" spans="1:9" x14ac:dyDescent="0.25">
      <c r="A161" s="92"/>
      <c r="B161" s="82"/>
      <c r="C161" s="94">
        <v>0</v>
      </c>
      <c r="D161" s="94">
        <v>0</v>
      </c>
      <c r="E161" s="211">
        <f t="shared" si="3"/>
        <v>190602.96000000017</v>
      </c>
      <c r="F161" s="131"/>
      <c r="G161" s="132"/>
      <c r="H161" s="130"/>
      <c r="I161" s="84"/>
    </row>
    <row r="162" spans="1:9" x14ac:dyDescent="0.25">
      <c r="A162" s="92"/>
      <c r="B162" s="82"/>
      <c r="C162" s="94">
        <v>0</v>
      </c>
      <c r="D162" s="94">
        <v>0</v>
      </c>
      <c r="E162" s="211">
        <f t="shared" si="3"/>
        <v>190602.96000000017</v>
      </c>
      <c r="F162" s="131"/>
      <c r="G162" s="132"/>
      <c r="H162" s="130"/>
      <c r="I162" s="84"/>
    </row>
    <row r="163" spans="1:9" x14ac:dyDescent="0.25">
      <c r="A163" s="92"/>
      <c r="B163" s="82"/>
      <c r="C163" s="94">
        <v>0</v>
      </c>
      <c r="D163" s="94">
        <v>0</v>
      </c>
      <c r="E163" s="211">
        <f t="shared" si="3"/>
        <v>190602.96000000017</v>
      </c>
      <c r="F163" s="131"/>
      <c r="G163" s="132"/>
      <c r="H163" s="130"/>
      <c r="I163" s="84"/>
    </row>
    <row r="164" spans="1:9" x14ac:dyDescent="0.25">
      <c r="A164" s="92"/>
      <c r="B164" s="82"/>
      <c r="C164" s="94">
        <v>0</v>
      </c>
      <c r="D164" s="94">
        <v>0</v>
      </c>
      <c r="E164" s="211">
        <f t="shared" si="3"/>
        <v>190602.96000000017</v>
      </c>
      <c r="F164" s="131"/>
      <c r="G164" s="132"/>
      <c r="H164" s="130"/>
      <c r="I164" s="84"/>
    </row>
    <row r="165" spans="1:9" x14ac:dyDescent="0.25">
      <c r="A165" s="92"/>
      <c r="B165" s="82"/>
      <c r="C165" s="94">
        <v>0</v>
      </c>
      <c r="D165" s="94">
        <v>0</v>
      </c>
      <c r="E165" s="211">
        <f t="shared" si="3"/>
        <v>190602.96000000017</v>
      </c>
      <c r="F165" s="131"/>
      <c r="G165" s="132"/>
      <c r="H165" s="130"/>
      <c r="I165" s="84"/>
    </row>
    <row r="166" spans="1:9" x14ac:dyDescent="0.25">
      <c r="A166" s="92"/>
      <c r="B166" s="82"/>
      <c r="C166" s="94">
        <v>0</v>
      </c>
      <c r="D166" s="94">
        <v>0</v>
      </c>
      <c r="E166" s="211">
        <f t="shared" si="3"/>
        <v>190602.96000000017</v>
      </c>
      <c r="F166" s="131"/>
      <c r="G166" s="132"/>
      <c r="H166" s="130"/>
      <c r="I166" s="84"/>
    </row>
    <row r="167" spans="1:9" x14ac:dyDescent="0.25">
      <c r="A167" s="92"/>
      <c r="B167" s="82"/>
      <c r="C167" s="94">
        <v>0</v>
      </c>
      <c r="D167" s="94">
        <v>0</v>
      </c>
      <c r="E167" s="211">
        <f t="shared" si="3"/>
        <v>190602.96000000017</v>
      </c>
      <c r="F167" s="131"/>
      <c r="G167" s="132"/>
      <c r="H167" s="130"/>
      <c r="I167" s="84"/>
    </row>
    <row r="168" spans="1:9" x14ac:dyDescent="0.25">
      <c r="A168" s="92"/>
      <c r="B168" s="82"/>
      <c r="C168" s="94">
        <v>0</v>
      </c>
      <c r="D168" s="94">
        <v>0</v>
      </c>
      <c r="E168" s="211">
        <f t="shared" si="3"/>
        <v>190602.96000000017</v>
      </c>
      <c r="F168" s="131"/>
      <c r="G168" s="132"/>
      <c r="H168" s="130"/>
      <c r="I168" s="84"/>
    </row>
    <row r="169" spans="1:9" x14ac:dyDescent="0.25">
      <c r="A169" s="92"/>
      <c r="B169" s="82"/>
      <c r="C169" s="94">
        <v>0</v>
      </c>
      <c r="D169" s="94">
        <v>0</v>
      </c>
      <c r="E169" s="211">
        <f t="shared" si="3"/>
        <v>190602.96000000017</v>
      </c>
      <c r="F169" s="131"/>
      <c r="G169" s="132"/>
      <c r="H169" s="130"/>
      <c r="I169" s="84"/>
    </row>
    <row r="170" spans="1:9" x14ac:dyDescent="0.25">
      <c r="A170" s="92"/>
      <c r="B170" s="82"/>
      <c r="C170" s="94">
        <v>0</v>
      </c>
      <c r="D170" s="94">
        <v>0</v>
      </c>
      <c r="E170" s="211">
        <f t="shared" si="3"/>
        <v>190602.96000000017</v>
      </c>
      <c r="F170" s="131"/>
      <c r="G170" s="132"/>
      <c r="H170" s="130"/>
      <c r="I170" s="84"/>
    </row>
    <row r="171" spans="1:9" x14ac:dyDescent="0.25">
      <c r="A171" s="92"/>
      <c r="B171" s="82"/>
      <c r="C171" s="94">
        <v>0</v>
      </c>
      <c r="D171" s="94">
        <v>0</v>
      </c>
      <c r="E171" s="211">
        <f t="shared" si="3"/>
        <v>190602.96000000017</v>
      </c>
      <c r="F171" s="131"/>
      <c r="G171" s="132"/>
      <c r="H171" s="130"/>
      <c r="I171" s="84"/>
    </row>
    <row r="172" spans="1:9" x14ac:dyDescent="0.25">
      <c r="A172" s="92"/>
      <c r="B172" s="82"/>
      <c r="C172" s="94">
        <v>0</v>
      </c>
      <c r="D172" s="94">
        <v>0</v>
      </c>
      <c r="E172" s="211">
        <f t="shared" si="3"/>
        <v>190602.96000000017</v>
      </c>
      <c r="F172" s="131"/>
      <c r="G172" s="132"/>
      <c r="H172" s="130"/>
      <c r="I172" s="84"/>
    </row>
    <row r="173" spans="1:9" x14ac:dyDescent="0.25">
      <c r="A173" s="92"/>
      <c r="B173" s="82"/>
      <c r="C173" s="94">
        <v>0</v>
      </c>
      <c r="D173" s="94">
        <v>0</v>
      </c>
      <c r="E173" s="211">
        <f t="shared" si="3"/>
        <v>190602.96000000017</v>
      </c>
      <c r="F173" s="131"/>
      <c r="G173" s="132"/>
      <c r="H173" s="130"/>
      <c r="I173" s="84"/>
    </row>
    <row r="174" spans="1:9" x14ac:dyDescent="0.25">
      <c r="A174" s="92"/>
      <c r="B174" s="82"/>
      <c r="C174" s="94">
        <v>0</v>
      </c>
      <c r="D174" s="94">
        <v>0</v>
      </c>
      <c r="E174" s="211">
        <f t="shared" si="3"/>
        <v>190602.96000000017</v>
      </c>
      <c r="F174" s="131"/>
      <c r="G174" s="132"/>
      <c r="H174" s="130"/>
      <c r="I174" s="84"/>
    </row>
    <row r="175" spans="1:9" x14ac:dyDescent="0.25">
      <c r="A175" s="92"/>
      <c r="B175" s="82"/>
      <c r="C175" s="94">
        <v>0</v>
      </c>
      <c r="D175" s="94">
        <v>0</v>
      </c>
      <c r="E175" s="211">
        <f t="shared" si="3"/>
        <v>190602.96000000017</v>
      </c>
      <c r="F175" s="131"/>
      <c r="G175" s="132"/>
      <c r="H175" s="130"/>
      <c r="I175" s="84"/>
    </row>
    <row r="176" spans="1:9" x14ac:dyDescent="0.25">
      <c r="A176" s="92"/>
      <c r="B176" s="82"/>
      <c r="C176" s="94">
        <v>0</v>
      </c>
      <c r="D176" s="94">
        <v>0</v>
      </c>
      <c r="E176" s="211">
        <f t="shared" si="3"/>
        <v>190602.96000000017</v>
      </c>
      <c r="F176" s="131"/>
      <c r="G176" s="132"/>
      <c r="H176" s="130"/>
      <c r="I176" s="84"/>
    </row>
    <row r="177" spans="1:9" x14ac:dyDescent="0.25">
      <c r="A177" s="92"/>
      <c r="B177" s="82"/>
      <c r="C177" s="94">
        <v>0</v>
      </c>
      <c r="D177" s="94">
        <v>0</v>
      </c>
      <c r="E177" s="211">
        <f t="shared" si="3"/>
        <v>190602.96000000017</v>
      </c>
      <c r="F177" s="131"/>
      <c r="G177" s="132"/>
      <c r="H177" s="130"/>
      <c r="I177" s="84"/>
    </row>
    <row r="178" spans="1:9" x14ac:dyDescent="0.25">
      <c r="A178" s="92"/>
      <c r="B178" s="82"/>
      <c r="C178" s="94">
        <v>0</v>
      </c>
      <c r="D178" s="94">
        <v>0</v>
      </c>
      <c r="E178" s="211">
        <f t="shared" si="3"/>
        <v>190602.96000000017</v>
      </c>
      <c r="F178" s="131"/>
      <c r="G178" s="132"/>
      <c r="H178" s="130"/>
      <c r="I178" s="84"/>
    </row>
    <row r="179" spans="1:9" x14ac:dyDescent="0.25">
      <c r="A179" s="92"/>
      <c r="B179" s="82"/>
      <c r="C179" s="94">
        <v>0</v>
      </c>
      <c r="D179" s="94">
        <v>0</v>
      </c>
      <c r="E179" s="211">
        <f t="shared" si="3"/>
        <v>190602.96000000017</v>
      </c>
      <c r="F179" s="131"/>
      <c r="G179" s="132"/>
      <c r="H179" s="130"/>
      <c r="I179" s="84"/>
    </row>
    <row r="180" spans="1:9" x14ac:dyDescent="0.25">
      <c r="A180" s="92"/>
      <c r="B180" s="82"/>
      <c r="C180" s="94">
        <v>0</v>
      </c>
      <c r="D180" s="94">
        <v>0</v>
      </c>
      <c r="E180" s="211">
        <f t="shared" si="3"/>
        <v>190602.96000000017</v>
      </c>
      <c r="F180" s="131"/>
      <c r="G180" s="132"/>
      <c r="H180" s="130"/>
      <c r="I180" s="84"/>
    </row>
    <row r="181" spans="1:9" x14ac:dyDescent="0.25">
      <c r="A181" s="92"/>
      <c r="B181" s="82"/>
      <c r="C181" s="94">
        <v>0</v>
      </c>
      <c r="D181" s="94">
        <v>0</v>
      </c>
      <c r="E181" s="211">
        <f t="shared" si="3"/>
        <v>190602.96000000017</v>
      </c>
      <c r="F181" s="131"/>
      <c r="G181" s="132"/>
      <c r="H181" s="130"/>
      <c r="I181" s="84"/>
    </row>
    <row r="182" spans="1:9" x14ac:dyDescent="0.25">
      <c r="A182" s="92"/>
      <c r="B182" s="82"/>
      <c r="C182" s="94">
        <v>0</v>
      </c>
      <c r="D182" s="94">
        <v>0</v>
      </c>
      <c r="E182" s="211">
        <f t="shared" si="3"/>
        <v>190602.96000000017</v>
      </c>
      <c r="F182" s="131"/>
      <c r="G182" s="132"/>
      <c r="H182" s="130"/>
      <c r="I182" s="84"/>
    </row>
    <row r="183" spans="1:9" x14ac:dyDescent="0.25">
      <c r="A183" s="92"/>
      <c r="B183" s="82"/>
      <c r="C183" s="94">
        <v>0</v>
      </c>
      <c r="D183" s="94">
        <v>0</v>
      </c>
      <c r="E183" s="211">
        <f t="shared" si="3"/>
        <v>190602.96000000017</v>
      </c>
      <c r="F183" s="131"/>
      <c r="G183" s="132"/>
      <c r="H183" s="130"/>
      <c r="I183" s="84"/>
    </row>
    <row r="184" spans="1:9" x14ac:dyDescent="0.25">
      <c r="A184" s="92"/>
      <c r="B184" s="82"/>
      <c r="C184" s="94">
        <v>0</v>
      </c>
      <c r="D184" s="94">
        <v>0</v>
      </c>
      <c r="E184" s="211">
        <f t="shared" si="3"/>
        <v>190602.96000000017</v>
      </c>
      <c r="F184" s="131"/>
      <c r="G184" s="132"/>
      <c r="H184" s="130"/>
      <c r="I184" s="84"/>
    </row>
    <row r="185" spans="1:9" x14ac:dyDescent="0.25">
      <c r="A185" s="92"/>
      <c r="B185" s="82"/>
      <c r="C185" s="94">
        <v>0</v>
      </c>
      <c r="D185" s="94">
        <v>0</v>
      </c>
      <c r="E185" s="211">
        <f t="shared" si="3"/>
        <v>190602.96000000017</v>
      </c>
      <c r="F185" s="131"/>
      <c r="G185" s="132"/>
      <c r="H185" s="130"/>
      <c r="I185" s="84"/>
    </row>
    <row r="186" spans="1:9" x14ac:dyDescent="0.25">
      <c r="A186" s="92"/>
      <c r="B186" s="82"/>
      <c r="C186" s="94">
        <v>0</v>
      </c>
      <c r="D186" s="94">
        <v>0</v>
      </c>
      <c r="E186" s="211">
        <f t="shared" si="3"/>
        <v>190602.96000000017</v>
      </c>
      <c r="F186" s="131"/>
      <c r="G186" s="132"/>
      <c r="H186" s="130"/>
      <c r="I186" s="84"/>
    </row>
    <row r="187" spans="1:9" x14ac:dyDescent="0.25">
      <c r="A187" s="92"/>
      <c r="B187" s="82"/>
      <c r="C187" s="94">
        <v>0</v>
      </c>
      <c r="D187" s="94">
        <v>0</v>
      </c>
      <c r="E187" s="211">
        <f t="shared" si="3"/>
        <v>190602.96000000017</v>
      </c>
      <c r="F187" s="131"/>
      <c r="G187" s="132"/>
      <c r="H187" s="130"/>
      <c r="I187" s="84"/>
    </row>
    <row r="188" spans="1:9" x14ac:dyDescent="0.25">
      <c r="A188" s="92"/>
      <c r="B188" s="82"/>
      <c r="C188" s="94">
        <v>0</v>
      </c>
      <c r="D188" s="94">
        <v>0</v>
      </c>
      <c r="E188" s="211">
        <f t="shared" ref="E188:E192" si="4">E187-C188+D188</f>
        <v>190602.96000000017</v>
      </c>
      <c r="F188" s="131"/>
      <c r="G188" s="132"/>
      <c r="H188" s="130"/>
      <c r="I188" s="84"/>
    </row>
    <row r="189" spans="1:9" x14ac:dyDescent="0.25">
      <c r="A189" s="92"/>
      <c r="B189" s="82"/>
      <c r="C189" s="94">
        <v>0</v>
      </c>
      <c r="D189" s="94">
        <v>0</v>
      </c>
      <c r="E189" s="211">
        <f t="shared" si="4"/>
        <v>190602.96000000017</v>
      </c>
      <c r="F189" s="131"/>
      <c r="G189" s="132"/>
      <c r="H189" s="130"/>
      <c r="I189" s="84"/>
    </row>
    <row r="190" spans="1:9" x14ac:dyDescent="0.25">
      <c r="A190" s="92"/>
      <c r="B190" s="82"/>
      <c r="C190" s="94">
        <v>0</v>
      </c>
      <c r="D190" s="94">
        <v>0</v>
      </c>
      <c r="E190" s="211">
        <f t="shared" si="4"/>
        <v>190602.96000000017</v>
      </c>
      <c r="F190" s="131"/>
      <c r="G190" s="132"/>
      <c r="H190" s="130"/>
      <c r="I190" s="84"/>
    </row>
    <row r="191" spans="1:9" x14ac:dyDescent="0.25">
      <c r="A191" s="92"/>
      <c r="B191" s="82"/>
      <c r="C191" s="94">
        <v>0</v>
      </c>
      <c r="D191" s="94">
        <v>0</v>
      </c>
      <c r="E191" s="211">
        <f t="shared" si="4"/>
        <v>190602.96000000017</v>
      </c>
      <c r="F191" s="131"/>
      <c r="G191" s="132"/>
      <c r="H191" s="130"/>
      <c r="I191" s="84"/>
    </row>
    <row r="192" spans="1:9" x14ac:dyDescent="0.25">
      <c r="A192" s="92"/>
      <c r="B192" s="82"/>
      <c r="C192" s="94">
        <v>0</v>
      </c>
      <c r="D192" s="94">
        <v>0</v>
      </c>
      <c r="E192" s="211">
        <f t="shared" si="4"/>
        <v>190602.96000000017</v>
      </c>
      <c r="F192" s="131"/>
      <c r="G192" s="132"/>
      <c r="H192" s="130"/>
      <c r="I192" s="84"/>
    </row>
    <row r="193" spans="1:9" x14ac:dyDescent="0.25">
      <c r="A193" s="92"/>
      <c r="B193" s="82"/>
      <c r="C193" s="94">
        <v>0</v>
      </c>
      <c r="D193" s="94">
        <v>0</v>
      </c>
      <c r="E193" s="164">
        <f t="shared" ref="E193:E197" si="5">E192-C193+D193</f>
        <v>190602.96000000017</v>
      </c>
      <c r="F193" s="131"/>
      <c r="G193" s="132"/>
      <c r="H193" s="130"/>
      <c r="I193" s="84"/>
    </row>
    <row r="194" spans="1:9" x14ac:dyDescent="0.25">
      <c r="A194" s="92"/>
      <c r="B194" s="82"/>
      <c r="C194" s="94">
        <v>0</v>
      </c>
      <c r="D194" s="94">
        <v>0</v>
      </c>
      <c r="E194" s="164">
        <f t="shared" si="5"/>
        <v>190602.96000000017</v>
      </c>
      <c r="F194" s="131"/>
      <c r="G194" s="132"/>
      <c r="H194" s="133"/>
      <c r="I194" s="84"/>
    </row>
    <row r="195" spans="1:9" x14ac:dyDescent="0.25">
      <c r="A195" s="92"/>
      <c r="B195" s="82"/>
      <c r="C195" s="94">
        <v>0</v>
      </c>
      <c r="D195" s="94">
        <v>0</v>
      </c>
      <c r="E195" s="164">
        <f t="shared" si="5"/>
        <v>190602.96000000017</v>
      </c>
      <c r="F195" s="131"/>
      <c r="G195" s="132"/>
      <c r="H195" s="130"/>
      <c r="I195" s="84"/>
    </row>
    <row r="196" spans="1:9" x14ac:dyDescent="0.25">
      <c r="A196" s="92"/>
      <c r="B196" s="82"/>
      <c r="C196" s="94">
        <v>0</v>
      </c>
      <c r="D196" s="94">
        <v>0</v>
      </c>
      <c r="E196" s="164">
        <f t="shared" si="5"/>
        <v>190602.96000000017</v>
      </c>
      <c r="F196" s="131"/>
      <c r="G196" s="132"/>
      <c r="H196" s="130"/>
      <c r="I196" s="84"/>
    </row>
    <row r="197" spans="1:9" x14ac:dyDescent="0.25">
      <c r="A197" s="92"/>
      <c r="B197" s="82"/>
      <c r="C197" s="94">
        <v>0</v>
      </c>
      <c r="D197" s="94">
        <v>0</v>
      </c>
      <c r="E197" s="164">
        <f t="shared" si="5"/>
        <v>190602.96000000017</v>
      </c>
      <c r="F197" s="131"/>
      <c r="G197" s="132"/>
      <c r="H197" s="130"/>
      <c r="I197" s="84"/>
    </row>
    <row r="198" spans="1:9" x14ac:dyDescent="0.25">
      <c r="A198" s="92"/>
      <c r="B198" s="82"/>
      <c r="C198" s="94">
        <v>0</v>
      </c>
      <c r="D198" s="94">
        <v>0</v>
      </c>
      <c r="E198" s="164">
        <f t="shared" ref="E198:E261" si="6">E197-C198+D198</f>
        <v>190602.96000000017</v>
      </c>
      <c r="F198" s="131"/>
      <c r="G198" s="132"/>
      <c r="H198" s="130"/>
      <c r="I198" s="84"/>
    </row>
    <row r="199" spans="1:9" x14ac:dyDescent="0.25">
      <c r="A199" s="92"/>
      <c r="B199" s="82"/>
      <c r="C199" s="94">
        <v>0</v>
      </c>
      <c r="D199" s="94">
        <v>0</v>
      </c>
      <c r="E199" s="164">
        <f t="shared" si="6"/>
        <v>190602.96000000017</v>
      </c>
      <c r="F199" s="78"/>
      <c r="G199" s="79"/>
      <c r="H199" s="80"/>
      <c r="I199" s="84"/>
    </row>
    <row r="200" spans="1:9" x14ac:dyDescent="0.25">
      <c r="A200" s="92"/>
      <c r="B200" s="82"/>
      <c r="C200" s="94">
        <v>0</v>
      </c>
      <c r="D200" s="94">
        <v>0</v>
      </c>
      <c r="E200" s="164">
        <f t="shared" si="6"/>
        <v>190602.96000000017</v>
      </c>
      <c r="F200" s="78"/>
      <c r="G200" s="79"/>
      <c r="H200" s="80"/>
      <c r="I200" s="84"/>
    </row>
    <row r="201" spans="1:9" x14ac:dyDescent="0.25">
      <c r="A201" s="92"/>
      <c r="B201" s="82"/>
      <c r="C201" s="94">
        <v>0</v>
      </c>
      <c r="D201" s="94">
        <v>0</v>
      </c>
      <c r="E201" s="164">
        <f t="shared" si="6"/>
        <v>190602.96000000017</v>
      </c>
      <c r="F201" s="78"/>
      <c r="G201" s="79"/>
      <c r="H201" s="80"/>
      <c r="I201" s="84"/>
    </row>
    <row r="202" spans="1:9" x14ac:dyDescent="0.25">
      <c r="A202" s="92"/>
      <c r="B202" s="82"/>
      <c r="C202" s="94">
        <v>0</v>
      </c>
      <c r="D202" s="94">
        <v>0</v>
      </c>
      <c r="E202" s="164">
        <f t="shared" si="6"/>
        <v>190602.96000000017</v>
      </c>
      <c r="F202" s="78"/>
      <c r="G202" s="79"/>
      <c r="H202" s="80"/>
      <c r="I202" s="84"/>
    </row>
    <row r="203" spans="1:9" x14ac:dyDescent="0.25">
      <c r="A203" s="92"/>
      <c r="B203" s="82"/>
      <c r="C203" s="94">
        <v>0</v>
      </c>
      <c r="D203" s="94">
        <v>0</v>
      </c>
      <c r="E203" s="164">
        <f t="shared" si="6"/>
        <v>190602.96000000017</v>
      </c>
      <c r="F203" s="78"/>
      <c r="G203" s="79"/>
      <c r="H203" s="80"/>
      <c r="I203" s="84"/>
    </row>
    <row r="204" spans="1:9" x14ac:dyDescent="0.25">
      <c r="A204" s="92"/>
      <c r="B204" s="82"/>
      <c r="C204" s="94">
        <v>0</v>
      </c>
      <c r="D204" s="94">
        <v>0</v>
      </c>
      <c r="E204" s="164">
        <f t="shared" si="6"/>
        <v>190602.96000000017</v>
      </c>
      <c r="F204" s="78"/>
      <c r="G204" s="79"/>
      <c r="H204" s="80"/>
      <c r="I204" s="84"/>
    </row>
    <row r="205" spans="1:9" x14ac:dyDescent="0.25">
      <c r="A205" s="92"/>
      <c r="B205" s="82"/>
      <c r="C205" s="94">
        <v>0</v>
      </c>
      <c r="D205" s="94">
        <v>0</v>
      </c>
      <c r="E205" s="164">
        <f t="shared" si="6"/>
        <v>190602.96000000017</v>
      </c>
      <c r="F205" s="78"/>
      <c r="G205" s="79"/>
      <c r="H205" s="80"/>
      <c r="I205" s="84"/>
    </row>
    <row r="206" spans="1:9" x14ac:dyDescent="0.25">
      <c r="A206" s="92"/>
      <c r="B206" s="82"/>
      <c r="C206" s="94">
        <v>0</v>
      </c>
      <c r="D206" s="94">
        <v>0</v>
      </c>
      <c r="E206" s="164">
        <f t="shared" si="6"/>
        <v>190602.96000000017</v>
      </c>
      <c r="F206" s="78"/>
      <c r="G206" s="79"/>
      <c r="H206" s="80"/>
      <c r="I206" s="84"/>
    </row>
    <row r="207" spans="1:9" x14ac:dyDescent="0.25">
      <c r="A207" s="92"/>
      <c r="B207" s="82"/>
      <c r="C207" s="94">
        <v>0</v>
      </c>
      <c r="D207" s="94">
        <v>0</v>
      </c>
      <c r="E207" s="164">
        <f t="shared" si="6"/>
        <v>190602.96000000017</v>
      </c>
      <c r="F207" s="78"/>
      <c r="G207" s="79"/>
      <c r="H207" s="80"/>
      <c r="I207" s="84"/>
    </row>
    <row r="208" spans="1:9" x14ac:dyDescent="0.25">
      <c r="A208" s="92"/>
      <c r="B208" s="82"/>
      <c r="C208" s="94">
        <v>0</v>
      </c>
      <c r="D208" s="94">
        <v>0</v>
      </c>
      <c r="E208" s="164">
        <f t="shared" si="6"/>
        <v>190602.96000000017</v>
      </c>
      <c r="F208" s="78"/>
      <c r="G208" s="79"/>
      <c r="H208" s="80"/>
      <c r="I208" s="84"/>
    </row>
    <row r="209" spans="1:9" x14ac:dyDescent="0.25">
      <c r="A209" s="92"/>
      <c r="B209" s="82"/>
      <c r="C209" s="94">
        <v>0</v>
      </c>
      <c r="D209" s="94">
        <v>0</v>
      </c>
      <c r="E209" s="164">
        <f t="shared" si="6"/>
        <v>190602.96000000017</v>
      </c>
      <c r="F209" s="78"/>
      <c r="G209" s="79"/>
      <c r="H209" s="80"/>
      <c r="I209" s="84"/>
    </row>
    <row r="210" spans="1:9" x14ac:dyDescent="0.25">
      <c r="A210" s="92"/>
      <c r="B210" s="82"/>
      <c r="C210" s="94">
        <v>0</v>
      </c>
      <c r="D210" s="94">
        <v>0</v>
      </c>
      <c r="E210" s="164">
        <f t="shared" si="6"/>
        <v>190602.96000000017</v>
      </c>
      <c r="F210" s="78"/>
      <c r="G210" s="79"/>
      <c r="H210" s="80"/>
      <c r="I210" s="84"/>
    </row>
    <row r="211" spans="1:9" x14ac:dyDescent="0.25">
      <c r="A211" s="92"/>
      <c r="B211" s="82"/>
      <c r="C211" s="94">
        <v>0</v>
      </c>
      <c r="D211" s="94">
        <v>0</v>
      </c>
      <c r="E211" s="164">
        <f t="shared" si="6"/>
        <v>190602.96000000017</v>
      </c>
      <c r="F211" s="78"/>
      <c r="G211" s="79"/>
      <c r="H211" s="80"/>
      <c r="I211" s="84"/>
    </row>
    <row r="212" spans="1:9" x14ac:dyDescent="0.25">
      <c r="A212" s="92"/>
      <c r="B212" s="82"/>
      <c r="C212" s="94">
        <v>0</v>
      </c>
      <c r="D212" s="94">
        <v>0</v>
      </c>
      <c r="E212" s="164">
        <f t="shared" si="6"/>
        <v>190602.96000000017</v>
      </c>
      <c r="F212" s="78"/>
      <c r="G212" s="79"/>
      <c r="H212" s="80"/>
      <c r="I212" s="84"/>
    </row>
    <row r="213" spans="1:9" x14ac:dyDescent="0.25">
      <c r="A213" s="92"/>
      <c r="B213" s="82"/>
      <c r="C213" s="94">
        <v>0</v>
      </c>
      <c r="D213" s="94">
        <v>0</v>
      </c>
      <c r="E213" s="164">
        <f t="shared" si="6"/>
        <v>190602.96000000017</v>
      </c>
      <c r="F213" s="78"/>
      <c r="G213" s="79"/>
      <c r="H213" s="80"/>
      <c r="I213" s="84"/>
    </row>
    <row r="214" spans="1:9" x14ac:dyDescent="0.25">
      <c r="A214" s="92"/>
      <c r="B214" s="82"/>
      <c r="C214" s="94">
        <v>0</v>
      </c>
      <c r="D214" s="94">
        <v>0</v>
      </c>
      <c r="E214" s="164">
        <f t="shared" si="6"/>
        <v>190602.96000000017</v>
      </c>
      <c r="F214" s="78"/>
      <c r="G214" s="79"/>
      <c r="H214" s="80"/>
      <c r="I214" s="84"/>
    </row>
    <row r="215" spans="1:9" x14ac:dyDescent="0.25">
      <c r="A215" s="92"/>
      <c r="B215" s="82"/>
      <c r="C215" s="94">
        <v>0</v>
      </c>
      <c r="D215" s="94">
        <v>0</v>
      </c>
      <c r="E215" s="164">
        <f t="shared" si="6"/>
        <v>190602.96000000017</v>
      </c>
      <c r="F215" s="78"/>
      <c r="G215" s="79"/>
      <c r="H215" s="80"/>
      <c r="I215" s="84"/>
    </row>
    <row r="216" spans="1:9" x14ac:dyDescent="0.25">
      <c r="A216" s="92"/>
      <c r="B216" s="82"/>
      <c r="C216" s="94">
        <v>0</v>
      </c>
      <c r="D216" s="94">
        <v>0</v>
      </c>
      <c r="E216" s="164">
        <f t="shared" si="6"/>
        <v>190602.96000000017</v>
      </c>
      <c r="F216" s="78"/>
      <c r="G216" s="79"/>
      <c r="H216" s="80"/>
      <c r="I216" s="84"/>
    </row>
    <row r="217" spans="1:9" x14ac:dyDescent="0.25">
      <c r="A217" s="92"/>
      <c r="B217" s="82"/>
      <c r="C217" s="94">
        <v>0</v>
      </c>
      <c r="D217" s="94">
        <v>0</v>
      </c>
      <c r="E217" s="164">
        <f t="shared" si="6"/>
        <v>190602.96000000017</v>
      </c>
      <c r="F217" s="78"/>
      <c r="G217" s="79"/>
      <c r="H217" s="80"/>
      <c r="I217" s="84"/>
    </row>
    <row r="218" spans="1:9" x14ac:dyDescent="0.25">
      <c r="A218" s="92"/>
      <c r="B218" s="82"/>
      <c r="C218" s="94">
        <v>0</v>
      </c>
      <c r="D218" s="94">
        <v>0</v>
      </c>
      <c r="E218" s="164">
        <f t="shared" si="6"/>
        <v>190602.96000000017</v>
      </c>
      <c r="F218" s="78"/>
      <c r="G218" s="79"/>
      <c r="H218" s="80"/>
      <c r="I218" s="84"/>
    </row>
    <row r="219" spans="1:9" x14ac:dyDescent="0.25">
      <c r="A219" s="92"/>
      <c r="B219" s="82"/>
      <c r="C219" s="94">
        <v>0</v>
      </c>
      <c r="D219" s="94">
        <v>0</v>
      </c>
      <c r="E219" s="164">
        <f t="shared" si="6"/>
        <v>190602.96000000017</v>
      </c>
      <c r="F219" s="78"/>
      <c r="G219" s="79"/>
      <c r="H219" s="80"/>
      <c r="I219" s="84"/>
    </row>
    <row r="220" spans="1:9" x14ac:dyDescent="0.25">
      <c r="A220" s="92"/>
      <c r="B220" s="82"/>
      <c r="C220" s="94">
        <v>0</v>
      </c>
      <c r="D220" s="94">
        <v>0</v>
      </c>
      <c r="E220" s="164">
        <f t="shared" si="6"/>
        <v>190602.96000000017</v>
      </c>
      <c r="F220" s="78"/>
      <c r="G220" s="79"/>
      <c r="H220" s="80"/>
      <c r="I220" s="84"/>
    </row>
    <row r="221" spans="1:9" x14ac:dyDescent="0.25">
      <c r="A221" s="92"/>
      <c r="B221" s="82"/>
      <c r="C221" s="94">
        <v>0</v>
      </c>
      <c r="D221" s="94">
        <v>0</v>
      </c>
      <c r="E221" s="164">
        <f t="shared" si="6"/>
        <v>190602.96000000017</v>
      </c>
      <c r="F221" s="78"/>
      <c r="G221" s="79"/>
      <c r="H221" s="80"/>
      <c r="I221" s="84"/>
    </row>
    <row r="222" spans="1:9" x14ac:dyDescent="0.25">
      <c r="A222" s="92"/>
      <c r="B222" s="82"/>
      <c r="C222" s="94">
        <v>0</v>
      </c>
      <c r="D222" s="94">
        <v>0</v>
      </c>
      <c r="E222" s="164">
        <f t="shared" si="6"/>
        <v>190602.96000000017</v>
      </c>
      <c r="F222" s="78"/>
      <c r="G222" s="79"/>
      <c r="H222" s="80"/>
      <c r="I222" s="84"/>
    </row>
    <row r="223" spans="1:9" x14ac:dyDescent="0.25">
      <c r="A223" s="92"/>
      <c r="B223" s="82"/>
      <c r="C223" s="94">
        <v>0</v>
      </c>
      <c r="D223" s="94">
        <v>0</v>
      </c>
      <c r="E223" s="164">
        <f t="shared" si="6"/>
        <v>190602.96000000017</v>
      </c>
      <c r="F223" s="78"/>
      <c r="G223" s="79"/>
      <c r="H223" s="80"/>
      <c r="I223" s="84"/>
    </row>
    <row r="224" spans="1:9" x14ac:dyDescent="0.25">
      <c r="A224" s="92"/>
      <c r="B224" s="82"/>
      <c r="C224" s="94">
        <v>0</v>
      </c>
      <c r="D224" s="94">
        <v>0</v>
      </c>
      <c r="E224" s="164">
        <f t="shared" si="6"/>
        <v>190602.96000000017</v>
      </c>
      <c r="F224" s="78"/>
      <c r="G224" s="79"/>
      <c r="H224" s="80"/>
      <c r="I224" s="84"/>
    </row>
    <row r="225" spans="1:9" x14ac:dyDescent="0.25">
      <c r="A225" s="92"/>
      <c r="B225" s="82"/>
      <c r="C225" s="94">
        <v>0</v>
      </c>
      <c r="D225" s="94">
        <v>0</v>
      </c>
      <c r="E225" s="164">
        <f t="shared" si="6"/>
        <v>190602.96000000017</v>
      </c>
      <c r="F225" s="78"/>
      <c r="G225" s="79"/>
      <c r="H225" s="80"/>
      <c r="I225" s="84"/>
    </row>
    <row r="226" spans="1:9" x14ac:dyDescent="0.25">
      <c r="A226" s="92"/>
      <c r="B226" s="82"/>
      <c r="C226" s="94">
        <v>0</v>
      </c>
      <c r="D226" s="94">
        <v>0</v>
      </c>
      <c r="E226" s="164">
        <f t="shared" si="6"/>
        <v>190602.96000000017</v>
      </c>
      <c r="F226" s="78"/>
      <c r="G226" s="79"/>
      <c r="H226" s="80"/>
      <c r="I226" s="84"/>
    </row>
    <row r="227" spans="1:9" x14ac:dyDescent="0.25">
      <c r="A227" s="92"/>
      <c r="B227" s="82"/>
      <c r="C227" s="94">
        <v>0</v>
      </c>
      <c r="D227" s="94">
        <v>0</v>
      </c>
      <c r="E227" s="164">
        <f t="shared" si="6"/>
        <v>190602.96000000017</v>
      </c>
      <c r="F227" s="78"/>
      <c r="G227" s="79"/>
      <c r="H227" s="80"/>
      <c r="I227" s="84"/>
    </row>
    <row r="228" spans="1:9" x14ac:dyDescent="0.25">
      <c r="A228" s="92"/>
      <c r="B228" s="82"/>
      <c r="C228" s="94">
        <v>0</v>
      </c>
      <c r="D228" s="94">
        <v>0</v>
      </c>
      <c r="E228" s="164">
        <f t="shared" si="6"/>
        <v>190602.96000000017</v>
      </c>
      <c r="F228" s="78"/>
      <c r="G228" s="79"/>
      <c r="H228" s="80"/>
      <c r="I228" s="84"/>
    </row>
    <row r="229" spans="1:9" x14ac:dyDescent="0.25">
      <c r="A229" s="92"/>
      <c r="B229" s="82"/>
      <c r="C229" s="94">
        <v>0</v>
      </c>
      <c r="D229" s="94">
        <v>0</v>
      </c>
      <c r="E229" s="164">
        <f t="shared" si="6"/>
        <v>190602.96000000017</v>
      </c>
      <c r="F229" s="78"/>
      <c r="G229" s="79"/>
      <c r="H229" s="80"/>
      <c r="I229" s="84"/>
    </row>
    <row r="230" spans="1:9" x14ac:dyDescent="0.25">
      <c r="A230" s="92"/>
      <c r="B230" s="82"/>
      <c r="C230" s="94">
        <v>0</v>
      </c>
      <c r="D230" s="94">
        <v>0</v>
      </c>
      <c r="E230" s="164">
        <f t="shared" si="6"/>
        <v>190602.96000000017</v>
      </c>
      <c r="F230" s="78"/>
      <c r="G230" s="79"/>
      <c r="H230" s="80"/>
      <c r="I230" s="84"/>
    </row>
    <row r="231" spans="1:9" x14ac:dyDescent="0.25">
      <c r="A231" s="92"/>
      <c r="B231" s="82"/>
      <c r="C231" s="94">
        <v>0</v>
      </c>
      <c r="D231" s="94">
        <v>0</v>
      </c>
      <c r="E231" s="164">
        <f t="shared" si="6"/>
        <v>190602.96000000017</v>
      </c>
      <c r="F231" s="78"/>
      <c r="G231" s="79"/>
      <c r="H231" s="80"/>
      <c r="I231" s="84"/>
    </row>
    <row r="232" spans="1:9" x14ac:dyDescent="0.25">
      <c r="A232" s="92"/>
      <c r="B232" s="82"/>
      <c r="C232" s="94">
        <v>0</v>
      </c>
      <c r="D232" s="94">
        <v>0</v>
      </c>
      <c r="E232" s="164">
        <f t="shared" si="6"/>
        <v>190602.96000000017</v>
      </c>
      <c r="F232" s="78"/>
      <c r="G232" s="79"/>
      <c r="H232" s="80"/>
      <c r="I232" s="84"/>
    </row>
    <row r="233" spans="1:9" x14ac:dyDescent="0.25">
      <c r="A233" s="92"/>
      <c r="B233" s="82"/>
      <c r="C233" s="94">
        <v>0</v>
      </c>
      <c r="D233" s="94">
        <v>0</v>
      </c>
      <c r="E233" s="164">
        <f t="shared" si="6"/>
        <v>190602.96000000017</v>
      </c>
      <c r="F233" s="78"/>
      <c r="G233" s="79"/>
      <c r="H233" s="80"/>
      <c r="I233" s="84"/>
    </row>
    <row r="234" spans="1:9" x14ac:dyDescent="0.25">
      <c r="A234" s="92"/>
      <c r="B234" s="82"/>
      <c r="C234" s="94">
        <v>0</v>
      </c>
      <c r="D234" s="94">
        <v>0</v>
      </c>
      <c r="E234" s="164">
        <f t="shared" si="6"/>
        <v>190602.96000000017</v>
      </c>
      <c r="F234" s="78"/>
      <c r="G234" s="79"/>
      <c r="H234" s="80"/>
      <c r="I234" s="84"/>
    </row>
    <row r="235" spans="1:9" x14ac:dyDescent="0.25">
      <c r="A235" s="92"/>
      <c r="B235" s="82"/>
      <c r="C235" s="94">
        <v>0</v>
      </c>
      <c r="D235" s="94">
        <v>0</v>
      </c>
      <c r="E235" s="164">
        <f t="shared" si="6"/>
        <v>190602.96000000017</v>
      </c>
      <c r="F235" s="78"/>
      <c r="G235" s="79"/>
      <c r="H235" s="80"/>
      <c r="I235" s="84"/>
    </row>
    <row r="236" spans="1:9" x14ac:dyDescent="0.25">
      <c r="A236" s="92"/>
      <c r="B236" s="82"/>
      <c r="C236" s="94">
        <v>0</v>
      </c>
      <c r="D236" s="94">
        <v>0</v>
      </c>
      <c r="E236" s="164">
        <f t="shared" si="6"/>
        <v>190602.96000000017</v>
      </c>
      <c r="F236" s="78"/>
      <c r="G236" s="79"/>
      <c r="H236" s="80"/>
      <c r="I236" s="84"/>
    </row>
    <row r="237" spans="1:9" x14ac:dyDescent="0.25">
      <c r="A237" s="92"/>
      <c r="B237" s="82"/>
      <c r="C237" s="94">
        <v>0</v>
      </c>
      <c r="D237" s="94">
        <v>0</v>
      </c>
      <c r="E237" s="164">
        <f t="shared" si="6"/>
        <v>190602.96000000017</v>
      </c>
      <c r="F237" s="78"/>
      <c r="G237" s="79"/>
      <c r="H237" s="80"/>
      <c r="I237" s="84"/>
    </row>
    <row r="238" spans="1:9" x14ac:dyDescent="0.25">
      <c r="A238" s="92"/>
      <c r="B238" s="82"/>
      <c r="C238" s="94">
        <v>0</v>
      </c>
      <c r="D238" s="94">
        <v>0</v>
      </c>
      <c r="E238" s="164">
        <f t="shared" si="6"/>
        <v>190602.96000000017</v>
      </c>
      <c r="F238" s="78"/>
      <c r="G238" s="79"/>
      <c r="H238" s="80"/>
      <c r="I238" s="84"/>
    </row>
    <row r="239" spans="1:9" x14ac:dyDescent="0.25">
      <c r="A239" s="92"/>
      <c r="B239" s="82"/>
      <c r="C239" s="94">
        <v>0</v>
      </c>
      <c r="D239" s="94">
        <v>0</v>
      </c>
      <c r="E239" s="164">
        <f t="shared" si="6"/>
        <v>190602.96000000017</v>
      </c>
      <c r="F239" s="78"/>
      <c r="G239" s="79"/>
      <c r="H239" s="80"/>
      <c r="I239" s="84"/>
    </row>
    <row r="240" spans="1:9" x14ac:dyDescent="0.25">
      <c r="A240" s="92"/>
      <c r="B240" s="82"/>
      <c r="C240" s="94">
        <v>0</v>
      </c>
      <c r="D240" s="94">
        <v>0</v>
      </c>
      <c r="E240" s="164">
        <f t="shared" si="6"/>
        <v>190602.96000000017</v>
      </c>
      <c r="F240" s="78"/>
      <c r="G240" s="79"/>
      <c r="H240" s="80"/>
      <c r="I240" s="84"/>
    </row>
    <row r="241" spans="1:9" x14ac:dyDescent="0.25">
      <c r="A241" s="92"/>
      <c r="B241" s="82"/>
      <c r="C241" s="94">
        <v>0</v>
      </c>
      <c r="D241" s="94">
        <v>0</v>
      </c>
      <c r="E241" s="164">
        <f t="shared" si="6"/>
        <v>190602.96000000017</v>
      </c>
      <c r="F241" s="78"/>
      <c r="G241" s="79"/>
      <c r="H241" s="80"/>
      <c r="I241" s="84"/>
    </row>
    <row r="242" spans="1:9" x14ac:dyDescent="0.25">
      <c r="A242" s="92"/>
      <c r="B242" s="82"/>
      <c r="C242" s="94">
        <v>0</v>
      </c>
      <c r="D242" s="94">
        <v>0</v>
      </c>
      <c r="E242" s="164">
        <f t="shared" si="6"/>
        <v>190602.96000000017</v>
      </c>
      <c r="F242" s="78"/>
      <c r="G242" s="79"/>
      <c r="H242" s="80"/>
      <c r="I242" s="84"/>
    </row>
    <row r="243" spans="1:9" x14ac:dyDescent="0.25">
      <c r="A243" s="92"/>
      <c r="B243" s="82"/>
      <c r="C243" s="94">
        <v>0</v>
      </c>
      <c r="D243" s="94">
        <v>0</v>
      </c>
      <c r="E243" s="164">
        <f t="shared" si="6"/>
        <v>190602.96000000017</v>
      </c>
      <c r="F243" s="78"/>
      <c r="G243" s="79"/>
      <c r="H243" s="80"/>
      <c r="I243" s="84"/>
    </row>
    <row r="244" spans="1:9" x14ac:dyDescent="0.25">
      <c r="A244" s="92"/>
      <c r="B244" s="82"/>
      <c r="C244" s="94">
        <v>0</v>
      </c>
      <c r="D244" s="94">
        <v>0</v>
      </c>
      <c r="E244" s="164">
        <f t="shared" si="6"/>
        <v>190602.96000000017</v>
      </c>
      <c r="F244" s="78"/>
      <c r="G244" s="79"/>
      <c r="H244" s="80"/>
      <c r="I244" s="84"/>
    </row>
    <row r="245" spans="1:9" x14ac:dyDescent="0.25">
      <c r="A245" s="92"/>
      <c r="B245" s="82"/>
      <c r="C245" s="94">
        <v>0</v>
      </c>
      <c r="D245" s="94">
        <v>0</v>
      </c>
      <c r="E245" s="164">
        <f t="shared" si="6"/>
        <v>190602.96000000017</v>
      </c>
      <c r="F245" s="78"/>
      <c r="G245" s="79"/>
      <c r="H245" s="80"/>
      <c r="I245" s="84"/>
    </row>
    <row r="246" spans="1:9" x14ac:dyDescent="0.25">
      <c r="A246" s="92"/>
      <c r="B246" s="82"/>
      <c r="C246" s="94">
        <v>0</v>
      </c>
      <c r="D246" s="94">
        <v>0</v>
      </c>
      <c r="E246" s="164">
        <f t="shared" si="6"/>
        <v>190602.96000000017</v>
      </c>
      <c r="F246" s="78"/>
      <c r="G246" s="79"/>
      <c r="H246" s="80"/>
      <c r="I246" s="84"/>
    </row>
    <row r="247" spans="1:9" x14ac:dyDescent="0.25">
      <c r="A247" s="92"/>
      <c r="B247" s="82"/>
      <c r="C247" s="94">
        <v>0</v>
      </c>
      <c r="D247" s="94">
        <v>0</v>
      </c>
      <c r="E247" s="164">
        <f t="shared" si="6"/>
        <v>190602.96000000017</v>
      </c>
      <c r="F247" s="78"/>
      <c r="G247" s="79"/>
      <c r="H247" s="80"/>
      <c r="I247" s="84"/>
    </row>
    <row r="248" spans="1:9" x14ac:dyDescent="0.25">
      <c r="A248" s="92"/>
      <c r="B248" s="82"/>
      <c r="C248" s="94">
        <v>0</v>
      </c>
      <c r="D248" s="94">
        <v>0</v>
      </c>
      <c r="E248" s="164">
        <f t="shared" si="6"/>
        <v>190602.96000000017</v>
      </c>
      <c r="F248" s="78"/>
      <c r="G248" s="79"/>
      <c r="H248" s="80"/>
      <c r="I248" s="84"/>
    </row>
    <row r="249" spans="1:9" x14ac:dyDescent="0.25">
      <c r="A249" s="92"/>
      <c r="B249" s="82"/>
      <c r="C249" s="94">
        <v>0</v>
      </c>
      <c r="D249" s="94">
        <v>0</v>
      </c>
      <c r="E249" s="164">
        <f t="shared" si="6"/>
        <v>190602.96000000017</v>
      </c>
      <c r="F249" s="78"/>
      <c r="G249" s="79"/>
      <c r="H249" s="80"/>
      <c r="I249" s="84"/>
    </row>
    <row r="250" spans="1:9" x14ac:dyDescent="0.25">
      <c r="A250" s="92"/>
      <c r="B250" s="82"/>
      <c r="C250" s="94">
        <v>0</v>
      </c>
      <c r="D250" s="94">
        <v>0</v>
      </c>
      <c r="E250" s="164">
        <f t="shared" si="6"/>
        <v>190602.96000000017</v>
      </c>
      <c r="F250" s="78"/>
      <c r="G250" s="79"/>
      <c r="H250" s="80"/>
      <c r="I250" s="84"/>
    </row>
    <row r="251" spans="1:9" x14ac:dyDescent="0.25">
      <c r="A251" s="92"/>
      <c r="B251" s="82"/>
      <c r="C251" s="94">
        <v>0</v>
      </c>
      <c r="D251" s="94">
        <v>0</v>
      </c>
      <c r="E251" s="164">
        <f t="shared" si="6"/>
        <v>190602.96000000017</v>
      </c>
      <c r="F251" s="78"/>
      <c r="G251" s="79"/>
      <c r="H251" s="80"/>
      <c r="I251" s="84"/>
    </row>
    <row r="252" spans="1:9" x14ac:dyDescent="0.25">
      <c r="A252" s="92"/>
      <c r="B252" s="82"/>
      <c r="C252" s="94">
        <v>0</v>
      </c>
      <c r="D252" s="94">
        <v>0</v>
      </c>
      <c r="E252" s="164">
        <f t="shared" si="6"/>
        <v>190602.96000000017</v>
      </c>
      <c r="F252" s="78"/>
      <c r="G252" s="79"/>
      <c r="H252" s="80"/>
      <c r="I252" s="84"/>
    </row>
    <row r="253" spans="1:9" x14ac:dyDescent="0.25">
      <c r="A253" s="92"/>
      <c r="B253" s="82"/>
      <c r="C253" s="94">
        <v>0</v>
      </c>
      <c r="D253" s="94">
        <v>0</v>
      </c>
      <c r="E253" s="164">
        <f t="shared" si="6"/>
        <v>190602.96000000017</v>
      </c>
      <c r="F253" s="78"/>
      <c r="G253" s="79"/>
      <c r="H253" s="80"/>
      <c r="I253" s="84"/>
    </row>
    <row r="254" spans="1:9" x14ac:dyDescent="0.25">
      <c r="A254" s="92"/>
      <c r="B254" s="82"/>
      <c r="C254" s="94">
        <v>0</v>
      </c>
      <c r="D254" s="94">
        <v>0</v>
      </c>
      <c r="E254" s="164">
        <f t="shared" si="6"/>
        <v>190602.96000000017</v>
      </c>
      <c r="F254" s="78"/>
      <c r="G254" s="79"/>
      <c r="H254" s="80"/>
      <c r="I254" s="84"/>
    </row>
    <row r="255" spans="1:9" x14ac:dyDescent="0.25">
      <c r="A255" s="92"/>
      <c r="B255" s="82"/>
      <c r="C255" s="94">
        <v>0</v>
      </c>
      <c r="D255" s="94">
        <v>0</v>
      </c>
      <c r="E255" s="164">
        <f t="shared" si="6"/>
        <v>190602.96000000017</v>
      </c>
      <c r="F255" s="78"/>
      <c r="G255" s="79"/>
      <c r="H255" s="80"/>
      <c r="I255" s="84"/>
    </row>
    <row r="256" spans="1:9" x14ac:dyDescent="0.25">
      <c r="A256" s="92"/>
      <c r="B256" s="82"/>
      <c r="C256" s="94">
        <v>0</v>
      </c>
      <c r="D256" s="94">
        <v>0</v>
      </c>
      <c r="E256" s="164">
        <f t="shared" si="6"/>
        <v>190602.96000000017</v>
      </c>
      <c r="F256" s="78"/>
      <c r="G256" s="79"/>
      <c r="H256" s="80"/>
      <c r="I256" s="84"/>
    </row>
    <row r="257" spans="1:9" x14ac:dyDescent="0.25">
      <c r="A257" s="92"/>
      <c r="B257" s="82"/>
      <c r="C257" s="94">
        <v>0</v>
      </c>
      <c r="D257" s="94">
        <v>0</v>
      </c>
      <c r="E257" s="164">
        <f t="shared" si="6"/>
        <v>190602.96000000017</v>
      </c>
      <c r="F257" s="78"/>
      <c r="G257" s="79"/>
      <c r="H257" s="80"/>
      <c r="I257" s="84"/>
    </row>
    <row r="258" spans="1:9" x14ac:dyDescent="0.25">
      <c r="A258" s="92"/>
      <c r="B258" s="82"/>
      <c r="C258" s="94">
        <v>0</v>
      </c>
      <c r="D258" s="94">
        <v>0</v>
      </c>
      <c r="E258" s="164">
        <f t="shared" si="6"/>
        <v>190602.96000000017</v>
      </c>
      <c r="F258" s="78"/>
      <c r="G258" s="79"/>
      <c r="H258" s="80"/>
      <c r="I258" s="84"/>
    </row>
    <row r="259" spans="1:9" x14ac:dyDescent="0.25">
      <c r="A259" s="92"/>
      <c r="B259" s="82"/>
      <c r="C259" s="94">
        <v>0</v>
      </c>
      <c r="D259" s="94">
        <v>0</v>
      </c>
      <c r="E259" s="164">
        <f t="shared" si="6"/>
        <v>190602.96000000017</v>
      </c>
      <c r="F259" s="78"/>
      <c r="G259" s="79"/>
      <c r="H259" s="80"/>
      <c r="I259" s="84"/>
    </row>
    <row r="260" spans="1:9" x14ac:dyDescent="0.25">
      <c r="A260" s="92"/>
      <c r="B260" s="82"/>
      <c r="C260" s="94">
        <v>0</v>
      </c>
      <c r="D260" s="94">
        <v>0</v>
      </c>
      <c r="E260" s="164">
        <f t="shared" si="6"/>
        <v>190602.96000000017</v>
      </c>
      <c r="F260" s="78"/>
      <c r="G260" s="79"/>
      <c r="H260" s="80"/>
      <c r="I260" s="84"/>
    </row>
    <row r="261" spans="1:9" x14ac:dyDescent="0.25">
      <c r="A261" s="92"/>
      <c r="B261" s="82"/>
      <c r="C261" s="94">
        <v>0</v>
      </c>
      <c r="D261" s="94">
        <v>0</v>
      </c>
      <c r="E261" s="164">
        <f t="shared" si="6"/>
        <v>190602.96000000017</v>
      </c>
      <c r="F261" s="78"/>
      <c r="G261" s="79"/>
      <c r="H261" s="80"/>
      <c r="I261" s="84"/>
    </row>
    <row r="262" spans="1:9" x14ac:dyDescent="0.25">
      <c r="A262" s="92"/>
      <c r="B262" s="82"/>
      <c r="C262" s="94">
        <v>0</v>
      </c>
      <c r="D262" s="94">
        <v>0</v>
      </c>
      <c r="E262" s="164">
        <f t="shared" ref="E262:E325" si="7">E261-C262+D262</f>
        <v>190602.96000000017</v>
      </c>
      <c r="F262" s="78"/>
      <c r="G262" s="79"/>
      <c r="H262" s="80"/>
      <c r="I262" s="84"/>
    </row>
    <row r="263" spans="1:9" x14ac:dyDescent="0.25">
      <c r="A263" s="92"/>
      <c r="B263" s="82"/>
      <c r="C263" s="94">
        <v>0</v>
      </c>
      <c r="D263" s="94">
        <v>0</v>
      </c>
      <c r="E263" s="164">
        <f t="shared" si="7"/>
        <v>190602.96000000017</v>
      </c>
      <c r="F263" s="78"/>
      <c r="G263" s="79"/>
      <c r="H263" s="80"/>
      <c r="I263" s="84"/>
    </row>
    <row r="264" spans="1:9" x14ac:dyDescent="0.25">
      <c r="A264" s="92"/>
      <c r="B264" s="82"/>
      <c r="C264" s="94">
        <v>0</v>
      </c>
      <c r="D264" s="94">
        <v>0</v>
      </c>
      <c r="E264" s="164">
        <f t="shared" si="7"/>
        <v>190602.96000000017</v>
      </c>
      <c r="F264" s="78"/>
      <c r="G264" s="79"/>
      <c r="H264" s="80"/>
      <c r="I264" s="84"/>
    </row>
    <row r="265" spans="1:9" x14ac:dyDescent="0.25">
      <c r="A265" s="92"/>
      <c r="B265" s="82"/>
      <c r="C265" s="94">
        <v>0</v>
      </c>
      <c r="D265" s="94">
        <v>0</v>
      </c>
      <c r="E265" s="164">
        <f t="shared" si="7"/>
        <v>190602.96000000017</v>
      </c>
      <c r="F265" s="78"/>
      <c r="G265" s="79"/>
      <c r="H265" s="80"/>
      <c r="I265" s="84"/>
    </row>
    <row r="266" spans="1:9" x14ac:dyDescent="0.25">
      <c r="A266" s="92"/>
      <c r="B266" s="82"/>
      <c r="C266" s="94">
        <v>0</v>
      </c>
      <c r="D266" s="94">
        <v>0</v>
      </c>
      <c r="E266" s="164">
        <f t="shared" si="7"/>
        <v>190602.96000000017</v>
      </c>
      <c r="F266" s="78"/>
      <c r="G266" s="79"/>
      <c r="H266" s="80"/>
      <c r="I266" s="84"/>
    </row>
    <row r="267" spans="1:9" x14ac:dyDescent="0.25">
      <c r="A267" s="92"/>
      <c r="B267" s="82"/>
      <c r="C267" s="94">
        <v>0</v>
      </c>
      <c r="D267" s="94">
        <v>0</v>
      </c>
      <c r="E267" s="164">
        <f t="shared" si="7"/>
        <v>190602.96000000017</v>
      </c>
      <c r="F267" s="78"/>
      <c r="G267" s="79"/>
      <c r="H267" s="80"/>
      <c r="I267" s="84"/>
    </row>
    <row r="268" spans="1:9" x14ac:dyDescent="0.25">
      <c r="A268" s="92"/>
      <c r="B268" s="82"/>
      <c r="C268" s="94">
        <v>0</v>
      </c>
      <c r="D268" s="94">
        <v>0</v>
      </c>
      <c r="E268" s="164">
        <f t="shared" si="7"/>
        <v>190602.96000000017</v>
      </c>
      <c r="F268" s="78"/>
      <c r="G268" s="79"/>
      <c r="H268" s="80"/>
      <c r="I268" s="84"/>
    </row>
    <row r="269" spans="1:9" x14ac:dyDescent="0.25">
      <c r="A269" s="92"/>
      <c r="B269" s="82"/>
      <c r="C269" s="94">
        <v>0</v>
      </c>
      <c r="D269" s="94">
        <v>0</v>
      </c>
      <c r="E269" s="164">
        <f t="shared" si="7"/>
        <v>190602.96000000017</v>
      </c>
      <c r="F269" s="78"/>
      <c r="G269" s="79"/>
      <c r="H269" s="80"/>
      <c r="I269" s="84"/>
    </row>
    <row r="270" spans="1:9" x14ac:dyDescent="0.25">
      <c r="A270" s="92"/>
      <c r="B270" s="82"/>
      <c r="C270" s="94">
        <v>0</v>
      </c>
      <c r="D270" s="94">
        <v>0</v>
      </c>
      <c r="E270" s="164">
        <f t="shared" si="7"/>
        <v>190602.96000000017</v>
      </c>
      <c r="F270" s="78"/>
      <c r="G270" s="79"/>
      <c r="H270" s="80"/>
      <c r="I270" s="84"/>
    </row>
    <row r="271" spans="1:9" x14ac:dyDescent="0.25">
      <c r="A271" s="92"/>
      <c r="B271" s="82"/>
      <c r="C271" s="94">
        <v>0</v>
      </c>
      <c r="D271" s="94">
        <v>0</v>
      </c>
      <c r="E271" s="164">
        <f t="shared" si="7"/>
        <v>190602.96000000017</v>
      </c>
      <c r="F271" s="78"/>
      <c r="G271" s="79"/>
      <c r="H271" s="80"/>
      <c r="I271" s="84"/>
    </row>
    <row r="272" spans="1:9" x14ac:dyDescent="0.25">
      <c r="A272" s="92"/>
      <c r="B272" s="82"/>
      <c r="C272" s="94">
        <v>0</v>
      </c>
      <c r="D272" s="94">
        <v>0</v>
      </c>
      <c r="E272" s="164">
        <f t="shared" si="7"/>
        <v>190602.96000000017</v>
      </c>
      <c r="F272" s="78"/>
      <c r="G272" s="79"/>
      <c r="H272" s="80"/>
      <c r="I272" s="84"/>
    </row>
    <row r="273" spans="1:9" x14ac:dyDescent="0.25">
      <c r="A273" s="92"/>
      <c r="B273" s="82"/>
      <c r="C273" s="94">
        <v>0</v>
      </c>
      <c r="D273" s="94">
        <v>0</v>
      </c>
      <c r="E273" s="164">
        <f t="shared" si="7"/>
        <v>190602.96000000017</v>
      </c>
      <c r="F273" s="78"/>
      <c r="G273" s="79"/>
      <c r="H273" s="80"/>
      <c r="I273" s="84"/>
    </row>
    <row r="274" spans="1:9" x14ac:dyDescent="0.25">
      <c r="A274" s="92"/>
      <c r="B274" s="82"/>
      <c r="C274" s="94">
        <v>0</v>
      </c>
      <c r="D274" s="94">
        <v>0</v>
      </c>
      <c r="E274" s="164">
        <f t="shared" si="7"/>
        <v>190602.96000000017</v>
      </c>
      <c r="F274" s="78"/>
      <c r="G274" s="79"/>
      <c r="H274" s="80"/>
      <c r="I274" s="84"/>
    </row>
    <row r="275" spans="1:9" x14ac:dyDescent="0.25">
      <c r="A275" s="92"/>
      <c r="B275" s="82"/>
      <c r="C275" s="94">
        <v>0</v>
      </c>
      <c r="D275" s="94">
        <v>0</v>
      </c>
      <c r="E275" s="164">
        <f t="shared" si="7"/>
        <v>190602.96000000017</v>
      </c>
      <c r="F275" s="78"/>
      <c r="G275" s="79"/>
      <c r="H275" s="80"/>
      <c r="I275" s="84"/>
    </row>
    <row r="276" spans="1:9" x14ac:dyDescent="0.25">
      <c r="A276" s="92"/>
      <c r="B276" s="82"/>
      <c r="C276" s="94">
        <v>0</v>
      </c>
      <c r="D276" s="94">
        <v>0</v>
      </c>
      <c r="E276" s="164">
        <f t="shared" si="7"/>
        <v>190602.96000000017</v>
      </c>
      <c r="F276" s="78"/>
      <c r="G276" s="79"/>
      <c r="H276" s="80"/>
      <c r="I276" s="84"/>
    </row>
    <row r="277" spans="1:9" x14ac:dyDescent="0.25">
      <c r="A277" s="92"/>
      <c r="B277" s="82"/>
      <c r="C277" s="94">
        <v>0</v>
      </c>
      <c r="D277" s="94">
        <v>0</v>
      </c>
      <c r="E277" s="164">
        <f t="shared" si="7"/>
        <v>190602.96000000017</v>
      </c>
      <c r="F277" s="78"/>
      <c r="G277" s="79"/>
      <c r="H277" s="80"/>
      <c r="I277" s="84"/>
    </row>
    <row r="278" spans="1:9" x14ac:dyDescent="0.25">
      <c r="A278" s="92"/>
      <c r="B278" s="82"/>
      <c r="C278" s="94">
        <v>0</v>
      </c>
      <c r="D278" s="94">
        <v>0</v>
      </c>
      <c r="E278" s="164">
        <f t="shared" si="7"/>
        <v>190602.96000000017</v>
      </c>
      <c r="F278" s="78"/>
      <c r="G278" s="79"/>
      <c r="H278" s="80"/>
      <c r="I278" s="84"/>
    </row>
    <row r="279" spans="1:9" x14ac:dyDescent="0.25">
      <c r="A279" s="92"/>
      <c r="B279" s="82"/>
      <c r="C279" s="94">
        <v>0</v>
      </c>
      <c r="D279" s="94">
        <v>0</v>
      </c>
      <c r="E279" s="164">
        <f t="shared" si="7"/>
        <v>190602.96000000017</v>
      </c>
      <c r="F279" s="78"/>
      <c r="G279" s="79"/>
      <c r="H279" s="80"/>
      <c r="I279" s="84"/>
    </row>
    <row r="280" spans="1:9" x14ac:dyDescent="0.25">
      <c r="A280" s="92"/>
      <c r="B280" s="82"/>
      <c r="C280" s="94">
        <v>0</v>
      </c>
      <c r="D280" s="94">
        <v>0</v>
      </c>
      <c r="E280" s="164">
        <f t="shared" si="7"/>
        <v>190602.96000000017</v>
      </c>
      <c r="F280" s="78"/>
      <c r="G280" s="79"/>
      <c r="H280" s="80"/>
      <c r="I280" s="84"/>
    </row>
    <row r="281" spans="1:9" x14ac:dyDescent="0.25">
      <c r="A281" s="92"/>
      <c r="B281" s="82"/>
      <c r="C281" s="94">
        <v>0</v>
      </c>
      <c r="D281" s="94">
        <v>0</v>
      </c>
      <c r="E281" s="164">
        <f t="shared" si="7"/>
        <v>190602.96000000017</v>
      </c>
      <c r="F281" s="78"/>
      <c r="G281" s="79"/>
      <c r="H281" s="80"/>
      <c r="I281" s="84"/>
    </row>
    <row r="282" spans="1:9" x14ac:dyDescent="0.25">
      <c r="A282" s="92"/>
      <c r="B282" s="82"/>
      <c r="C282" s="94">
        <v>0</v>
      </c>
      <c r="D282" s="94">
        <v>0</v>
      </c>
      <c r="E282" s="164">
        <f t="shared" si="7"/>
        <v>190602.96000000017</v>
      </c>
      <c r="F282" s="78"/>
      <c r="G282" s="79"/>
      <c r="H282" s="80"/>
      <c r="I282" s="84"/>
    </row>
    <row r="283" spans="1:9" x14ac:dyDescent="0.25">
      <c r="A283" s="92"/>
      <c r="B283" s="82"/>
      <c r="C283" s="94">
        <v>0</v>
      </c>
      <c r="D283" s="94">
        <v>0</v>
      </c>
      <c r="E283" s="164">
        <f t="shared" si="7"/>
        <v>190602.96000000017</v>
      </c>
      <c r="F283" s="78"/>
      <c r="G283" s="79"/>
      <c r="H283" s="80"/>
      <c r="I283" s="84"/>
    </row>
    <row r="284" spans="1:9" x14ac:dyDescent="0.25">
      <c r="A284" s="92"/>
      <c r="B284" s="82"/>
      <c r="C284" s="94">
        <v>0</v>
      </c>
      <c r="D284" s="94">
        <v>0</v>
      </c>
      <c r="E284" s="164">
        <f t="shared" si="7"/>
        <v>190602.96000000017</v>
      </c>
      <c r="F284" s="78"/>
      <c r="G284" s="79"/>
      <c r="H284" s="80"/>
      <c r="I284" s="84"/>
    </row>
    <row r="285" spans="1:9" x14ac:dyDescent="0.25">
      <c r="A285" s="92"/>
      <c r="B285" s="82"/>
      <c r="C285" s="94">
        <v>0</v>
      </c>
      <c r="D285" s="94">
        <v>0</v>
      </c>
      <c r="E285" s="164">
        <f t="shared" si="7"/>
        <v>190602.96000000017</v>
      </c>
      <c r="F285" s="78"/>
      <c r="G285" s="79"/>
      <c r="H285" s="80"/>
      <c r="I285" s="84"/>
    </row>
    <row r="286" spans="1:9" x14ac:dyDescent="0.25">
      <c r="A286" s="92"/>
      <c r="B286" s="82"/>
      <c r="C286" s="94">
        <v>0</v>
      </c>
      <c r="D286" s="94">
        <v>0</v>
      </c>
      <c r="E286" s="164">
        <f t="shared" si="7"/>
        <v>190602.96000000017</v>
      </c>
      <c r="F286" s="78"/>
      <c r="G286" s="79"/>
      <c r="H286" s="80"/>
      <c r="I286" s="84"/>
    </row>
    <row r="287" spans="1:9" x14ac:dyDescent="0.25">
      <c r="A287" s="92"/>
      <c r="B287" s="82"/>
      <c r="C287" s="94">
        <v>0</v>
      </c>
      <c r="D287" s="94">
        <v>0</v>
      </c>
      <c r="E287" s="164">
        <f t="shared" si="7"/>
        <v>190602.96000000017</v>
      </c>
      <c r="F287" s="78"/>
      <c r="G287" s="79"/>
      <c r="H287" s="80"/>
      <c r="I287" s="84"/>
    </row>
    <row r="288" spans="1:9" x14ac:dyDescent="0.25">
      <c r="A288" s="92"/>
      <c r="B288" s="82"/>
      <c r="C288" s="94">
        <v>0</v>
      </c>
      <c r="D288" s="94">
        <v>0</v>
      </c>
      <c r="E288" s="164">
        <f t="shared" si="7"/>
        <v>190602.96000000017</v>
      </c>
      <c r="F288" s="78"/>
      <c r="G288" s="79"/>
      <c r="H288" s="80"/>
      <c r="I288" s="84"/>
    </row>
    <row r="289" spans="1:9" x14ac:dyDescent="0.25">
      <c r="A289" s="92"/>
      <c r="B289" s="82"/>
      <c r="C289" s="94">
        <v>0</v>
      </c>
      <c r="D289" s="94">
        <v>0</v>
      </c>
      <c r="E289" s="164">
        <f t="shared" si="7"/>
        <v>190602.96000000017</v>
      </c>
      <c r="F289" s="78"/>
      <c r="G289" s="79"/>
      <c r="H289" s="80"/>
      <c r="I289" s="84"/>
    </row>
    <row r="290" spans="1:9" x14ac:dyDescent="0.25">
      <c r="A290" s="92"/>
      <c r="B290" s="82"/>
      <c r="C290" s="94">
        <v>0</v>
      </c>
      <c r="D290" s="94">
        <v>0</v>
      </c>
      <c r="E290" s="164">
        <f t="shared" si="7"/>
        <v>190602.96000000017</v>
      </c>
      <c r="F290" s="78"/>
      <c r="G290" s="79"/>
      <c r="H290" s="80"/>
      <c r="I290" s="84"/>
    </row>
    <row r="291" spans="1:9" x14ac:dyDescent="0.25">
      <c r="A291" s="92"/>
      <c r="B291" s="82"/>
      <c r="C291" s="94">
        <v>0</v>
      </c>
      <c r="D291" s="94">
        <v>0</v>
      </c>
      <c r="E291" s="164">
        <f t="shared" si="7"/>
        <v>190602.96000000017</v>
      </c>
      <c r="F291" s="78"/>
      <c r="G291" s="79"/>
      <c r="H291" s="80"/>
      <c r="I291" s="84"/>
    </row>
    <row r="292" spans="1:9" x14ac:dyDescent="0.25">
      <c r="A292" s="92"/>
      <c r="B292" s="82"/>
      <c r="C292" s="94">
        <v>0</v>
      </c>
      <c r="D292" s="94">
        <v>0</v>
      </c>
      <c r="E292" s="164">
        <f t="shared" si="7"/>
        <v>190602.96000000017</v>
      </c>
      <c r="F292" s="78"/>
      <c r="G292" s="79"/>
      <c r="H292" s="80"/>
      <c r="I292" s="84"/>
    </row>
    <row r="293" spans="1:9" x14ac:dyDescent="0.25">
      <c r="A293" s="92"/>
      <c r="B293" s="82"/>
      <c r="C293" s="94">
        <v>0</v>
      </c>
      <c r="D293" s="94">
        <v>0</v>
      </c>
      <c r="E293" s="164">
        <f t="shared" si="7"/>
        <v>190602.96000000017</v>
      </c>
      <c r="F293" s="78"/>
      <c r="G293" s="79"/>
      <c r="H293" s="80"/>
      <c r="I293" s="84"/>
    </row>
    <row r="294" spans="1:9" x14ac:dyDescent="0.25">
      <c r="A294" s="92"/>
      <c r="B294" s="82"/>
      <c r="C294" s="94">
        <v>0</v>
      </c>
      <c r="D294" s="94">
        <v>0</v>
      </c>
      <c r="E294" s="164">
        <f t="shared" si="7"/>
        <v>190602.96000000017</v>
      </c>
      <c r="F294" s="78"/>
      <c r="G294" s="79"/>
      <c r="H294" s="80"/>
      <c r="I294" s="84"/>
    </row>
    <row r="295" spans="1:9" x14ac:dyDescent="0.25">
      <c r="A295" s="92"/>
      <c r="B295" s="82"/>
      <c r="C295" s="94">
        <v>0</v>
      </c>
      <c r="D295" s="94">
        <v>0</v>
      </c>
      <c r="E295" s="164">
        <f t="shared" si="7"/>
        <v>190602.96000000017</v>
      </c>
      <c r="F295" s="78"/>
      <c r="G295" s="79"/>
      <c r="H295" s="80"/>
      <c r="I295" s="84"/>
    </row>
    <row r="296" spans="1:9" x14ac:dyDescent="0.25">
      <c r="A296" s="92"/>
      <c r="B296" s="82"/>
      <c r="C296" s="94">
        <v>0</v>
      </c>
      <c r="D296" s="94">
        <v>0</v>
      </c>
      <c r="E296" s="164">
        <f t="shared" si="7"/>
        <v>190602.96000000017</v>
      </c>
      <c r="F296" s="78"/>
      <c r="G296" s="79"/>
      <c r="H296" s="80"/>
      <c r="I296" s="84"/>
    </row>
    <row r="297" spans="1:9" x14ac:dyDescent="0.25">
      <c r="A297" s="92"/>
      <c r="B297" s="82"/>
      <c r="C297" s="94">
        <v>0</v>
      </c>
      <c r="D297" s="94">
        <v>0</v>
      </c>
      <c r="E297" s="164">
        <f t="shared" si="7"/>
        <v>190602.96000000017</v>
      </c>
      <c r="F297" s="78"/>
      <c r="G297" s="79"/>
      <c r="H297" s="80"/>
      <c r="I297" s="84"/>
    </row>
    <row r="298" spans="1:9" x14ac:dyDescent="0.25">
      <c r="A298" s="92"/>
      <c r="B298" s="82"/>
      <c r="C298" s="94">
        <v>0</v>
      </c>
      <c r="D298" s="94">
        <v>0</v>
      </c>
      <c r="E298" s="164">
        <f t="shared" si="7"/>
        <v>190602.96000000017</v>
      </c>
      <c r="F298" s="78"/>
      <c r="G298" s="79"/>
      <c r="H298" s="80"/>
      <c r="I298" s="84"/>
    </row>
    <row r="299" spans="1:9" x14ac:dyDescent="0.25">
      <c r="A299" s="92"/>
      <c r="B299" s="82"/>
      <c r="C299" s="94">
        <v>0</v>
      </c>
      <c r="D299" s="94">
        <v>0</v>
      </c>
      <c r="E299" s="164">
        <f t="shared" si="7"/>
        <v>190602.96000000017</v>
      </c>
      <c r="F299" s="78"/>
      <c r="G299" s="79"/>
      <c r="H299" s="80"/>
      <c r="I299" s="84"/>
    </row>
    <row r="300" spans="1:9" x14ac:dyDescent="0.25">
      <c r="A300" s="92"/>
      <c r="B300" s="82"/>
      <c r="C300" s="94">
        <v>0</v>
      </c>
      <c r="D300" s="94">
        <v>0</v>
      </c>
      <c r="E300" s="164">
        <f t="shared" si="7"/>
        <v>190602.96000000017</v>
      </c>
      <c r="F300" s="78"/>
      <c r="G300" s="79"/>
      <c r="H300" s="80"/>
      <c r="I300" s="84"/>
    </row>
    <row r="301" spans="1:9" x14ac:dyDescent="0.25">
      <c r="A301" s="92"/>
      <c r="B301" s="82"/>
      <c r="C301" s="94">
        <v>0</v>
      </c>
      <c r="D301" s="94">
        <v>0</v>
      </c>
      <c r="E301" s="164">
        <f t="shared" si="7"/>
        <v>190602.96000000017</v>
      </c>
      <c r="F301" s="78"/>
      <c r="G301" s="79"/>
      <c r="H301" s="80"/>
      <c r="I301" s="84"/>
    </row>
    <row r="302" spans="1:9" x14ac:dyDescent="0.25">
      <c r="A302" s="92"/>
      <c r="B302" s="82"/>
      <c r="C302" s="94">
        <v>0</v>
      </c>
      <c r="D302" s="94">
        <v>0</v>
      </c>
      <c r="E302" s="164">
        <f t="shared" si="7"/>
        <v>190602.96000000017</v>
      </c>
      <c r="F302" s="78"/>
      <c r="G302" s="79"/>
      <c r="H302" s="80"/>
      <c r="I302" s="84"/>
    </row>
    <row r="303" spans="1:9" x14ac:dyDescent="0.25">
      <c r="A303" s="92"/>
      <c r="B303" s="82"/>
      <c r="C303" s="94">
        <v>0</v>
      </c>
      <c r="D303" s="94">
        <v>0</v>
      </c>
      <c r="E303" s="164">
        <f t="shared" si="7"/>
        <v>190602.96000000017</v>
      </c>
      <c r="F303" s="78"/>
      <c r="G303" s="79"/>
      <c r="H303" s="80"/>
      <c r="I303" s="84"/>
    </row>
    <row r="304" spans="1:9" x14ac:dyDescent="0.25">
      <c r="A304" s="92"/>
      <c r="B304" s="82"/>
      <c r="C304" s="94">
        <v>0</v>
      </c>
      <c r="D304" s="94">
        <v>0</v>
      </c>
      <c r="E304" s="164">
        <f t="shared" si="7"/>
        <v>190602.96000000017</v>
      </c>
      <c r="F304" s="78"/>
      <c r="G304" s="79"/>
      <c r="H304" s="80"/>
      <c r="I304" s="84"/>
    </row>
    <row r="305" spans="1:9" x14ac:dyDescent="0.25">
      <c r="A305" s="92"/>
      <c r="B305" s="82"/>
      <c r="C305" s="94">
        <v>0</v>
      </c>
      <c r="D305" s="94">
        <v>0</v>
      </c>
      <c r="E305" s="164">
        <f t="shared" si="7"/>
        <v>190602.96000000017</v>
      </c>
      <c r="F305" s="78"/>
      <c r="G305" s="79"/>
      <c r="H305" s="80"/>
      <c r="I305" s="84"/>
    </row>
    <row r="306" spans="1:9" x14ac:dyDescent="0.25">
      <c r="A306" s="92"/>
      <c r="B306" s="82"/>
      <c r="C306" s="77">
        <v>0</v>
      </c>
      <c r="D306" s="94">
        <v>0</v>
      </c>
      <c r="E306" s="164">
        <f t="shared" si="7"/>
        <v>190602.96000000017</v>
      </c>
      <c r="F306" s="78"/>
      <c r="G306" s="79"/>
      <c r="H306" s="80"/>
      <c r="I306" s="84"/>
    </row>
    <row r="307" spans="1:9" x14ac:dyDescent="0.25">
      <c r="A307" s="92"/>
      <c r="B307" s="82"/>
      <c r="C307" s="77">
        <v>0</v>
      </c>
      <c r="D307" s="94">
        <v>0</v>
      </c>
      <c r="E307" s="164">
        <f t="shared" si="7"/>
        <v>190602.96000000017</v>
      </c>
      <c r="F307" s="78"/>
      <c r="G307" s="79"/>
      <c r="H307" s="80"/>
      <c r="I307" s="84"/>
    </row>
    <row r="308" spans="1:9" x14ac:dyDescent="0.25">
      <c r="A308" s="92"/>
      <c r="B308" s="82"/>
      <c r="C308" s="77">
        <v>0</v>
      </c>
      <c r="D308" s="94">
        <v>0</v>
      </c>
      <c r="E308" s="164">
        <f t="shared" si="7"/>
        <v>190602.96000000017</v>
      </c>
      <c r="F308" s="78"/>
      <c r="G308" s="79"/>
      <c r="H308" s="80"/>
      <c r="I308" s="84"/>
    </row>
    <row r="309" spans="1:9" x14ac:dyDescent="0.25">
      <c r="A309" s="92"/>
      <c r="B309" s="82"/>
      <c r="C309" s="77">
        <v>0</v>
      </c>
      <c r="D309" s="94">
        <v>0</v>
      </c>
      <c r="E309" s="164">
        <f t="shared" si="7"/>
        <v>190602.96000000017</v>
      </c>
      <c r="F309" s="78"/>
      <c r="G309" s="79"/>
      <c r="H309" s="80"/>
      <c r="I309" s="84"/>
    </row>
    <row r="310" spans="1:9" x14ac:dyDescent="0.25">
      <c r="A310" s="92"/>
      <c r="B310" s="82"/>
      <c r="C310" s="77">
        <v>0</v>
      </c>
      <c r="D310" s="94">
        <v>0</v>
      </c>
      <c r="E310" s="164">
        <f t="shared" si="7"/>
        <v>190602.96000000017</v>
      </c>
      <c r="F310" s="78"/>
      <c r="G310" s="79"/>
      <c r="H310" s="80"/>
      <c r="I310" s="84"/>
    </row>
    <row r="311" spans="1:9" x14ac:dyDescent="0.25">
      <c r="A311" s="92"/>
      <c r="B311" s="82"/>
      <c r="C311" s="77">
        <v>0</v>
      </c>
      <c r="D311" s="94">
        <v>0</v>
      </c>
      <c r="E311" s="164">
        <f t="shared" si="7"/>
        <v>190602.96000000017</v>
      </c>
      <c r="F311" s="78"/>
      <c r="G311" s="79"/>
      <c r="H311" s="80"/>
      <c r="I311" s="84"/>
    </row>
    <row r="312" spans="1:9" x14ac:dyDescent="0.25">
      <c r="A312" s="92"/>
      <c r="B312" s="82"/>
      <c r="C312" s="77">
        <v>0</v>
      </c>
      <c r="D312" s="94">
        <v>0</v>
      </c>
      <c r="E312" s="164">
        <f t="shared" si="7"/>
        <v>190602.96000000017</v>
      </c>
      <c r="F312" s="78"/>
      <c r="G312" s="79"/>
      <c r="H312" s="80"/>
      <c r="I312" s="84"/>
    </row>
    <row r="313" spans="1:9" x14ac:dyDescent="0.25">
      <c r="A313" s="92"/>
      <c r="B313" s="82"/>
      <c r="C313" s="77">
        <v>0</v>
      </c>
      <c r="D313" s="94">
        <v>0</v>
      </c>
      <c r="E313" s="164">
        <f t="shared" si="7"/>
        <v>190602.96000000017</v>
      </c>
      <c r="F313" s="78"/>
      <c r="G313" s="79"/>
      <c r="H313" s="80"/>
      <c r="I313" s="84"/>
    </row>
    <row r="314" spans="1:9" x14ac:dyDescent="0.25">
      <c r="A314" s="92"/>
      <c r="B314" s="82"/>
      <c r="C314" s="77">
        <v>0</v>
      </c>
      <c r="D314" s="94">
        <v>0</v>
      </c>
      <c r="E314" s="164">
        <f t="shared" si="7"/>
        <v>190602.96000000017</v>
      </c>
      <c r="F314" s="78"/>
      <c r="G314" s="79"/>
      <c r="H314" s="80"/>
      <c r="I314" s="84"/>
    </row>
    <row r="315" spans="1:9" x14ac:dyDescent="0.25">
      <c r="A315" s="92"/>
      <c r="B315" s="82"/>
      <c r="C315" s="77">
        <v>0</v>
      </c>
      <c r="D315" s="94">
        <v>0</v>
      </c>
      <c r="E315" s="164">
        <f t="shared" si="7"/>
        <v>190602.96000000017</v>
      </c>
      <c r="F315" s="78"/>
      <c r="G315" s="79"/>
      <c r="H315" s="80"/>
      <c r="I315" s="84"/>
    </row>
    <row r="316" spans="1:9" x14ac:dyDescent="0.25">
      <c r="A316" s="92"/>
      <c r="B316" s="82"/>
      <c r="C316" s="77">
        <v>0</v>
      </c>
      <c r="D316" s="94">
        <v>0</v>
      </c>
      <c r="E316" s="164">
        <f t="shared" si="7"/>
        <v>190602.96000000017</v>
      </c>
      <c r="F316" s="78"/>
      <c r="G316" s="79"/>
      <c r="H316" s="80"/>
      <c r="I316" s="84"/>
    </row>
    <row r="317" spans="1:9" x14ac:dyDescent="0.25">
      <c r="A317" s="92"/>
      <c r="B317" s="82"/>
      <c r="C317" s="77">
        <v>0</v>
      </c>
      <c r="D317" s="94">
        <v>0</v>
      </c>
      <c r="E317" s="164">
        <f t="shared" si="7"/>
        <v>190602.96000000017</v>
      </c>
      <c r="F317" s="78"/>
      <c r="G317" s="79"/>
      <c r="H317" s="80"/>
      <c r="I317" s="84"/>
    </row>
    <row r="318" spans="1:9" x14ac:dyDescent="0.25">
      <c r="A318" s="92"/>
      <c r="B318" s="82"/>
      <c r="C318" s="77">
        <v>0</v>
      </c>
      <c r="D318" s="94">
        <v>0</v>
      </c>
      <c r="E318" s="164">
        <f t="shared" si="7"/>
        <v>190602.96000000017</v>
      </c>
      <c r="F318" s="78"/>
      <c r="G318" s="79"/>
      <c r="H318" s="80"/>
      <c r="I318" s="84"/>
    </row>
    <row r="319" spans="1:9" x14ac:dyDescent="0.25">
      <c r="A319" s="92"/>
      <c r="B319" s="82"/>
      <c r="C319" s="77">
        <v>0</v>
      </c>
      <c r="D319" s="94">
        <v>0</v>
      </c>
      <c r="E319" s="164">
        <f t="shared" si="7"/>
        <v>190602.96000000017</v>
      </c>
      <c r="F319" s="78"/>
      <c r="G319" s="79"/>
      <c r="H319" s="80"/>
      <c r="I319" s="84"/>
    </row>
    <row r="320" spans="1:9" x14ac:dyDescent="0.25">
      <c r="A320" s="92"/>
      <c r="B320" s="82"/>
      <c r="C320" s="77">
        <v>0</v>
      </c>
      <c r="D320" s="94">
        <v>0</v>
      </c>
      <c r="E320" s="164">
        <f t="shared" si="7"/>
        <v>190602.96000000017</v>
      </c>
      <c r="F320" s="78"/>
      <c r="G320" s="79"/>
      <c r="H320" s="80"/>
      <c r="I320" s="84"/>
    </row>
    <row r="321" spans="1:9" x14ac:dyDescent="0.25">
      <c r="A321" s="92"/>
      <c r="B321" s="82"/>
      <c r="C321" s="77">
        <v>0</v>
      </c>
      <c r="D321" s="94">
        <v>0</v>
      </c>
      <c r="E321" s="164">
        <f t="shared" si="7"/>
        <v>190602.96000000017</v>
      </c>
      <c r="F321" s="78"/>
      <c r="G321" s="79"/>
      <c r="H321" s="80"/>
      <c r="I321" s="84"/>
    </row>
    <row r="322" spans="1:9" x14ac:dyDescent="0.25">
      <c r="A322" s="92"/>
      <c r="B322" s="82"/>
      <c r="C322" s="77">
        <v>0</v>
      </c>
      <c r="D322" s="94">
        <v>0</v>
      </c>
      <c r="E322" s="164">
        <f t="shared" si="7"/>
        <v>190602.96000000017</v>
      </c>
      <c r="F322" s="78"/>
      <c r="G322" s="79"/>
      <c r="H322" s="80"/>
      <c r="I322" s="84"/>
    </row>
    <row r="323" spans="1:9" x14ac:dyDescent="0.25">
      <c r="A323" s="92"/>
      <c r="B323" s="82"/>
      <c r="C323" s="77">
        <v>0</v>
      </c>
      <c r="D323" s="94">
        <v>0</v>
      </c>
      <c r="E323" s="164">
        <f t="shared" si="7"/>
        <v>190602.96000000017</v>
      </c>
      <c r="F323" s="78"/>
      <c r="G323" s="79"/>
      <c r="H323" s="80"/>
      <c r="I323" s="84"/>
    </row>
    <row r="324" spans="1:9" x14ac:dyDescent="0.25">
      <c r="A324" s="92"/>
      <c r="B324" s="82"/>
      <c r="C324" s="77">
        <v>0</v>
      </c>
      <c r="D324" s="94">
        <v>0</v>
      </c>
      <c r="E324" s="164">
        <f t="shared" si="7"/>
        <v>190602.96000000017</v>
      </c>
      <c r="F324" s="78"/>
      <c r="G324" s="79"/>
      <c r="H324" s="80"/>
      <c r="I324" s="84"/>
    </row>
    <row r="325" spans="1:9" x14ac:dyDescent="0.25">
      <c r="A325" s="92"/>
      <c r="B325" s="82"/>
      <c r="C325" s="77">
        <v>0</v>
      </c>
      <c r="D325" s="94">
        <v>0</v>
      </c>
      <c r="E325" s="164">
        <f t="shared" si="7"/>
        <v>190602.96000000017</v>
      </c>
      <c r="F325" s="78"/>
      <c r="G325" s="79"/>
      <c r="H325" s="80"/>
      <c r="I325" s="84"/>
    </row>
    <row r="326" spans="1:9" x14ac:dyDescent="0.25">
      <c r="A326" s="92"/>
      <c r="B326" s="82"/>
      <c r="C326" s="77">
        <v>0</v>
      </c>
      <c r="D326" s="94">
        <v>0</v>
      </c>
      <c r="E326" s="164">
        <f t="shared" ref="E326:E389" si="8">E325-C326+D326</f>
        <v>190602.96000000017</v>
      </c>
      <c r="F326" s="78"/>
      <c r="G326" s="79"/>
      <c r="H326" s="80"/>
      <c r="I326" s="84"/>
    </row>
    <row r="327" spans="1:9" x14ac:dyDescent="0.25">
      <c r="A327" s="92"/>
      <c r="B327" s="82"/>
      <c r="C327" s="77">
        <v>0</v>
      </c>
      <c r="D327" s="94">
        <v>0</v>
      </c>
      <c r="E327" s="164">
        <f t="shared" si="8"/>
        <v>190602.96000000017</v>
      </c>
      <c r="F327" s="78"/>
      <c r="G327" s="79"/>
      <c r="H327" s="80"/>
      <c r="I327" s="84"/>
    </row>
    <row r="328" spans="1:9" x14ac:dyDescent="0.25">
      <c r="A328" s="92"/>
      <c r="B328" s="82"/>
      <c r="C328" s="77">
        <v>0</v>
      </c>
      <c r="D328" s="94">
        <v>0</v>
      </c>
      <c r="E328" s="164">
        <f t="shared" si="8"/>
        <v>190602.96000000017</v>
      </c>
      <c r="F328" s="78"/>
      <c r="G328" s="79"/>
      <c r="H328" s="80"/>
      <c r="I328" s="84"/>
    </row>
    <row r="329" spans="1:9" x14ac:dyDescent="0.25">
      <c r="A329" s="92"/>
      <c r="B329" s="82"/>
      <c r="C329" s="77">
        <v>0</v>
      </c>
      <c r="D329" s="94">
        <v>0</v>
      </c>
      <c r="E329" s="164">
        <f t="shared" si="8"/>
        <v>190602.96000000017</v>
      </c>
      <c r="F329" s="78"/>
      <c r="G329" s="79"/>
      <c r="H329" s="80"/>
      <c r="I329" s="84"/>
    </row>
    <row r="330" spans="1:9" x14ac:dyDescent="0.25">
      <c r="A330" s="92"/>
      <c r="B330" s="82"/>
      <c r="C330" s="77">
        <v>0</v>
      </c>
      <c r="D330" s="94">
        <v>0</v>
      </c>
      <c r="E330" s="164">
        <f t="shared" si="8"/>
        <v>190602.96000000017</v>
      </c>
      <c r="F330" s="78"/>
      <c r="G330" s="79"/>
      <c r="H330" s="80"/>
      <c r="I330" s="84"/>
    </row>
    <row r="331" spans="1:9" x14ac:dyDescent="0.25">
      <c r="A331" s="92"/>
      <c r="B331" s="82"/>
      <c r="C331" s="77">
        <v>0</v>
      </c>
      <c r="D331" s="94">
        <v>0</v>
      </c>
      <c r="E331" s="164">
        <f t="shared" si="8"/>
        <v>190602.96000000017</v>
      </c>
      <c r="F331" s="78"/>
      <c r="G331" s="79"/>
      <c r="H331" s="80"/>
      <c r="I331" s="84"/>
    </row>
    <row r="332" spans="1:9" x14ac:dyDescent="0.25">
      <c r="A332" s="92"/>
      <c r="B332" s="82"/>
      <c r="C332" s="77">
        <v>0</v>
      </c>
      <c r="D332" s="94">
        <v>0</v>
      </c>
      <c r="E332" s="164">
        <f t="shared" si="8"/>
        <v>190602.96000000017</v>
      </c>
      <c r="F332" s="78"/>
      <c r="G332" s="79"/>
      <c r="H332" s="80"/>
      <c r="I332" s="84"/>
    </row>
    <row r="333" spans="1:9" x14ac:dyDescent="0.25">
      <c r="A333" s="92"/>
      <c r="B333" s="82"/>
      <c r="C333" s="77">
        <v>0</v>
      </c>
      <c r="D333" s="94">
        <v>0</v>
      </c>
      <c r="E333" s="164">
        <f t="shared" si="8"/>
        <v>190602.96000000017</v>
      </c>
      <c r="F333" s="78"/>
      <c r="G333" s="79"/>
      <c r="H333" s="80"/>
      <c r="I333" s="84"/>
    </row>
    <row r="334" spans="1:9" x14ac:dyDescent="0.25">
      <c r="A334" s="92"/>
      <c r="B334" s="82"/>
      <c r="C334" s="77">
        <v>0</v>
      </c>
      <c r="D334" s="94">
        <v>0</v>
      </c>
      <c r="E334" s="164">
        <f t="shared" si="8"/>
        <v>190602.96000000017</v>
      </c>
      <c r="F334" s="78"/>
      <c r="G334" s="79"/>
      <c r="H334" s="80"/>
      <c r="I334" s="84"/>
    </row>
    <row r="335" spans="1:9" x14ac:dyDescent="0.25">
      <c r="A335" s="92"/>
      <c r="B335" s="82"/>
      <c r="C335" s="77">
        <v>0</v>
      </c>
      <c r="D335" s="94">
        <v>0</v>
      </c>
      <c r="E335" s="164">
        <f t="shared" si="8"/>
        <v>190602.96000000017</v>
      </c>
      <c r="F335" s="78"/>
      <c r="G335" s="79"/>
      <c r="H335" s="80"/>
      <c r="I335" s="84"/>
    </row>
    <row r="336" spans="1:9" x14ac:dyDescent="0.25">
      <c r="A336" s="92"/>
      <c r="B336" s="82"/>
      <c r="C336" s="94">
        <v>0</v>
      </c>
      <c r="D336" s="94">
        <v>0</v>
      </c>
      <c r="E336" s="164">
        <f t="shared" si="8"/>
        <v>190602.96000000017</v>
      </c>
      <c r="F336" s="78"/>
      <c r="G336" s="79"/>
      <c r="H336" s="80"/>
      <c r="I336" s="84"/>
    </row>
    <row r="337" spans="1:9" x14ac:dyDescent="0.25">
      <c r="A337" s="92"/>
      <c r="B337" s="82"/>
      <c r="C337" s="77">
        <v>0</v>
      </c>
      <c r="D337" s="94">
        <v>0</v>
      </c>
      <c r="E337" s="164">
        <f t="shared" si="8"/>
        <v>190602.96000000017</v>
      </c>
      <c r="F337" s="78"/>
      <c r="G337" s="79"/>
      <c r="H337" s="80"/>
      <c r="I337" s="84"/>
    </row>
    <row r="338" spans="1:9" x14ac:dyDescent="0.25">
      <c r="A338" s="92"/>
      <c r="B338" s="82"/>
      <c r="C338" s="77">
        <v>0</v>
      </c>
      <c r="D338" s="94">
        <v>0</v>
      </c>
      <c r="E338" s="164">
        <f t="shared" si="8"/>
        <v>190602.96000000017</v>
      </c>
      <c r="F338" s="78"/>
      <c r="G338" s="79"/>
      <c r="H338" s="80"/>
      <c r="I338" s="84"/>
    </row>
    <row r="339" spans="1:9" x14ac:dyDescent="0.25">
      <c r="A339" s="92"/>
      <c r="B339" s="82"/>
      <c r="C339" s="77">
        <v>0</v>
      </c>
      <c r="D339" s="94">
        <v>0</v>
      </c>
      <c r="E339" s="164">
        <f t="shared" si="8"/>
        <v>190602.96000000017</v>
      </c>
      <c r="F339" s="78"/>
      <c r="G339" s="79"/>
      <c r="H339" s="80"/>
      <c r="I339" s="84"/>
    </row>
    <row r="340" spans="1:9" x14ac:dyDescent="0.25">
      <c r="A340" s="92"/>
      <c r="B340" s="82"/>
      <c r="C340" s="77">
        <v>0</v>
      </c>
      <c r="D340" s="94">
        <v>0</v>
      </c>
      <c r="E340" s="164">
        <f t="shared" si="8"/>
        <v>190602.96000000017</v>
      </c>
      <c r="F340" s="78"/>
      <c r="G340" s="79"/>
      <c r="H340" s="80"/>
      <c r="I340" s="84"/>
    </row>
    <row r="341" spans="1:9" x14ac:dyDescent="0.25">
      <c r="A341" s="92"/>
      <c r="B341" s="82"/>
      <c r="C341" s="77">
        <v>0</v>
      </c>
      <c r="D341" s="94">
        <v>0</v>
      </c>
      <c r="E341" s="164">
        <f t="shared" si="8"/>
        <v>190602.96000000017</v>
      </c>
      <c r="F341" s="78"/>
      <c r="G341" s="79"/>
      <c r="H341" s="80"/>
      <c r="I341" s="84"/>
    </row>
    <row r="342" spans="1:9" x14ac:dyDescent="0.25">
      <c r="A342" s="92"/>
      <c r="B342" s="82"/>
      <c r="C342" s="77">
        <v>0</v>
      </c>
      <c r="D342" s="94">
        <v>0</v>
      </c>
      <c r="E342" s="164">
        <f t="shared" si="8"/>
        <v>190602.96000000017</v>
      </c>
      <c r="F342" s="78"/>
      <c r="G342" s="79"/>
      <c r="H342" s="80"/>
      <c r="I342" s="84"/>
    </row>
    <row r="343" spans="1:9" x14ac:dyDescent="0.25">
      <c r="A343" s="92"/>
      <c r="B343" s="82"/>
      <c r="C343" s="77">
        <v>0</v>
      </c>
      <c r="D343" s="94">
        <v>0</v>
      </c>
      <c r="E343" s="164">
        <f t="shared" si="8"/>
        <v>190602.96000000017</v>
      </c>
      <c r="F343" s="78"/>
      <c r="G343" s="79"/>
      <c r="H343" s="80"/>
      <c r="I343" s="84"/>
    </row>
    <row r="344" spans="1:9" x14ac:dyDescent="0.25">
      <c r="A344" s="92"/>
      <c r="B344" s="82"/>
      <c r="C344" s="77">
        <v>0</v>
      </c>
      <c r="D344" s="94">
        <v>0</v>
      </c>
      <c r="E344" s="164">
        <f t="shared" si="8"/>
        <v>190602.96000000017</v>
      </c>
      <c r="F344" s="78"/>
      <c r="G344" s="79"/>
      <c r="H344" s="80"/>
      <c r="I344" s="84"/>
    </row>
    <row r="345" spans="1:9" x14ac:dyDescent="0.25">
      <c r="A345" s="92"/>
      <c r="B345" s="82"/>
      <c r="C345" s="77">
        <v>0</v>
      </c>
      <c r="D345" s="94">
        <v>0</v>
      </c>
      <c r="E345" s="164">
        <f t="shared" si="8"/>
        <v>190602.96000000017</v>
      </c>
      <c r="F345" s="78"/>
      <c r="G345" s="79"/>
      <c r="H345" s="80"/>
      <c r="I345" s="84"/>
    </row>
    <row r="346" spans="1:9" x14ac:dyDescent="0.25">
      <c r="A346" s="92"/>
      <c r="B346" s="82"/>
      <c r="C346" s="77">
        <v>0</v>
      </c>
      <c r="D346" s="94">
        <v>0</v>
      </c>
      <c r="E346" s="164">
        <f t="shared" si="8"/>
        <v>190602.96000000017</v>
      </c>
      <c r="F346" s="78"/>
      <c r="G346" s="79"/>
      <c r="H346" s="80"/>
      <c r="I346" s="84"/>
    </row>
    <row r="347" spans="1:9" x14ac:dyDescent="0.25">
      <c r="A347" s="92"/>
      <c r="B347" s="82"/>
      <c r="C347" s="77">
        <v>0</v>
      </c>
      <c r="D347" s="94">
        <v>0</v>
      </c>
      <c r="E347" s="164">
        <f t="shared" si="8"/>
        <v>190602.96000000017</v>
      </c>
      <c r="F347" s="78"/>
      <c r="G347" s="79"/>
      <c r="H347" s="80"/>
      <c r="I347" s="84"/>
    </row>
    <row r="348" spans="1:9" x14ac:dyDescent="0.25">
      <c r="A348" s="92"/>
      <c r="B348" s="82"/>
      <c r="C348" s="77">
        <v>0</v>
      </c>
      <c r="D348" s="94">
        <v>0</v>
      </c>
      <c r="E348" s="164">
        <f t="shared" si="8"/>
        <v>190602.96000000017</v>
      </c>
      <c r="F348" s="78"/>
      <c r="G348" s="79"/>
      <c r="H348" s="80"/>
      <c r="I348" s="84"/>
    </row>
    <row r="349" spans="1:9" x14ac:dyDescent="0.25">
      <c r="A349" s="92"/>
      <c r="B349" s="82"/>
      <c r="C349" s="77">
        <v>0</v>
      </c>
      <c r="D349" s="94">
        <v>0</v>
      </c>
      <c r="E349" s="164">
        <f t="shared" si="8"/>
        <v>190602.96000000017</v>
      </c>
      <c r="F349" s="78"/>
      <c r="G349" s="79"/>
      <c r="H349" s="80"/>
      <c r="I349" s="84"/>
    </row>
    <row r="350" spans="1:9" x14ac:dyDescent="0.25">
      <c r="A350" s="92"/>
      <c r="B350" s="82"/>
      <c r="C350" s="77">
        <v>0</v>
      </c>
      <c r="D350" s="94">
        <v>0</v>
      </c>
      <c r="E350" s="164">
        <f t="shared" si="8"/>
        <v>190602.96000000017</v>
      </c>
      <c r="F350" s="78"/>
      <c r="G350" s="79"/>
      <c r="H350" s="80"/>
      <c r="I350" s="84"/>
    </row>
    <row r="351" spans="1:9" x14ac:dyDescent="0.25">
      <c r="A351" s="92"/>
      <c r="B351" s="82"/>
      <c r="C351" s="77">
        <v>0</v>
      </c>
      <c r="D351" s="94">
        <v>0</v>
      </c>
      <c r="E351" s="164">
        <f t="shared" si="8"/>
        <v>190602.96000000017</v>
      </c>
      <c r="F351" s="78"/>
      <c r="G351" s="79"/>
      <c r="H351" s="80"/>
      <c r="I351" s="84"/>
    </row>
    <row r="352" spans="1:9" x14ac:dyDescent="0.25">
      <c r="A352" s="92"/>
      <c r="B352" s="82"/>
      <c r="C352" s="77">
        <v>0</v>
      </c>
      <c r="D352" s="94">
        <v>0</v>
      </c>
      <c r="E352" s="164">
        <f t="shared" si="8"/>
        <v>190602.96000000017</v>
      </c>
      <c r="F352" s="78"/>
      <c r="G352" s="79"/>
      <c r="H352" s="80"/>
      <c r="I352" s="84"/>
    </row>
    <row r="353" spans="1:9" x14ac:dyDescent="0.25">
      <c r="A353" s="92"/>
      <c r="B353" s="82"/>
      <c r="C353" s="77">
        <v>0</v>
      </c>
      <c r="D353" s="94">
        <v>0</v>
      </c>
      <c r="E353" s="164">
        <f t="shared" si="8"/>
        <v>190602.96000000017</v>
      </c>
      <c r="F353" s="78"/>
      <c r="G353" s="79"/>
      <c r="H353" s="80"/>
      <c r="I353" s="84"/>
    </row>
    <row r="354" spans="1:9" x14ac:dyDescent="0.25">
      <c r="A354" s="92"/>
      <c r="B354" s="82"/>
      <c r="C354" s="77">
        <v>0</v>
      </c>
      <c r="D354" s="94">
        <v>0</v>
      </c>
      <c r="E354" s="164">
        <f t="shared" si="8"/>
        <v>190602.96000000017</v>
      </c>
      <c r="F354" s="78"/>
      <c r="G354" s="79"/>
      <c r="H354" s="80"/>
      <c r="I354" s="84"/>
    </row>
    <row r="355" spans="1:9" x14ac:dyDescent="0.25">
      <c r="A355" s="92"/>
      <c r="B355" s="82"/>
      <c r="C355" s="77">
        <v>0</v>
      </c>
      <c r="D355" s="94">
        <v>0</v>
      </c>
      <c r="E355" s="164">
        <f t="shared" si="8"/>
        <v>190602.96000000017</v>
      </c>
      <c r="F355" s="78"/>
      <c r="G355" s="79"/>
      <c r="H355" s="80"/>
      <c r="I355" s="84"/>
    </row>
    <row r="356" spans="1:9" x14ac:dyDescent="0.25">
      <c r="A356" s="92"/>
      <c r="B356" s="82"/>
      <c r="C356" s="94">
        <v>0</v>
      </c>
      <c r="D356" s="94">
        <v>0</v>
      </c>
      <c r="E356" s="164">
        <f t="shared" si="8"/>
        <v>190602.96000000017</v>
      </c>
      <c r="F356" s="78"/>
      <c r="G356" s="79"/>
      <c r="H356" s="80"/>
      <c r="I356" s="84"/>
    </row>
    <row r="357" spans="1:9" x14ac:dyDescent="0.25">
      <c r="A357" s="92"/>
      <c r="B357" s="82"/>
      <c r="C357" s="77">
        <v>0</v>
      </c>
      <c r="D357" s="94">
        <v>0</v>
      </c>
      <c r="E357" s="164">
        <f t="shared" si="8"/>
        <v>190602.96000000017</v>
      </c>
      <c r="F357" s="78"/>
      <c r="G357" s="79"/>
      <c r="H357" s="80"/>
      <c r="I357" s="84"/>
    </row>
    <row r="358" spans="1:9" x14ac:dyDescent="0.25">
      <c r="A358" s="92"/>
      <c r="B358" s="82"/>
      <c r="C358" s="77">
        <v>0</v>
      </c>
      <c r="D358" s="94">
        <v>0</v>
      </c>
      <c r="E358" s="164">
        <f t="shared" si="8"/>
        <v>190602.96000000017</v>
      </c>
      <c r="F358" s="78"/>
      <c r="G358" s="79"/>
      <c r="H358" s="80"/>
      <c r="I358" s="84"/>
    </row>
    <row r="359" spans="1:9" x14ac:dyDescent="0.25">
      <c r="A359" s="92"/>
      <c r="B359" s="82"/>
      <c r="C359" s="77">
        <v>0</v>
      </c>
      <c r="D359" s="94">
        <v>0</v>
      </c>
      <c r="E359" s="164">
        <f t="shared" si="8"/>
        <v>190602.96000000017</v>
      </c>
      <c r="F359" s="78"/>
      <c r="G359" s="79"/>
      <c r="H359" s="80"/>
      <c r="I359" s="84"/>
    </row>
    <row r="360" spans="1:9" x14ac:dyDescent="0.25">
      <c r="A360" s="92"/>
      <c r="B360" s="82"/>
      <c r="C360" s="77">
        <v>0</v>
      </c>
      <c r="D360" s="94">
        <v>0</v>
      </c>
      <c r="E360" s="164">
        <f t="shared" si="8"/>
        <v>190602.96000000017</v>
      </c>
      <c r="F360" s="78"/>
      <c r="G360" s="79"/>
      <c r="H360" s="80"/>
      <c r="I360" s="84"/>
    </row>
    <row r="361" spans="1:9" x14ac:dyDescent="0.25">
      <c r="A361" s="92"/>
      <c r="B361" s="82"/>
      <c r="C361" s="77">
        <v>0</v>
      </c>
      <c r="D361" s="94">
        <v>0</v>
      </c>
      <c r="E361" s="164">
        <f t="shared" si="8"/>
        <v>190602.96000000017</v>
      </c>
      <c r="F361" s="78"/>
      <c r="G361" s="79"/>
      <c r="H361" s="80"/>
      <c r="I361" s="84"/>
    </row>
    <row r="362" spans="1:9" x14ac:dyDescent="0.25">
      <c r="A362" s="92"/>
      <c r="B362" s="82"/>
      <c r="C362" s="77">
        <v>0</v>
      </c>
      <c r="D362" s="94">
        <v>0</v>
      </c>
      <c r="E362" s="164">
        <f t="shared" si="8"/>
        <v>190602.96000000017</v>
      </c>
      <c r="F362" s="78"/>
      <c r="G362" s="79"/>
      <c r="H362" s="80"/>
      <c r="I362" s="84"/>
    </row>
    <row r="363" spans="1:9" x14ac:dyDescent="0.25">
      <c r="A363" s="92"/>
      <c r="B363" s="82"/>
      <c r="C363" s="77">
        <v>0</v>
      </c>
      <c r="D363" s="94">
        <v>0</v>
      </c>
      <c r="E363" s="164">
        <f t="shared" si="8"/>
        <v>190602.96000000017</v>
      </c>
      <c r="F363" s="78"/>
      <c r="G363" s="79"/>
      <c r="H363" s="80"/>
      <c r="I363" s="84"/>
    </row>
    <row r="364" spans="1:9" x14ac:dyDescent="0.25">
      <c r="A364" s="92"/>
      <c r="B364" s="82"/>
      <c r="C364" s="77">
        <v>0</v>
      </c>
      <c r="D364" s="94">
        <v>0</v>
      </c>
      <c r="E364" s="164">
        <f t="shared" si="8"/>
        <v>190602.96000000017</v>
      </c>
      <c r="F364" s="78"/>
      <c r="G364" s="79"/>
      <c r="H364" s="80"/>
      <c r="I364" s="84"/>
    </row>
    <row r="365" spans="1:9" x14ac:dyDescent="0.25">
      <c r="A365" s="92"/>
      <c r="B365" s="82"/>
      <c r="C365" s="77">
        <v>0</v>
      </c>
      <c r="D365" s="94">
        <v>0</v>
      </c>
      <c r="E365" s="164">
        <f t="shared" si="8"/>
        <v>190602.96000000017</v>
      </c>
      <c r="F365" s="78"/>
      <c r="G365" s="79"/>
      <c r="H365" s="80"/>
      <c r="I365" s="84"/>
    </row>
    <row r="366" spans="1:9" x14ac:dyDescent="0.25">
      <c r="A366" s="92"/>
      <c r="B366" s="82"/>
      <c r="C366" s="77">
        <v>0</v>
      </c>
      <c r="D366" s="94">
        <v>0</v>
      </c>
      <c r="E366" s="164">
        <f t="shared" si="8"/>
        <v>190602.96000000017</v>
      </c>
      <c r="F366" s="78"/>
      <c r="G366" s="79"/>
      <c r="H366" s="80"/>
      <c r="I366" s="84"/>
    </row>
    <row r="367" spans="1:9" x14ac:dyDescent="0.25">
      <c r="A367" s="92"/>
      <c r="B367" s="82"/>
      <c r="C367" s="77">
        <v>0</v>
      </c>
      <c r="D367" s="94">
        <v>0</v>
      </c>
      <c r="E367" s="164">
        <f t="shared" si="8"/>
        <v>190602.96000000017</v>
      </c>
      <c r="F367" s="78"/>
      <c r="G367" s="79"/>
      <c r="H367" s="80"/>
      <c r="I367" s="84"/>
    </row>
    <row r="368" spans="1:9" x14ac:dyDescent="0.25">
      <c r="A368" s="92"/>
      <c r="B368" s="82"/>
      <c r="C368" s="77">
        <v>0</v>
      </c>
      <c r="D368" s="94">
        <v>0</v>
      </c>
      <c r="E368" s="164">
        <f t="shared" si="8"/>
        <v>190602.96000000017</v>
      </c>
      <c r="F368" s="78"/>
      <c r="G368" s="79"/>
      <c r="H368" s="80"/>
      <c r="I368" s="84"/>
    </row>
    <row r="369" spans="1:9" x14ac:dyDescent="0.25">
      <c r="A369" s="92"/>
      <c r="B369" s="82"/>
      <c r="C369" s="77">
        <v>0</v>
      </c>
      <c r="D369" s="94">
        <v>0</v>
      </c>
      <c r="E369" s="164">
        <f t="shared" si="8"/>
        <v>190602.96000000017</v>
      </c>
      <c r="F369" s="78"/>
      <c r="G369" s="79"/>
      <c r="H369" s="80"/>
      <c r="I369" s="84"/>
    </row>
    <row r="370" spans="1:9" x14ac:dyDescent="0.25">
      <c r="A370" s="92"/>
      <c r="B370" s="82"/>
      <c r="C370" s="77">
        <v>0</v>
      </c>
      <c r="D370" s="94">
        <v>0</v>
      </c>
      <c r="E370" s="164">
        <f t="shared" si="8"/>
        <v>190602.96000000017</v>
      </c>
      <c r="F370" s="78"/>
      <c r="G370" s="79"/>
      <c r="H370" s="80"/>
      <c r="I370" s="84"/>
    </row>
    <row r="371" spans="1:9" x14ac:dyDescent="0.25">
      <c r="A371" s="92"/>
      <c r="B371" s="82"/>
      <c r="C371" s="77">
        <v>0</v>
      </c>
      <c r="D371" s="94">
        <v>0</v>
      </c>
      <c r="E371" s="164">
        <f t="shared" si="8"/>
        <v>190602.96000000017</v>
      </c>
      <c r="F371" s="78"/>
      <c r="G371" s="79"/>
      <c r="H371" s="80"/>
      <c r="I371" s="84"/>
    </row>
    <row r="372" spans="1:9" x14ac:dyDescent="0.25">
      <c r="A372" s="92"/>
      <c r="B372" s="82"/>
      <c r="C372" s="77">
        <v>0</v>
      </c>
      <c r="D372" s="94">
        <v>0</v>
      </c>
      <c r="E372" s="164">
        <f t="shared" si="8"/>
        <v>190602.96000000017</v>
      </c>
      <c r="F372" s="78"/>
      <c r="G372" s="79"/>
      <c r="H372" s="80"/>
      <c r="I372" s="84"/>
    </row>
    <row r="373" spans="1:9" x14ac:dyDescent="0.25">
      <c r="A373" s="92"/>
      <c r="B373" s="82"/>
      <c r="C373" s="77">
        <v>0</v>
      </c>
      <c r="D373" s="94">
        <v>0</v>
      </c>
      <c r="E373" s="164">
        <f t="shared" si="8"/>
        <v>190602.96000000017</v>
      </c>
      <c r="F373" s="78"/>
      <c r="G373" s="79"/>
      <c r="H373" s="80"/>
      <c r="I373" s="84"/>
    </row>
    <row r="374" spans="1:9" x14ac:dyDescent="0.25">
      <c r="A374" s="92"/>
      <c r="B374" s="82"/>
      <c r="C374" s="77">
        <v>0</v>
      </c>
      <c r="D374" s="94">
        <v>0</v>
      </c>
      <c r="E374" s="164">
        <f t="shared" si="8"/>
        <v>190602.96000000017</v>
      </c>
      <c r="F374" s="78"/>
      <c r="G374" s="79"/>
      <c r="H374" s="80"/>
      <c r="I374" s="84"/>
    </row>
    <row r="375" spans="1:9" x14ac:dyDescent="0.25">
      <c r="A375" s="92"/>
      <c r="B375" s="82"/>
      <c r="C375" s="77">
        <v>0</v>
      </c>
      <c r="D375" s="94">
        <v>0</v>
      </c>
      <c r="E375" s="164">
        <f t="shared" si="8"/>
        <v>190602.96000000017</v>
      </c>
      <c r="F375" s="78"/>
      <c r="G375" s="79"/>
      <c r="H375" s="80"/>
      <c r="I375" s="84"/>
    </row>
    <row r="376" spans="1:9" x14ac:dyDescent="0.25">
      <c r="A376" s="92"/>
      <c r="B376" s="82"/>
      <c r="C376" s="77">
        <v>0</v>
      </c>
      <c r="D376" s="94">
        <v>0</v>
      </c>
      <c r="E376" s="164">
        <f t="shared" si="8"/>
        <v>190602.96000000017</v>
      </c>
      <c r="F376" s="78"/>
      <c r="G376" s="79"/>
      <c r="H376" s="80"/>
      <c r="I376" s="84"/>
    </row>
    <row r="377" spans="1:9" x14ac:dyDescent="0.25">
      <c r="A377" s="92"/>
      <c r="B377" s="82"/>
      <c r="C377" s="77">
        <v>0</v>
      </c>
      <c r="D377" s="94">
        <v>0</v>
      </c>
      <c r="E377" s="164">
        <f t="shared" si="8"/>
        <v>190602.96000000017</v>
      </c>
      <c r="F377" s="78"/>
      <c r="G377" s="79"/>
      <c r="H377" s="80"/>
      <c r="I377" s="84"/>
    </row>
    <row r="378" spans="1:9" x14ac:dyDescent="0.25">
      <c r="A378" s="92"/>
      <c r="B378" s="82"/>
      <c r="C378" s="77">
        <v>0</v>
      </c>
      <c r="D378" s="94">
        <v>0</v>
      </c>
      <c r="E378" s="164">
        <f t="shared" si="8"/>
        <v>190602.96000000017</v>
      </c>
      <c r="F378" s="78"/>
      <c r="G378" s="79"/>
      <c r="H378" s="80"/>
      <c r="I378" s="84"/>
    </row>
    <row r="379" spans="1:9" x14ac:dyDescent="0.25">
      <c r="A379" s="92"/>
      <c r="B379" s="82"/>
      <c r="C379" s="77">
        <v>0</v>
      </c>
      <c r="D379" s="94">
        <v>0</v>
      </c>
      <c r="E379" s="164">
        <f t="shared" si="8"/>
        <v>190602.96000000017</v>
      </c>
      <c r="F379" s="78"/>
      <c r="G379" s="79"/>
      <c r="H379" s="80"/>
      <c r="I379" s="84"/>
    </row>
    <row r="380" spans="1:9" x14ac:dyDescent="0.25">
      <c r="A380" s="92"/>
      <c r="B380" s="82"/>
      <c r="C380" s="77">
        <v>0</v>
      </c>
      <c r="D380" s="94">
        <v>0</v>
      </c>
      <c r="E380" s="164">
        <f t="shared" si="8"/>
        <v>190602.96000000017</v>
      </c>
      <c r="F380" s="78"/>
      <c r="G380" s="79"/>
      <c r="H380" s="80"/>
      <c r="I380" s="84"/>
    </row>
    <row r="381" spans="1:9" x14ac:dyDescent="0.25">
      <c r="A381" s="92"/>
      <c r="B381" s="82"/>
      <c r="C381" s="77">
        <v>0</v>
      </c>
      <c r="D381" s="94">
        <v>0</v>
      </c>
      <c r="E381" s="164">
        <f t="shared" si="8"/>
        <v>190602.96000000017</v>
      </c>
      <c r="F381" s="78"/>
      <c r="G381" s="79"/>
      <c r="H381" s="80"/>
      <c r="I381" s="84"/>
    </row>
    <row r="382" spans="1:9" x14ac:dyDescent="0.25">
      <c r="A382" s="92"/>
      <c r="B382" s="82"/>
      <c r="C382" s="77">
        <v>0</v>
      </c>
      <c r="D382" s="94">
        <v>0</v>
      </c>
      <c r="E382" s="164">
        <f t="shared" si="8"/>
        <v>190602.96000000017</v>
      </c>
      <c r="F382" s="78"/>
      <c r="G382" s="79"/>
      <c r="H382" s="80"/>
      <c r="I382" s="84"/>
    </row>
    <row r="383" spans="1:9" x14ac:dyDescent="0.25">
      <c r="A383" s="92"/>
      <c r="B383" s="82"/>
      <c r="C383" s="77">
        <v>0</v>
      </c>
      <c r="D383" s="94">
        <v>0</v>
      </c>
      <c r="E383" s="164">
        <f t="shared" si="8"/>
        <v>190602.96000000017</v>
      </c>
      <c r="F383" s="78"/>
      <c r="G383" s="79"/>
      <c r="H383" s="80"/>
      <c r="I383" s="84"/>
    </row>
    <row r="384" spans="1:9" x14ac:dyDescent="0.25">
      <c r="A384" s="92"/>
      <c r="B384" s="82"/>
      <c r="C384" s="77">
        <v>0</v>
      </c>
      <c r="D384" s="94">
        <v>0</v>
      </c>
      <c r="E384" s="164">
        <f t="shared" si="8"/>
        <v>190602.96000000017</v>
      </c>
      <c r="F384" s="78"/>
      <c r="G384" s="79"/>
      <c r="H384" s="80"/>
      <c r="I384" s="84"/>
    </row>
    <row r="385" spans="1:9" x14ac:dyDescent="0.25">
      <c r="A385" s="92"/>
      <c r="B385" s="82"/>
      <c r="C385" s="77">
        <v>0</v>
      </c>
      <c r="D385" s="94">
        <v>0</v>
      </c>
      <c r="E385" s="164">
        <f t="shared" si="8"/>
        <v>190602.96000000017</v>
      </c>
      <c r="F385" s="78"/>
      <c r="G385" s="79"/>
      <c r="H385" s="80"/>
      <c r="I385" s="84"/>
    </row>
    <row r="386" spans="1:9" x14ac:dyDescent="0.25">
      <c r="A386" s="92"/>
      <c r="B386" s="82"/>
      <c r="C386" s="77">
        <v>0</v>
      </c>
      <c r="D386" s="94">
        <v>0</v>
      </c>
      <c r="E386" s="164">
        <f t="shared" si="8"/>
        <v>190602.96000000017</v>
      </c>
      <c r="F386" s="78"/>
      <c r="G386" s="79"/>
      <c r="H386" s="80"/>
      <c r="I386" s="84"/>
    </row>
    <row r="387" spans="1:9" x14ac:dyDescent="0.25">
      <c r="A387" s="92"/>
      <c r="B387" s="82"/>
      <c r="C387" s="77">
        <v>0</v>
      </c>
      <c r="D387" s="94">
        <v>0</v>
      </c>
      <c r="E387" s="164">
        <f t="shared" si="8"/>
        <v>190602.96000000017</v>
      </c>
      <c r="F387" s="78"/>
      <c r="G387" s="79"/>
      <c r="H387" s="80"/>
      <c r="I387" s="84"/>
    </row>
    <row r="388" spans="1:9" x14ac:dyDescent="0.25">
      <c r="A388" s="92"/>
      <c r="B388" s="82"/>
      <c r="C388" s="77">
        <v>0</v>
      </c>
      <c r="D388" s="94">
        <v>0</v>
      </c>
      <c r="E388" s="164">
        <f t="shared" si="8"/>
        <v>190602.96000000017</v>
      </c>
      <c r="F388" s="78"/>
      <c r="G388" s="79"/>
      <c r="H388" s="80"/>
      <c r="I388" s="84"/>
    </row>
    <row r="389" spans="1:9" x14ac:dyDescent="0.25">
      <c r="A389" s="92"/>
      <c r="B389" s="82"/>
      <c r="C389" s="77">
        <v>0</v>
      </c>
      <c r="D389" s="94">
        <v>0</v>
      </c>
      <c r="E389" s="164">
        <f t="shared" si="8"/>
        <v>190602.96000000017</v>
      </c>
      <c r="F389" s="78"/>
      <c r="G389" s="79"/>
      <c r="H389" s="80"/>
      <c r="I389" s="84"/>
    </row>
    <row r="390" spans="1:9" x14ac:dyDescent="0.25">
      <c r="A390" s="92"/>
      <c r="B390" s="82"/>
      <c r="C390" s="77">
        <v>0</v>
      </c>
      <c r="D390" s="94">
        <v>0</v>
      </c>
      <c r="E390" s="164">
        <f t="shared" ref="E390:E453" si="9">E389-C390+D390</f>
        <v>190602.96000000017</v>
      </c>
      <c r="F390" s="78"/>
      <c r="G390" s="79"/>
      <c r="H390" s="80"/>
      <c r="I390" s="84"/>
    </row>
    <row r="391" spans="1:9" x14ac:dyDescent="0.25">
      <c r="A391" s="92"/>
      <c r="B391" s="82"/>
      <c r="C391" s="77">
        <v>0</v>
      </c>
      <c r="D391" s="94">
        <v>0</v>
      </c>
      <c r="E391" s="164">
        <f t="shared" si="9"/>
        <v>190602.96000000017</v>
      </c>
      <c r="F391" s="78"/>
      <c r="G391" s="79"/>
      <c r="H391" s="80"/>
      <c r="I391" s="84"/>
    </row>
    <row r="392" spans="1:9" x14ac:dyDescent="0.25">
      <c r="A392" s="92"/>
      <c r="B392" s="82"/>
      <c r="C392" s="83">
        <v>0</v>
      </c>
      <c r="D392" s="94">
        <v>0</v>
      </c>
      <c r="E392" s="164">
        <f t="shared" si="9"/>
        <v>190602.96000000017</v>
      </c>
      <c r="F392" s="78"/>
      <c r="G392" s="79"/>
      <c r="H392" s="80"/>
      <c r="I392" s="84"/>
    </row>
    <row r="393" spans="1:9" x14ac:dyDescent="0.25">
      <c r="A393" s="92"/>
      <c r="B393" s="82"/>
      <c r="C393" s="83">
        <v>0</v>
      </c>
      <c r="D393" s="94">
        <v>0</v>
      </c>
      <c r="E393" s="164">
        <f t="shared" si="9"/>
        <v>190602.96000000017</v>
      </c>
      <c r="F393" s="78"/>
      <c r="G393" s="79"/>
      <c r="H393" s="80"/>
      <c r="I393" s="84"/>
    </row>
    <row r="394" spans="1:9" x14ac:dyDescent="0.25">
      <c r="A394" s="92"/>
      <c r="B394" s="82"/>
      <c r="C394" s="83">
        <v>0</v>
      </c>
      <c r="D394" s="94">
        <v>0</v>
      </c>
      <c r="E394" s="164">
        <f t="shared" si="9"/>
        <v>190602.96000000017</v>
      </c>
      <c r="F394" s="78"/>
      <c r="G394" s="79"/>
      <c r="H394" s="80"/>
      <c r="I394" s="84"/>
    </row>
    <row r="395" spans="1:9" x14ac:dyDescent="0.25">
      <c r="A395" s="92"/>
      <c r="B395" s="82"/>
      <c r="C395" s="83">
        <v>0</v>
      </c>
      <c r="D395" s="94">
        <v>0</v>
      </c>
      <c r="E395" s="164">
        <f t="shared" si="9"/>
        <v>190602.96000000017</v>
      </c>
      <c r="F395" s="78"/>
      <c r="G395" s="79"/>
      <c r="H395" s="80"/>
      <c r="I395" s="84"/>
    </row>
    <row r="396" spans="1:9" x14ac:dyDescent="0.25">
      <c r="A396" s="92"/>
      <c r="B396" s="82"/>
      <c r="C396" s="83">
        <v>0</v>
      </c>
      <c r="D396" s="94">
        <v>0</v>
      </c>
      <c r="E396" s="164">
        <f t="shared" si="9"/>
        <v>190602.96000000017</v>
      </c>
      <c r="F396" s="78"/>
      <c r="G396" s="79"/>
      <c r="H396" s="80"/>
      <c r="I396" s="84"/>
    </row>
    <row r="397" spans="1:9" x14ac:dyDescent="0.25">
      <c r="A397" s="92"/>
      <c r="B397" s="82"/>
      <c r="C397" s="83">
        <v>0</v>
      </c>
      <c r="D397" s="94">
        <v>0</v>
      </c>
      <c r="E397" s="164">
        <f t="shared" si="9"/>
        <v>190602.96000000017</v>
      </c>
      <c r="F397" s="78"/>
      <c r="G397" s="79"/>
      <c r="H397" s="80"/>
      <c r="I397" s="84"/>
    </row>
    <row r="398" spans="1:9" x14ac:dyDescent="0.25">
      <c r="A398" s="92"/>
      <c r="B398" s="82"/>
      <c r="C398" s="83">
        <v>0</v>
      </c>
      <c r="D398" s="94">
        <v>0</v>
      </c>
      <c r="E398" s="164">
        <f t="shared" si="9"/>
        <v>190602.96000000017</v>
      </c>
      <c r="F398" s="78"/>
      <c r="G398" s="79"/>
      <c r="H398" s="80"/>
      <c r="I398" s="84"/>
    </row>
    <row r="399" spans="1:9" x14ac:dyDescent="0.25">
      <c r="A399" s="92"/>
      <c r="B399" s="82"/>
      <c r="C399" s="83">
        <v>0</v>
      </c>
      <c r="D399" s="94">
        <v>0</v>
      </c>
      <c r="E399" s="164">
        <f t="shared" si="9"/>
        <v>190602.96000000017</v>
      </c>
      <c r="F399" s="78"/>
      <c r="G399" s="79"/>
      <c r="H399" s="80"/>
      <c r="I399" s="84"/>
    </row>
    <row r="400" spans="1:9" x14ac:dyDescent="0.25">
      <c r="A400" s="92"/>
      <c r="B400" s="82"/>
      <c r="C400" s="83">
        <v>0</v>
      </c>
      <c r="D400" s="94">
        <v>0</v>
      </c>
      <c r="E400" s="164">
        <f t="shared" si="9"/>
        <v>190602.96000000017</v>
      </c>
      <c r="F400" s="78"/>
      <c r="G400" s="79"/>
      <c r="H400" s="80"/>
      <c r="I400" s="84"/>
    </row>
    <row r="401" spans="1:9" x14ac:dyDescent="0.25">
      <c r="A401" s="92"/>
      <c r="B401" s="82"/>
      <c r="C401" s="83">
        <v>0</v>
      </c>
      <c r="D401" s="94">
        <v>0</v>
      </c>
      <c r="E401" s="164">
        <f t="shared" si="9"/>
        <v>190602.96000000017</v>
      </c>
      <c r="F401" s="78"/>
      <c r="G401" s="79"/>
      <c r="H401" s="80"/>
      <c r="I401" s="84"/>
    </row>
    <row r="402" spans="1:9" x14ac:dyDescent="0.25">
      <c r="A402" s="92"/>
      <c r="B402" s="82"/>
      <c r="C402" s="83">
        <v>0</v>
      </c>
      <c r="D402" s="94">
        <v>0</v>
      </c>
      <c r="E402" s="164">
        <f t="shared" si="9"/>
        <v>190602.96000000017</v>
      </c>
      <c r="F402" s="78"/>
      <c r="G402" s="79"/>
      <c r="H402" s="80"/>
      <c r="I402" s="84"/>
    </row>
    <row r="403" spans="1:9" x14ac:dyDescent="0.25">
      <c r="A403" s="92"/>
      <c r="B403" s="82"/>
      <c r="C403" s="83">
        <v>0</v>
      </c>
      <c r="D403" s="94">
        <v>0</v>
      </c>
      <c r="E403" s="164">
        <f t="shared" si="9"/>
        <v>190602.96000000017</v>
      </c>
      <c r="F403" s="78"/>
      <c r="G403" s="79"/>
      <c r="H403" s="80"/>
      <c r="I403" s="84"/>
    </row>
    <row r="404" spans="1:9" x14ac:dyDescent="0.25">
      <c r="A404" s="92"/>
      <c r="B404" s="82"/>
      <c r="C404" s="83">
        <v>0</v>
      </c>
      <c r="D404" s="94">
        <v>0</v>
      </c>
      <c r="E404" s="164">
        <f t="shared" si="9"/>
        <v>190602.96000000017</v>
      </c>
      <c r="F404" s="78"/>
      <c r="G404" s="79"/>
      <c r="H404" s="80"/>
      <c r="I404" s="84"/>
    </row>
    <row r="405" spans="1:9" x14ac:dyDescent="0.25">
      <c r="A405" s="92"/>
      <c r="B405" s="82"/>
      <c r="C405" s="83">
        <v>0</v>
      </c>
      <c r="D405" s="94">
        <v>0</v>
      </c>
      <c r="E405" s="164">
        <f t="shared" si="9"/>
        <v>190602.96000000017</v>
      </c>
      <c r="F405" s="78"/>
      <c r="G405" s="79"/>
      <c r="H405" s="80"/>
      <c r="I405" s="84"/>
    </row>
    <row r="406" spans="1:9" x14ac:dyDescent="0.25">
      <c r="A406" s="92"/>
      <c r="B406" s="82"/>
      <c r="C406" s="83">
        <v>0</v>
      </c>
      <c r="D406" s="94">
        <v>0</v>
      </c>
      <c r="E406" s="164">
        <f t="shared" si="9"/>
        <v>190602.96000000017</v>
      </c>
      <c r="F406" s="78"/>
      <c r="G406" s="79"/>
      <c r="H406" s="80"/>
      <c r="I406" s="84"/>
    </row>
    <row r="407" spans="1:9" x14ac:dyDescent="0.25">
      <c r="A407" s="92"/>
      <c r="B407" s="82"/>
      <c r="C407" s="83">
        <v>0</v>
      </c>
      <c r="D407" s="94">
        <v>0</v>
      </c>
      <c r="E407" s="164">
        <f t="shared" si="9"/>
        <v>190602.96000000017</v>
      </c>
      <c r="F407" s="78"/>
      <c r="G407" s="79"/>
      <c r="H407" s="80"/>
      <c r="I407" s="84"/>
    </row>
    <row r="408" spans="1:9" x14ac:dyDescent="0.25">
      <c r="A408" s="92"/>
      <c r="B408" s="82"/>
      <c r="C408" s="83">
        <v>0</v>
      </c>
      <c r="D408" s="94">
        <v>0</v>
      </c>
      <c r="E408" s="164">
        <f t="shared" si="9"/>
        <v>190602.96000000017</v>
      </c>
      <c r="F408" s="78"/>
      <c r="G408" s="79"/>
      <c r="H408" s="80"/>
      <c r="I408" s="84"/>
    </row>
    <row r="409" spans="1:9" x14ac:dyDescent="0.25">
      <c r="A409" s="92"/>
      <c r="B409" s="82"/>
      <c r="C409" s="83">
        <v>0</v>
      </c>
      <c r="D409" s="94">
        <v>0</v>
      </c>
      <c r="E409" s="164">
        <f t="shared" si="9"/>
        <v>190602.96000000017</v>
      </c>
      <c r="F409" s="78"/>
      <c r="G409" s="79"/>
      <c r="H409" s="80"/>
      <c r="I409" s="84"/>
    </row>
    <row r="410" spans="1:9" x14ac:dyDescent="0.25">
      <c r="A410" s="92"/>
      <c r="B410" s="82"/>
      <c r="C410" s="83">
        <v>0</v>
      </c>
      <c r="D410" s="94">
        <v>0</v>
      </c>
      <c r="E410" s="164">
        <f t="shared" si="9"/>
        <v>190602.96000000017</v>
      </c>
      <c r="F410" s="78"/>
      <c r="G410" s="79"/>
      <c r="H410" s="80"/>
      <c r="I410" s="84"/>
    </row>
    <row r="411" spans="1:9" x14ac:dyDescent="0.25">
      <c r="A411" s="92"/>
      <c r="B411" s="82"/>
      <c r="C411" s="83">
        <v>0</v>
      </c>
      <c r="D411" s="94">
        <v>0</v>
      </c>
      <c r="E411" s="164">
        <f t="shared" si="9"/>
        <v>190602.96000000017</v>
      </c>
      <c r="F411" s="78"/>
      <c r="G411" s="79"/>
      <c r="H411" s="80"/>
      <c r="I411" s="84"/>
    </row>
    <row r="412" spans="1:9" x14ac:dyDescent="0.25">
      <c r="A412" s="92"/>
      <c r="B412" s="82"/>
      <c r="C412" s="83">
        <v>0</v>
      </c>
      <c r="D412" s="94">
        <v>0</v>
      </c>
      <c r="E412" s="164">
        <f t="shared" si="9"/>
        <v>190602.96000000017</v>
      </c>
      <c r="F412" s="78"/>
      <c r="G412" s="79"/>
      <c r="H412" s="80"/>
      <c r="I412" s="84"/>
    </row>
    <row r="413" spans="1:9" x14ac:dyDescent="0.25">
      <c r="A413" s="92"/>
      <c r="B413" s="82"/>
      <c r="C413" s="83">
        <v>0</v>
      </c>
      <c r="D413" s="94">
        <v>0</v>
      </c>
      <c r="E413" s="164">
        <f t="shared" si="9"/>
        <v>190602.96000000017</v>
      </c>
      <c r="F413" s="78"/>
      <c r="G413" s="79"/>
      <c r="H413" s="80"/>
      <c r="I413" s="84"/>
    </row>
    <row r="414" spans="1:9" x14ac:dyDescent="0.25">
      <c r="A414" s="92"/>
      <c r="B414" s="82"/>
      <c r="C414" s="83">
        <v>0</v>
      </c>
      <c r="D414" s="94">
        <v>0</v>
      </c>
      <c r="E414" s="164">
        <f t="shared" si="9"/>
        <v>190602.96000000017</v>
      </c>
      <c r="F414" s="78"/>
      <c r="G414" s="79"/>
      <c r="H414" s="80"/>
      <c r="I414" s="84"/>
    </row>
    <row r="415" spans="1:9" x14ac:dyDescent="0.25">
      <c r="A415" s="92"/>
      <c r="B415" s="82"/>
      <c r="C415" s="83">
        <v>0</v>
      </c>
      <c r="D415" s="94">
        <v>0</v>
      </c>
      <c r="E415" s="164">
        <f t="shared" si="9"/>
        <v>190602.96000000017</v>
      </c>
      <c r="F415" s="78"/>
      <c r="G415" s="79"/>
      <c r="H415" s="80"/>
      <c r="I415" s="84"/>
    </row>
    <row r="416" spans="1:9" x14ac:dyDescent="0.25">
      <c r="A416" s="92"/>
      <c r="B416" s="82"/>
      <c r="C416" s="83">
        <v>0</v>
      </c>
      <c r="D416" s="94">
        <v>0</v>
      </c>
      <c r="E416" s="164">
        <f t="shared" si="9"/>
        <v>190602.96000000017</v>
      </c>
      <c r="F416" s="78"/>
      <c r="G416" s="79"/>
      <c r="H416" s="80"/>
      <c r="I416" s="84"/>
    </row>
    <row r="417" spans="1:9" x14ac:dyDescent="0.25">
      <c r="A417" s="92"/>
      <c r="B417" s="82"/>
      <c r="C417" s="83">
        <v>0</v>
      </c>
      <c r="D417" s="94">
        <v>0</v>
      </c>
      <c r="E417" s="164">
        <f t="shared" si="9"/>
        <v>190602.96000000017</v>
      </c>
      <c r="F417" s="78"/>
      <c r="G417" s="79"/>
      <c r="H417" s="80"/>
      <c r="I417" s="84"/>
    </row>
    <row r="418" spans="1:9" x14ac:dyDescent="0.25">
      <c r="A418" s="92"/>
      <c r="B418" s="82"/>
      <c r="C418" s="83">
        <v>0</v>
      </c>
      <c r="D418" s="94">
        <v>0</v>
      </c>
      <c r="E418" s="164">
        <f t="shared" si="9"/>
        <v>190602.96000000017</v>
      </c>
      <c r="F418" s="78"/>
      <c r="G418" s="79"/>
      <c r="H418" s="80"/>
      <c r="I418" s="84"/>
    </row>
    <row r="419" spans="1:9" x14ac:dyDescent="0.25">
      <c r="A419" s="92"/>
      <c r="B419" s="82"/>
      <c r="C419" s="83">
        <v>0</v>
      </c>
      <c r="D419" s="94">
        <v>0</v>
      </c>
      <c r="E419" s="164">
        <f t="shared" si="9"/>
        <v>190602.96000000017</v>
      </c>
      <c r="F419" s="78"/>
      <c r="G419" s="79"/>
      <c r="H419" s="80"/>
      <c r="I419" s="84"/>
    </row>
    <row r="420" spans="1:9" x14ac:dyDescent="0.25">
      <c r="A420" s="92"/>
      <c r="B420" s="82"/>
      <c r="C420" s="83">
        <v>0</v>
      </c>
      <c r="D420" s="94">
        <v>0</v>
      </c>
      <c r="E420" s="164">
        <f t="shared" si="9"/>
        <v>190602.96000000017</v>
      </c>
      <c r="F420" s="78"/>
      <c r="G420" s="79"/>
      <c r="H420" s="80"/>
      <c r="I420" s="84"/>
    </row>
    <row r="421" spans="1:9" x14ac:dyDescent="0.25">
      <c r="A421" s="92"/>
      <c r="B421" s="82"/>
      <c r="C421" s="83">
        <v>0</v>
      </c>
      <c r="D421" s="94">
        <v>0</v>
      </c>
      <c r="E421" s="164">
        <f t="shared" si="9"/>
        <v>190602.96000000017</v>
      </c>
      <c r="F421" s="78"/>
      <c r="G421" s="79"/>
      <c r="H421" s="80"/>
      <c r="I421" s="84"/>
    </row>
    <row r="422" spans="1:9" x14ac:dyDescent="0.25">
      <c r="A422" s="92"/>
      <c r="B422" s="82"/>
      <c r="C422" s="83">
        <v>0</v>
      </c>
      <c r="D422" s="94">
        <v>0</v>
      </c>
      <c r="E422" s="164">
        <f t="shared" si="9"/>
        <v>190602.96000000017</v>
      </c>
      <c r="F422" s="78"/>
      <c r="G422" s="79"/>
      <c r="H422" s="80"/>
      <c r="I422" s="84"/>
    </row>
    <row r="423" spans="1:9" x14ac:dyDescent="0.25">
      <c r="A423" s="92"/>
      <c r="B423" s="82"/>
      <c r="C423" s="83">
        <v>0</v>
      </c>
      <c r="D423" s="94">
        <v>0</v>
      </c>
      <c r="E423" s="164">
        <f t="shared" si="9"/>
        <v>190602.96000000017</v>
      </c>
      <c r="F423" s="78"/>
      <c r="G423" s="79"/>
      <c r="H423" s="80"/>
      <c r="I423" s="84"/>
    </row>
    <row r="424" spans="1:9" x14ac:dyDescent="0.25">
      <c r="A424" s="92"/>
      <c r="B424" s="82"/>
      <c r="C424" s="83">
        <v>0</v>
      </c>
      <c r="D424" s="94">
        <v>0</v>
      </c>
      <c r="E424" s="164">
        <f t="shared" si="9"/>
        <v>190602.96000000017</v>
      </c>
      <c r="F424" s="78"/>
      <c r="G424" s="79"/>
      <c r="H424" s="80"/>
      <c r="I424" s="84"/>
    </row>
    <row r="425" spans="1:9" x14ac:dyDescent="0.25">
      <c r="A425" s="92"/>
      <c r="B425" s="82"/>
      <c r="C425" s="83">
        <v>0</v>
      </c>
      <c r="D425" s="94">
        <v>0</v>
      </c>
      <c r="E425" s="164">
        <f t="shared" si="9"/>
        <v>190602.96000000017</v>
      </c>
      <c r="F425" s="78"/>
      <c r="G425" s="79"/>
      <c r="H425" s="80"/>
      <c r="I425" s="84"/>
    </row>
    <row r="426" spans="1:9" x14ac:dyDescent="0.25">
      <c r="A426" s="92"/>
      <c r="B426" s="82"/>
      <c r="C426" s="83">
        <v>0</v>
      </c>
      <c r="D426" s="94">
        <v>0</v>
      </c>
      <c r="E426" s="164">
        <f t="shared" si="9"/>
        <v>190602.96000000017</v>
      </c>
      <c r="F426" s="78"/>
      <c r="G426" s="79"/>
      <c r="H426" s="80"/>
      <c r="I426" s="84"/>
    </row>
    <row r="427" spans="1:9" x14ac:dyDescent="0.25">
      <c r="A427" s="92"/>
      <c r="B427" s="82"/>
      <c r="C427" s="83">
        <v>0</v>
      </c>
      <c r="D427" s="94">
        <v>0</v>
      </c>
      <c r="E427" s="164">
        <f t="shared" si="9"/>
        <v>190602.96000000017</v>
      </c>
      <c r="F427" s="78"/>
      <c r="G427" s="79"/>
      <c r="H427" s="80"/>
      <c r="I427" s="84"/>
    </row>
    <row r="428" spans="1:9" x14ac:dyDescent="0.25">
      <c r="A428" s="92"/>
      <c r="B428" s="82"/>
      <c r="C428" s="83">
        <v>0</v>
      </c>
      <c r="D428" s="94">
        <v>0</v>
      </c>
      <c r="E428" s="164">
        <f t="shared" si="9"/>
        <v>190602.96000000017</v>
      </c>
      <c r="F428" s="78"/>
      <c r="G428" s="79"/>
      <c r="H428" s="80"/>
      <c r="I428" s="84"/>
    </row>
    <row r="429" spans="1:9" x14ac:dyDescent="0.25">
      <c r="A429" s="92"/>
      <c r="B429" s="82"/>
      <c r="C429" s="83">
        <v>0</v>
      </c>
      <c r="D429" s="94">
        <v>0</v>
      </c>
      <c r="E429" s="164">
        <f t="shared" si="9"/>
        <v>190602.96000000017</v>
      </c>
      <c r="F429" s="78"/>
      <c r="G429" s="79"/>
      <c r="H429" s="80"/>
      <c r="I429" s="84"/>
    </row>
    <row r="430" spans="1:9" x14ac:dyDescent="0.25">
      <c r="A430" s="92"/>
      <c r="B430" s="82"/>
      <c r="C430" s="83">
        <v>0</v>
      </c>
      <c r="D430" s="94">
        <v>0</v>
      </c>
      <c r="E430" s="164">
        <f t="shared" si="9"/>
        <v>190602.96000000017</v>
      </c>
      <c r="F430" s="78"/>
      <c r="G430" s="79"/>
      <c r="H430" s="80"/>
      <c r="I430" s="84"/>
    </row>
    <row r="431" spans="1:9" x14ac:dyDescent="0.25">
      <c r="A431" s="92"/>
      <c r="B431" s="82"/>
      <c r="C431" s="83">
        <v>0</v>
      </c>
      <c r="D431" s="94">
        <v>0</v>
      </c>
      <c r="E431" s="164">
        <f t="shared" si="9"/>
        <v>190602.96000000017</v>
      </c>
      <c r="F431" s="78"/>
      <c r="G431" s="79"/>
      <c r="H431" s="80"/>
      <c r="I431" s="84"/>
    </row>
    <row r="432" spans="1:9" x14ac:dyDescent="0.25">
      <c r="A432" s="92"/>
      <c r="B432" s="82"/>
      <c r="C432" s="83">
        <v>0</v>
      </c>
      <c r="D432" s="94">
        <v>0</v>
      </c>
      <c r="E432" s="164">
        <f t="shared" si="9"/>
        <v>190602.96000000017</v>
      </c>
      <c r="F432" s="78"/>
      <c r="G432" s="79"/>
      <c r="H432" s="80"/>
      <c r="I432" s="84"/>
    </row>
    <row r="433" spans="1:9" x14ac:dyDescent="0.25">
      <c r="A433" s="92"/>
      <c r="B433" s="82"/>
      <c r="C433" s="83">
        <v>0</v>
      </c>
      <c r="D433" s="94">
        <v>0</v>
      </c>
      <c r="E433" s="164">
        <f t="shared" si="9"/>
        <v>190602.96000000017</v>
      </c>
      <c r="F433" s="78"/>
      <c r="G433" s="79"/>
      <c r="H433" s="80"/>
      <c r="I433" s="84"/>
    </row>
    <row r="434" spans="1:9" x14ac:dyDescent="0.25">
      <c r="A434" s="92"/>
      <c r="B434" s="82"/>
      <c r="C434" s="83">
        <v>0</v>
      </c>
      <c r="D434" s="94">
        <v>0</v>
      </c>
      <c r="E434" s="164">
        <f t="shared" si="9"/>
        <v>190602.96000000017</v>
      </c>
      <c r="F434" s="78"/>
      <c r="G434" s="79"/>
      <c r="H434" s="80"/>
      <c r="I434" s="84"/>
    </row>
    <row r="435" spans="1:9" x14ac:dyDescent="0.25">
      <c r="A435" s="92"/>
      <c r="B435" s="82"/>
      <c r="C435" s="83">
        <v>0</v>
      </c>
      <c r="D435" s="94">
        <v>0</v>
      </c>
      <c r="E435" s="164">
        <f t="shared" si="9"/>
        <v>190602.96000000017</v>
      </c>
      <c r="F435" s="78"/>
      <c r="G435" s="79"/>
      <c r="H435" s="80"/>
      <c r="I435" s="84"/>
    </row>
    <row r="436" spans="1:9" x14ac:dyDescent="0.25">
      <c r="A436" s="92"/>
      <c r="B436" s="82"/>
      <c r="C436" s="83">
        <v>0</v>
      </c>
      <c r="D436" s="94">
        <v>0</v>
      </c>
      <c r="E436" s="164">
        <f t="shared" si="9"/>
        <v>190602.96000000017</v>
      </c>
      <c r="F436" s="78"/>
      <c r="G436" s="79"/>
      <c r="H436" s="80"/>
      <c r="I436" s="84"/>
    </row>
    <row r="437" spans="1:9" x14ac:dyDescent="0.25">
      <c r="A437" s="92"/>
      <c r="B437" s="82"/>
      <c r="C437" s="83">
        <v>0</v>
      </c>
      <c r="D437" s="94">
        <v>0</v>
      </c>
      <c r="E437" s="164">
        <f t="shared" si="9"/>
        <v>190602.96000000017</v>
      </c>
      <c r="F437" s="78"/>
      <c r="G437" s="79"/>
      <c r="H437" s="80"/>
      <c r="I437" s="84"/>
    </row>
    <row r="438" spans="1:9" x14ac:dyDescent="0.25">
      <c r="A438" s="92"/>
      <c r="B438" s="82"/>
      <c r="C438" s="83">
        <v>0</v>
      </c>
      <c r="D438" s="94">
        <v>0</v>
      </c>
      <c r="E438" s="164">
        <f t="shared" si="9"/>
        <v>190602.96000000017</v>
      </c>
      <c r="F438" s="78"/>
      <c r="G438" s="79"/>
      <c r="H438" s="80"/>
      <c r="I438" s="84"/>
    </row>
    <row r="439" spans="1:9" x14ac:dyDescent="0.25">
      <c r="A439" s="92"/>
      <c r="B439" s="82"/>
      <c r="C439" s="83">
        <v>0</v>
      </c>
      <c r="D439" s="94">
        <v>0</v>
      </c>
      <c r="E439" s="164">
        <f t="shared" si="9"/>
        <v>190602.96000000017</v>
      </c>
      <c r="F439" s="78"/>
      <c r="G439" s="79"/>
      <c r="H439" s="80"/>
      <c r="I439" s="84"/>
    </row>
    <row r="440" spans="1:9" x14ac:dyDescent="0.25">
      <c r="A440" s="92"/>
      <c r="B440" s="82"/>
      <c r="C440" s="83">
        <v>0</v>
      </c>
      <c r="D440" s="94">
        <v>0</v>
      </c>
      <c r="E440" s="164">
        <f t="shared" si="9"/>
        <v>190602.96000000017</v>
      </c>
      <c r="F440" s="78"/>
      <c r="G440" s="79"/>
      <c r="H440" s="80"/>
      <c r="I440" s="84"/>
    </row>
    <row r="441" spans="1:9" x14ac:dyDescent="0.25">
      <c r="A441" s="92"/>
      <c r="B441" s="82"/>
      <c r="C441" s="83">
        <v>0</v>
      </c>
      <c r="D441" s="94">
        <v>0</v>
      </c>
      <c r="E441" s="164">
        <f t="shared" si="9"/>
        <v>190602.96000000017</v>
      </c>
      <c r="F441" s="78"/>
      <c r="G441" s="79"/>
      <c r="H441" s="80"/>
      <c r="I441" s="84"/>
    </row>
    <row r="442" spans="1:9" x14ac:dyDescent="0.25">
      <c r="A442" s="92"/>
      <c r="B442" s="82"/>
      <c r="C442" s="83">
        <v>0</v>
      </c>
      <c r="D442" s="94">
        <v>0</v>
      </c>
      <c r="E442" s="164">
        <f t="shared" si="9"/>
        <v>190602.96000000017</v>
      </c>
      <c r="F442" s="78"/>
      <c r="G442" s="79"/>
      <c r="H442" s="80"/>
      <c r="I442" s="84"/>
    </row>
    <row r="443" spans="1:9" x14ac:dyDescent="0.25">
      <c r="A443" s="92"/>
      <c r="B443" s="82"/>
      <c r="C443" s="83">
        <v>0</v>
      </c>
      <c r="D443" s="94">
        <v>0</v>
      </c>
      <c r="E443" s="164">
        <f t="shared" si="9"/>
        <v>190602.96000000017</v>
      </c>
      <c r="F443" s="78"/>
      <c r="G443" s="79"/>
      <c r="H443" s="80"/>
      <c r="I443" s="84"/>
    </row>
    <row r="444" spans="1:9" x14ac:dyDescent="0.25">
      <c r="A444" s="92"/>
      <c r="B444" s="82"/>
      <c r="C444" s="83">
        <v>0</v>
      </c>
      <c r="D444" s="94">
        <v>0</v>
      </c>
      <c r="E444" s="164">
        <f t="shared" si="9"/>
        <v>190602.96000000017</v>
      </c>
      <c r="F444" s="78"/>
      <c r="G444" s="79"/>
      <c r="H444" s="80"/>
      <c r="I444" s="84"/>
    </row>
    <row r="445" spans="1:9" x14ac:dyDescent="0.25">
      <c r="A445" s="92"/>
      <c r="B445" s="82"/>
      <c r="C445" s="83">
        <v>0</v>
      </c>
      <c r="D445" s="94">
        <v>0</v>
      </c>
      <c r="E445" s="164">
        <f t="shared" si="9"/>
        <v>190602.96000000017</v>
      </c>
      <c r="F445" s="78"/>
      <c r="G445" s="79"/>
      <c r="H445" s="80"/>
      <c r="I445" s="84"/>
    </row>
    <row r="446" spans="1:9" x14ac:dyDescent="0.25">
      <c r="A446" s="92"/>
      <c r="B446" s="82"/>
      <c r="C446" s="83">
        <v>0</v>
      </c>
      <c r="D446" s="94">
        <v>0</v>
      </c>
      <c r="E446" s="164">
        <f t="shared" si="9"/>
        <v>190602.96000000017</v>
      </c>
      <c r="F446" s="78"/>
      <c r="G446" s="79"/>
      <c r="H446" s="80"/>
      <c r="I446" s="84"/>
    </row>
    <row r="447" spans="1:9" x14ac:dyDescent="0.25">
      <c r="A447" s="92"/>
      <c r="B447" s="82"/>
      <c r="C447" s="83">
        <v>0</v>
      </c>
      <c r="D447" s="94">
        <v>0</v>
      </c>
      <c r="E447" s="164">
        <f t="shared" si="9"/>
        <v>190602.96000000017</v>
      </c>
      <c r="F447" s="78"/>
      <c r="G447" s="79"/>
      <c r="H447" s="80"/>
      <c r="I447" s="84"/>
    </row>
    <row r="448" spans="1:9" x14ac:dyDescent="0.25">
      <c r="A448" s="92"/>
      <c r="B448" s="82"/>
      <c r="C448" s="83">
        <v>0</v>
      </c>
      <c r="D448" s="94">
        <v>0</v>
      </c>
      <c r="E448" s="164">
        <f t="shared" si="9"/>
        <v>190602.96000000017</v>
      </c>
      <c r="F448" s="78"/>
      <c r="G448" s="79"/>
      <c r="H448" s="80"/>
      <c r="I448" s="84"/>
    </row>
    <row r="449" spans="1:9" x14ac:dyDescent="0.25">
      <c r="A449" s="92"/>
      <c r="B449" s="82"/>
      <c r="C449" s="83">
        <v>0</v>
      </c>
      <c r="D449" s="94">
        <v>0</v>
      </c>
      <c r="E449" s="164">
        <f t="shared" si="9"/>
        <v>190602.96000000017</v>
      </c>
      <c r="F449" s="78"/>
      <c r="G449" s="79"/>
      <c r="H449" s="80"/>
      <c r="I449" s="84"/>
    </row>
    <row r="450" spans="1:9" x14ac:dyDescent="0.25">
      <c r="A450" s="92"/>
      <c r="B450" s="82"/>
      <c r="C450" s="83">
        <v>0</v>
      </c>
      <c r="D450" s="94">
        <v>0</v>
      </c>
      <c r="E450" s="164">
        <f t="shared" si="9"/>
        <v>190602.96000000017</v>
      </c>
      <c r="F450" s="78"/>
      <c r="G450" s="79"/>
      <c r="H450" s="80"/>
      <c r="I450" s="84"/>
    </row>
    <row r="451" spans="1:9" x14ac:dyDescent="0.25">
      <c r="A451" s="92"/>
      <c r="B451" s="82"/>
      <c r="C451" s="83">
        <v>0</v>
      </c>
      <c r="D451" s="94">
        <v>0</v>
      </c>
      <c r="E451" s="164">
        <f t="shared" si="9"/>
        <v>190602.96000000017</v>
      </c>
      <c r="F451" s="78"/>
      <c r="G451" s="79"/>
      <c r="H451" s="80"/>
      <c r="I451" s="84"/>
    </row>
    <row r="452" spans="1:9" x14ac:dyDescent="0.25">
      <c r="A452" s="92"/>
      <c r="B452" s="82"/>
      <c r="C452" s="83">
        <v>0</v>
      </c>
      <c r="D452" s="94">
        <v>0</v>
      </c>
      <c r="E452" s="164">
        <f t="shared" si="9"/>
        <v>190602.96000000017</v>
      </c>
      <c r="F452" s="78"/>
      <c r="G452" s="79"/>
      <c r="H452" s="80"/>
      <c r="I452" s="84"/>
    </row>
    <row r="453" spans="1:9" x14ac:dyDescent="0.25">
      <c r="A453" s="92"/>
      <c r="B453" s="82"/>
      <c r="C453" s="83">
        <v>0</v>
      </c>
      <c r="D453" s="94">
        <v>0</v>
      </c>
      <c r="E453" s="164">
        <f t="shared" si="9"/>
        <v>190602.96000000017</v>
      </c>
      <c r="F453" s="78"/>
      <c r="G453" s="79"/>
      <c r="H453" s="80"/>
      <c r="I453" s="84"/>
    </row>
    <row r="454" spans="1:9" x14ac:dyDescent="0.25">
      <c r="A454" s="92"/>
      <c r="B454" s="82"/>
      <c r="C454" s="83">
        <v>0</v>
      </c>
      <c r="D454" s="94">
        <v>0</v>
      </c>
      <c r="E454" s="164">
        <f t="shared" ref="E454:E517" si="10">E453-C454+D454</f>
        <v>190602.96000000017</v>
      </c>
      <c r="F454" s="78"/>
      <c r="G454" s="79"/>
      <c r="H454" s="80"/>
      <c r="I454" s="84"/>
    </row>
    <row r="455" spans="1:9" x14ac:dyDescent="0.25">
      <c r="A455" s="92"/>
      <c r="B455" s="82"/>
      <c r="C455" s="83">
        <v>0</v>
      </c>
      <c r="D455" s="94">
        <v>0</v>
      </c>
      <c r="E455" s="164">
        <f t="shared" si="10"/>
        <v>190602.96000000017</v>
      </c>
      <c r="F455" s="78"/>
      <c r="G455" s="79"/>
      <c r="H455" s="80"/>
      <c r="I455" s="84"/>
    </row>
    <row r="456" spans="1:9" x14ac:dyDescent="0.25">
      <c r="A456" s="92"/>
      <c r="B456" s="82"/>
      <c r="C456" s="83">
        <v>0</v>
      </c>
      <c r="D456" s="94">
        <v>0</v>
      </c>
      <c r="E456" s="164">
        <f t="shared" si="10"/>
        <v>190602.96000000017</v>
      </c>
      <c r="F456" s="78"/>
      <c r="G456" s="79"/>
      <c r="H456" s="80"/>
      <c r="I456" s="84"/>
    </row>
    <row r="457" spans="1:9" x14ac:dyDescent="0.25">
      <c r="A457" s="92"/>
      <c r="B457" s="82"/>
      <c r="C457" s="83">
        <v>0</v>
      </c>
      <c r="D457" s="94">
        <v>0</v>
      </c>
      <c r="E457" s="164">
        <f t="shared" si="10"/>
        <v>190602.96000000017</v>
      </c>
      <c r="F457" s="78"/>
      <c r="G457" s="79"/>
      <c r="H457" s="80"/>
      <c r="I457" s="84"/>
    </row>
    <row r="458" spans="1:9" x14ac:dyDescent="0.25">
      <c r="A458" s="92"/>
      <c r="B458" s="82"/>
      <c r="C458" s="83">
        <v>0</v>
      </c>
      <c r="D458" s="94">
        <v>0</v>
      </c>
      <c r="E458" s="164">
        <f t="shared" si="10"/>
        <v>190602.96000000017</v>
      </c>
      <c r="F458" s="78"/>
      <c r="G458" s="79"/>
      <c r="H458" s="80"/>
      <c r="I458" s="84"/>
    </row>
    <row r="459" spans="1:9" x14ac:dyDescent="0.25">
      <c r="A459" s="92"/>
      <c r="B459" s="82"/>
      <c r="C459" s="83">
        <v>0</v>
      </c>
      <c r="D459" s="94">
        <v>0</v>
      </c>
      <c r="E459" s="164">
        <f t="shared" si="10"/>
        <v>190602.96000000017</v>
      </c>
      <c r="F459" s="78"/>
      <c r="G459" s="79"/>
      <c r="H459" s="80"/>
      <c r="I459" s="84"/>
    </row>
    <row r="460" spans="1:9" x14ac:dyDescent="0.25">
      <c r="A460" s="92"/>
      <c r="B460" s="82"/>
      <c r="C460" s="83">
        <v>0</v>
      </c>
      <c r="D460" s="94">
        <v>0</v>
      </c>
      <c r="E460" s="164">
        <f t="shared" si="10"/>
        <v>190602.96000000017</v>
      </c>
      <c r="F460" s="78"/>
      <c r="G460" s="79"/>
      <c r="H460" s="80"/>
      <c r="I460" s="84"/>
    </row>
    <row r="461" spans="1:9" x14ac:dyDescent="0.25">
      <c r="A461" s="92"/>
      <c r="B461" s="82"/>
      <c r="C461" s="83">
        <v>0</v>
      </c>
      <c r="D461" s="94">
        <v>0</v>
      </c>
      <c r="E461" s="164">
        <f t="shared" si="10"/>
        <v>190602.96000000017</v>
      </c>
      <c r="F461" s="78"/>
      <c r="G461" s="79"/>
      <c r="H461" s="80"/>
      <c r="I461" s="84"/>
    </row>
    <row r="462" spans="1:9" x14ac:dyDescent="0.25">
      <c r="A462" s="92"/>
      <c r="B462" s="82"/>
      <c r="C462" s="83">
        <v>0</v>
      </c>
      <c r="D462" s="94">
        <v>0</v>
      </c>
      <c r="E462" s="164">
        <f t="shared" si="10"/>
        <v>190602.96000000017</v>
      </c>
      <c r="F462" s="78"/>
      <c r="G462" s="79"/>
      <c r="H462" s="80"/>
      <c r="I462" s="84"/>
    </row>
    <row r="463" spans="1:9" x14ac:dyDescent="0.25">
      <c r="A463" s="92"/>
      <c r="B463" s="82"/>
      <c r="C463" s="83">
        <v>0</v>
      </c>
      <c r="D463" s="94">
        <v>0</v>
      </c>
      <c r="E463" s="164">
        <f t="shared" si="10"/>
        <v>190602.96000000017</v>
      </c>
      <c r="F463" s="78"/>
      <c r="G463" s="79"/>
      <c r="H463" s="80"/>
      <c r="I463" s="84"/>
    </row>
    <row r="464" spans="1:9" x14ac:dyDescent="0.25">
      <c r="A464" s="92"/>
      <c r="B464" s="82"/>
      <c r="C464" s="83">
        <v>0</v>
      </c>
      <c r="D464" s="94">
        <v>0</v>
      </c>
      <c r="E464" s="164">
        <f t="shared" si="10"/>
        <v>190602.96000000017</v>
      </c>
      <c r="F464" s="78"/>
      <c r="G464" s="79"/>
      <c r="H464" s="80"/>
      <c r="I464" s="84"/>
    </row>
    <row r="465" spans="1:9" x14ac:dyDescent="0.25">
      <c r="A465" s="92"/>
      <c r="B465" s="82"/>
      <c r="C465" s="83">
        <v>0</v>
      </c>
      <c r="D465" s="94">
        <v>0</v>
      </c>
      <c r="E465" s="164">
        <f t="shared" si="10"/>
        <v>190602.96000000017</v>
      </c>
      <c r="F465" s="78"/>
      <c r="G465" s="79"/>
      <c r="H465" s="80"/>
      <c r="I465" s="84"/>
    </row>
    <row r="466" spans="1:9" x14ac:dyDescent="0.25">
      <c r="A466" s="92"/>
      <c r="B466" s="82"/>
      <c r="C466" s="83">
        <v>0</v>
      </c>
      <c r="D466" s="94">
        <v>0</v>
      </c>
      <c r="E466" s="164">
        <f t="shared" si="10"/>
        <v>190602.96000000017</v>
      </c>
      <c r="F466" s="78"/>
      <c r="G466" s="79"/>
      <c r="H466" s="80"/>
      <c r="I466" s="84"/>
    </row>
    <row r="467" spans="1:9" x14ac:dyDescent="0.25">
      <c r="A467" s="92"/>
      <c r="B467" s="82"/>
      <c r="C467" s="83">
        <v>0</v>
      </c>
      <c r="D467" s="94">
        <v>0</v>
      </c>
      <c r="E467" s="164">
        <f t="shared" si="10"/>
        <v>190602.96000000017</v>
      </c>
      <c r="F467" s="78"/>
      <c r="G467" s="79"/>
      <c r="H467" s="80"/>
      <c r="I467" s="84"/>
    </row>
    <row r="468" spans="1:9" x14ac:dyDescent="0.25">
      <c r="A468" s="92"/>
      <c r="B468" s="82"/>
      <c r="C468" s="83">
        <v>0</v>
      </c>
      <c r="D468" s="94">
        <v>0</v>
      </c>
      <c r="E468" s="164">
        <f t="shared" si="10"/>
        <v>190602.96000000017</v>
      </c>
      <c r="F468" s="78"/>
      <c r="G468" s="79"/>
      <c r="H468" s="80"/>
      <c r="I468" s="84"/>
    </row>
    <row r="469" spans="1:9" x14ac:dyDescent="0.25">
      <c r="A469" s="92"/>
      <c r="B469" s="82"/>
      <c r="C469" s="83">
        <v>0</v>
      </c>
      <c r="D469" s="94">
        <v>0</v>
      </c>
      <c r="E469" s="164">
        <f t="shared" si="10"/>
        <v>190602.96000000017</v>
      </c>
      <c r="F469" s="78"/>
      <c r="G469" s="79"/>
      <c r="H469" s="80"/>
      <c r="I469" s="84"/>
    </row>
    <row r="470" spans="1:9" x14ac:dyDescent="0.25">
      <c r="A470" s="92"/>
      <c r="B470" s="82"/>
      <c r="C470" s="83">
        <v>0</v>
      </c>
      <c r="D470" s="94">
        <v>0</v>
      </c>
      <c r="E470" s="164">
        <f t="shared" si="10"/>
        <v>190602.96000000017</v>
      </c>
      <c r="F470" s="78"/>
      <c r="G470" s="79"/>
      <c r="H470" s="80"/>
      <c r="I470" s="84"/>
    </row>
    <row r="471" spans="1:9" x14ac:dyDescent="0.25">
      <c r="A471" s="92"/>
      <c r="B471" s="82"/>
      <c r="C471" s="83">
        <v>0</v>
      </c>
      <c r="D471" s="94">
        <v>0</v>
      </c>
      <c r="E471" s="164">
        <f t="shared" si="10"/>
        <v>190602.96000000017</v>
      </c>
      <c r="F471" s="78"/>
      <c r="G471" s="79"/>
      <c r="H471" s="80"/>
      <c r="I471" s="84"/>
    </row>
    <row r="472" spans="1:9" x14ac:dyDescent="0.25">
      <c r="A472" s="92"/>
      <c r="B472" s="82"/>
      <c r="C472" s="83">
        <v>0</v>
      </c>
      <c r="D472" s="94">
        <v>0</v>
      </c>
      <c r="E472" s="164">
        <f t="shared" si="10"/>
        <v>190602.96000000017</v>
      </c>
      <c r="F472" s="78"/>
      <c r="G472" s="79"/>
      <c r="H472" s="80"/>
      <c r="I472" s="84"/>
    </row>
    <row r="473" spans="1:9" x14ac:dyDescent="0.25">
      <c r="A473" s="92"/>
      <c r="B473" s="82"/>
      <c r="C473" s="83">
        <v>0</v>
      </c>
      <c r="D473" s="94">
        <v>0</v>
      </c>
      <c r="E473" s="164">
        <f t="shared" si="10"/>
        <v>190602.96000000017</v>
      </c>
      <c r="F473" s="78"/>
      <c r="G473" s="79"/>
      <c r="H473" s="80"/>
      <c r="I473" s="84"/>
    </row>
    <row r="474" spans="1:9" x14ac:dyDescent="0.25">
      <c r="A474" s="92"/>
      <c r="B474" s="82"/>
      <c r="C474" s="83">
        <v>0</v>
      </c>
      <c r="D474" s="94">
        <v>0</v>
      </c>
      <c r="E474" s="164">
        <f t="shared" si="10"/>
        <v>190602.96000000017</v>
      </c>
      <c r="F474" s="78"/>
      <c r="G474" s="79"/>
      <c r="H474" s="80"/>
      <c r="I474" s="84"/>
    </row>
    <row r="475" spans="1:9" x14ac:dyDescent="0.25">
      <c r="A475" s="92"/>
      <c r="B475" s="82"/>
      <c r="C475" s="83">
        <v>0</v>
      </c>
      <c r="D475" s="94">
        <v>0</v>
      </c>
      <c r="E475" s="164">
        <f t="shared" si="10"/>
        <v>190602.96000000017</v>
      </c>
      <c r="F475" s="78"/>
      <c r="G475" s="79"/>
      <c r="H475" s="80"/>
      <c r="I475" s="84"/>
    </row>
    <row r="476" spans="1:9" x14ac:dyDescent="0.25">
      <c r="A476" s="92"/>
      <c r="B476" s="82"/>
      <c r="C476" s="83">
        <v>0</v>
      </c>
      <c r="D476" s="94">
        <v>0</v>
      </c>
      <c r="E476" s="164">
        <f t="shared" si="10"/>
        <v>190602.96000000017</v>
      </c>
      <c r="F476" s="78"/>
      <c r="G476" s="79"/>
      <c r="H476" s="80"/>
      <c r="I476" s="84"/>
    </row>
    <row r="477" spans="1:9" x14ac:dyDescent="0.25">
      <c r="A477" s="92"/>
      <c r="B477" s="82"/>
      <c r="C477" s="83">
        <v>0</v>
      </c>
      <c r="D477" s="94">
        <v>0</v>
      </c>
      <c r="E477" s="164">
        <f t="shared" si="10"/>
        <v>190602.96000000017</v>
      </c>
      <c r="F477" s="78"/>
      <c r="G477" s="79"/>
      <c r="H477" s="80"/>
      <c r="I477" s="84"/>
    </row>
    <row r="478" spans="1:9" x14ac:dyDescent="0.25">
      <c r="A478" s="92"/>
      <c r="B478" s="82"/>
      <c r="C478" s="83">
        <v>0</v>
      </c>
      <c r="D478" s="94">
        <v>0</v>
      </c>
      <c r="E478" s="164">
        <f t="shared" si="10"/>
        <v>190602.96000000017</v>
      </c>
      <c r="F478" s="78"/>
      <c r="G478" s="79"/>
      <c r="H478" s="80"/>
      <c r="I478" s="84"/>
    </row>
    <row r="479" spans="1:9" x14ac:dyDescent="0.25">
      <c r="A479" s="92"/>
      <c r="B479" s="82"/>
      <c r="C479" s="83">
        <v>0</v>
      </c>
      <c r="D479" s="94">
        <v>0</v>
      </c>
      <c r="E479" s="164">
        <f t="shared" si="10"/>
        <v>190602.96000000017</v>
      </c>
      <c r="F479" s="78"/>
      <c r="G479" s="79"/>
      <c r="H479" s="80"/>
      <c r="I479" s="84"/>
    </row>
    <row r="480" spans="1:9" x14ac:dyDescent="0.25">
      <c r="A480" s="92"/>
      <c r="B480" s="82"/>
      <c r="C480" s="83">
        <v>0</v>
      </c>
      <c r="D480" s="94">
        <v>0</v>
      </c>
      <c r="E480" s="164">
        <f t="shared" si="10"/>
        <v>190602.96000000017</v>
      </c>
      <c r="F480" s="78"/>
      <c r="G480" s="79"/>
      <c r="H480" s="80"/>
      <c r="I480" s="84"/>
    </row>
    <row r="481" spans="1:9" x14ac:dyDescent="0.25">
      <c r="A481" s="92"/>
      <c r="B481" s="82"/>
      <c r="C481" s="83">
        <v>0</v>
      </c>
      <c r="D481" s="94">
        <v>0</v>
      </c>
      <c r="E481" s="164">
        <f t="shared" si="10"/>
        <v>190602.96000000017</v>
      </c>
      <c r="F481" s="78"/>
      <c r="G481" s="79"/>
      <c r="H481" s="80"/>
      <c r="I481" s="84"/>
    </row>
    <row r="482" spans="1:9" x14ac:dyDescent="0.25">
      <c r="A482" s="92"/>
      <c r="B482" s="82"/>
      <c r="C482" s="83">
        <v>0</v>
      </c>
      <c r="D482" s="94">
        <v>0</v>
      </c>
      <c r="E482" s="164">
        <f t="shared" si="10"/>
        <v>190602.96000000017</v>
      </c>
      <c r="F482" s="78"/>
      <c r="G482" s="79"/>
      <c r="H482" s="80"/>
      <c r="I482" s="84"/>
    </row>
    <row r="483" spans="1:9" x14ac:dyDescent="0.25">
      <c r="A483" s="92"/>
      <c r="B483" s="82"/>
      <c r="C483" s="83">
        <v>0</v>
      </c>
      <c r="D483" s="94">
        <v>0</v>
      </c>
      <c r="E483" s="164">
        <f t="shared" si="10"/>
        <v>190602.96000000017</v>
      </c>
      <c r="F483" s="78"/>
      <c r="G483" s="79"/>
      <c r="H483" s="80"/>
      <c r="I483" s="84"/>
    </row>
    <row r="484" spans="1:9" x14ac:dyDescent="0.25">
      <c r="A484" s="92"/>
      <c r="B484" s="82"/>
      <c r="C484" s="83">
        <v>0</v>
      </c>
      <c r="D484" s="94">
        <v>0</v>
      </c>
      <c r="E484" s="164">
        <f t="shared" si="10"/>
        <v>190602.96000000017</v>
      </c>
      <c r="F484" s="78"/>
      <c r="G484" s="79"/>
      <c r="H484" s="80"/>
      <c r="I484" s="84"/>
    </row>
    <row r="485" spans="1:9" x14ac:dyDescent="0.25">
      <c r="A485" s="92"/>
      <c r="B485" s="82"/>
      <c r="C485" s="83">
        <v>0</v>
      </c>
      <c r="D485" s="94">
        <v>0</v>
      </c>
      <c r="E485" s="164">
        <f t="shared" si="10"/>
        <v>190602.96000000017</v>
      </c>
      <c r="F485" s="78"/>
      <c r="G485" s="79"/>
      <c r="H485" s="80"/>
      <c r="I485" s="84"/>
    </row>
    <row r="486" spans="1:9" x14ac:dyDescent="0.25">
      <c r="A486" s="92"/>
      <c r="B486" s="82"/>
      <c r="C486" s="83">
        <v>0</v>
      </c>
      <c r="D486" s="94">
        <v>0</v>
      </c>
      <c r="E486" s="164">
        <f t="shared" si="10"/>
        <v>190602.96000000017</v>
      </c>
      <c r="F486" s="78"/>
      <c r="G486" s="79"/>
      <c r="H486" s="80"/>
      <c r="I486" s="84"/>
    </row>
    <row r="487" spans="1:9" x14ac:dyDescent="0.25">
      <c r="A487" s="92"/>
      <c r="B487" s="82"/>
      <c r="C487" s="83">
        <v>0</v>
      </c>
      <c r="D487" s="94">
        <v>0</v>
      </c>
      <c r="E487" s="164">
        <f t="shared" si="10"/>
        <v>190602.96000000017</v>
      </c>
      <c r="F487" s="78"/>
      <c r="G487" s="79"/>
      <c r="H487" s="80"/>
      <c r="I487" s="84"/>
    </row>
    <row r="488" spans="1:9" x14ac:dyDescent="0.25">
      <c r="A488" s="92"/>
      <c r="B488" s="82"/>
      <c r="C488" s="83">
        <v>0</v>
      </c>
      <c r="D488" s="94">
        <v>0</v>
      </c>
      <c r="E488" s="164">
        <f t="shared" si="10"/>
        <v>190602.96000000017</v>
      </c>
      <c r="F488" s="78"/>
      <c r="G488" s="79"/>
      <c r="H488" s="80"/>
      <c r="I488" s="84"/>
    </row>
    <row r="489" spans="1:9" x14ac:dyDescent="0.25">
      <c r="A489" s="92"/>
      <c r="B489" s="82"/>
      <c r="C489" s="83">
        <v>0</v>
      </c>
      <c r="D489" s="94">
        <v>0</v>
      </c>
      <c r="E489" s="164">
        <f t="shared" si="10"/>
        <v>190602.96000000017</v>
      </c>
      <c r="F489" s="78"/>
      <c r="G489" s="79"/>
      <c r="H489" s="80"/>
      <c r="I489" s="84"/>
    </row>
    <row r="490" spans="1:9" x14ac:dyDescent="0.25">
      <c r="A490" s="92"/>
      <c r="B490" s="82"/>
      <c r="C490" s="83">
        <v>0</v>
      </c>
      <c r="D490" s="94">
        <v>0</v>
      </c>
      <c r="E490" s="164">
        <f t="shared" si="10"/>
        <v>190602.96000000017</v>
      </c>
      <c r="F490" s="78"/>
      <c r="G490" s="79"/>
      <c r="H490" s="80"/>
      <c r="I490" s="84"/>
    </row>
    <row r="491" spans="1:9" x14ac:dyDescent="0.25">
      <c r="A491" s="92"/>
      <c r="B491" s="82"/>
      <c r="C491" s="83">
        <v>0</v>
      </c>
      <c r="D491" s="94">
        <v>0</v>
      </c>
      <c r="E491" s="164">
        <f t="shared" si="10"/>
        <v>190602.96000000017</v>
      </c>
      <c r="F491" s="78"/>
      <c r="G491" s="79"/>
      <c r="H491" s="80"/>
      <c r="I491" s="84"/>
    </row>
    <row r="492" spans="1:9" x14ac:dyDescent="0.25">
      <c r="A492" s="92"/>
      <c r="B492" s="82"/>
      <c r="C492" s="83">
        <v>0</v>
      </c>
      <c r="D492" s="94">
        <v>0</v>
      </c>
      <c r="E492" s="164">
        <f t="shared" si="10"/>
        <v>190602.96000000017</v>
      </c>
      <c r="F492" s="78"/>
      <c r="G492" s="79"/>
      <c r="H492" s="80"/>
      <c r="I492" s="84"/>
    </row>
    <row r="493" spans="1:9" x14ac:dyDescent="0.25">
      <c r="A493" s="92"/>
      <c r="B493" s="82"/>
      <c r="C493" s="83">
        <v>0</v>
      </c>
      <c r="D493" s="94">
        <v>0</v>
      </c>
      <c r="E493" s="164">
        <f t="shared" si="10"/>
        <v>190602.96000000017</v>
      </c>
      <c r="F493" s="78"/>
      <c r="G493" s="79"/>
      <c r="H493" s="80"/>
      <c r="I493" s="84"/>
    </row>
    <row r="494" spans="1:9" x14ac:dyDescent="0.25">
      <c r="A494" s="92"/>
      <c r="B494" s="82"/>
      <c r="C494" s="83">
        <v>0</v>
      </c>
      <c r="D494" s="94">
        <v>0</v>
      </c>
      <c r="E494" s="164">
        <f t="shared" si="10"/>
        <v>190602.96000000017</v>
      </c>
      <c r="F494" s="78"/>
      <c r="G494" s="79"/>
      <c r="H494" s="80"/>
      <c r="I494" s="84"/>
    </row>
    <row r="495" spans="1:9" x14ac:dyDescent="0.25">
      <c r="A495" s="92"/>
      <c r="B495" s="82"/>
      <c r="C495" s="83">
        <v>0</v>
      </c>
      <c r="D495" s="94">
        <v>0</v>
      </c>
      <c r="E495" s="164">
        <f t="shared" si="10"/>
        <v>190602.96000000017</v>
      </c>
      <c r="F495" s="78"/>
      <c r="G495" s="79"/>
      <c r="H495" s="80"/>
      <c r="I495" s="84"/>
    </row>
    <row r="496" spans="1:9" x14ac:dyDescent="0.25">
      <c r="A496" s="92"/>
      <c r="B496" s="82"/>
      <c r="C496" s="83">
        <v>0</v>
      </c>
      <c r="D496" s="94">
        <v>0</v>
      </c>
      <c r="E496" s="164">
        <f t="shared" si="10"/>
        <v>190602.96000000017</v>
      </c>
      <c r="F496" s="78"/>
      <c r="G496" s="79"/>
      <c r="H496" s="80"/>
      <c r="I496" s="84"/>
    </row>
    <row r="497" spans="1:9" x14ac:dyDescent="0.25">
      <c r="A497" s="92"/>
      <c r="B497" s="82"/>
      <c r="C497" s="83">
        <v>0</v>
      </c>
      <c r="D497" s="94">
        <v>0</v>
      </c>
      <c r="E497" s="164">
        <f t="shared" si="10"/>
        <v>190602.96000000017</v>
      </c>
      <c r="F497" s="78"/>
      <c r="G497" s="79"/>
      <c r="H497" s="80"/>
      <c r="I497" s="84"/>
    </row>
    <row r="498" spans="1:9" x14ac:dyDescent="0.25">
      <c r="A498" s="92"/>
      <c r="B498" s="82"/>
      <c r="C498" s="83">
        <v>0</v>
      </c>
      <c r="D498" s="94">
        <v>0</v>
      </c>
      <c r="E498" s="164">
        <f t="shared" si="10"/>
        <v>190602.96000000017</v>
      </c>
      <c r="F498" s="78"/>
      <c r="G498" s="79"/>
      <c r="H498" s="80"/>
      <c r="I498" s="84"/>
    </row>
    <row r="499" spans="1:9" x14ac:dyDescent="0.25">
      <c r="A499" s="92"/>
      <c r="B499" s="82"/>
      <c r="C499" s="83">
        <v>0</v>
      </c>
      <c r="D499" s="94">
        <v>0</v>
      </c>
      <c r="E499" s="164">
        <f t="shared" si="10"/>
        <v>190602.96000000017</v>
      </c>
      <c r="F499" s="78"/>
      <c r="G499" s="79"/>
      <c r="H499" s="80"/>
      <c r="I499" s="84"/>
    </row>
    <row r="500" spans="1:9" x14ac:dyDescent="0.25">
      <c r="A500" s="92"/>
      <c r="B500" s="82"/>
      <c r="C500" s="83">
        <v>0</v>
      </c>
      <c r="D500" s="94">
        <v>0</v>
      </c>
      <c r="E500" s="164">
        <f t="shared" si="10"/>
        <v>190602.96000000017</v>
      </c>
      <c r="F500" s="78"/>
      <c r="G500" s="79"/>
      <c r="H500" s="80"/>
      <c r="I500" s="84"/>
    </row>
    <row r="501" spans="1:9" x14ac:dyDescent="0.25">
      <c r="A501" s="92"/>
      <c r="B501" s="82"/>
      <c r="C501" s="83">
        <v>0</v>
      </c>
      <c r="D501" s="94">
        <v>0</v>
      </c>
      <c r="E501" s="164">
        <f t="shared" si="10"/>
        <v>190602.96000000017</v>
      </c>
      <c r="F501" s="78"/>
      <c r="G501" s="79"/>
      <c r="H501" s="80"/>
      <c r="I501" s="84"/>
    </row>
    <row r="502" spans="1:9" x14ac:dyDescent="0.25">
      <c r="A502" s="92"/>
      <c r="B502" s="82"/>
      <c r="C502" s="83">
        <v>0</v>
      </c>
      <c r="D502" s="94">
        <v>0</v>
      </c>
      <c r="E502" s="164">
        <f t="shared" si="10"/>
        <v>190602.96000000017</v>
      </c>
      <c r="F502" s="78"/>
      <c r="G502" s="79"/>
      <c r="H502" s="80"/>
      <c r="I502" s="84"/>
    </row>
    <row r="503" spans="1:9" x14ac:dyDescent="0.25">
      <c r="A503" s="92"/>
      <c r="B503" s="82"/>
      <c r="C503" s="83">
        <v>0</v>
      </c>
      <c r="D503" s="94">
        <v>0</v>
      </c>
      <c r="E503" s="164">
        <f t="shared" si="10"/>
        <v>190602.96000000017</v>
      </c>
      <c r="F503" s="78"/>
      <c r="G503" s="79"/>
      <c r="H503" s="80"/>
      <c r="I503" s="84"/>
    </row>
    <row r="504" spans="1:9" x14ac:dyDescent="0.25">
      <c r="A504" s="92"/>
      <c r="B504" s="82"/>
      <c r="C504" s="83">
        <v>0</v>
      </c>
      <c r="D504" s="94">
        <v>0</v>
      </c>
      <c r="E504" s="164">
        <f t="shared" si="10"/>
        <v>190602.96000000017</v>
      </c>
      <c r="F504" s="78"/>
      <c r="G504" s="79"/>
      <c r="H504" s="80"/>
      <c r="I504" s="84"/>
    </row>
    <row r="505" spans="1:9" x14ac:dyDescent="0.25">
      <c r="A505" s="92"/>
      <c r="B505" s="82"/>
      <c r="C505" s="83">
        <v>0</v>
      </c>
      <c r="D505" s="94">
        <v>0</v>
      </c>
      <c r="E505" s="164">
        <f t="shared" si="10"/>
        <v>190602.96000000017</v>
      </c>
      <c r="F505" s="78"/>
      <c r="G505" s="79"/>
      <c r="H505" s="80"/>
      <c r="I505" s="84"/>
    </row>
    <row r="506" spans="1:9" x14ac:dyDescent="0.25">
      <c r="A506" s="92"/>
      <c r="B506" s="82"/>
      <c r="C506" s="83">
        <v>0</v>
      </c>
      <c r="D506" s="94">
        <v>0</v>
      </c>
      <c r="E506" s="164">
        <f t="shared" si="10"/>
        <v>190602.96000000017</v>
      </c>
      <c r="F506" s="78"/>
      <c r="G506" s="79"/>
      <c r="H506" s="80"/>
      <c r="I506" s="84"/>
    </row>
    <row r="507" spans="1:9" x14ac:dyDescent="0.25">
      <c r="A507" s="92"/>
      <c r="B507" s="82"/>
      <c r="C507" s="83">
        <v>0</v>
      </c>
      <c r="D507" s="94">
        <v>0</v>
      </c>
      <c r="E507" s="164">
        <f t="shared" si="10"/>
        <v>190602.96000000017</v>
      </c>
      <c r="F507" s="78"/>
      <c r="G507" s="79"/>
      <c r="H507" s="80"/>
      <c r="I507" s="84"/>
    </row>
    <row r="508" spans="1:9" x14ac:dyDescent="0.25">
      <c r="A508" s="92"/>
      <c r="B508" s="82"/>
      <c r="C508" s="83">
        <v>0</v>
      </c>
      <c r="D508" s="94">
        <v>0</v>
      </c>
      <c r="E508" s="164">
        <f t="shared" si="10"/>
        <v>190602.96000000017</v>
      </c>
      <c r="F508" s="78"/>
      <c r="G508" s="79"/>
      <c r="H508" s="80"/>
      <c r="I508" s="84"/>
    </row>
    <row r="509" spans="1:9" x14ac:dyDescent="0.25">
      <c r="A509" s="92"/>
      <c r="B509" s="82"/>
      <c r="C509" s="83">
        <v>0</v>
      </c>
      <c r="D509" s="94">
        <v>0</v>
      </c>
      <c r="E509" s="164">
        <f t="shared" si="10"/>
        <v>190602.96000000017</v>
      </c>
      <c r="F509" s="78"/>
      <c r="G509" s="79"/>
      <c r="H509" s="80"/>
      <c r="I509" s="84"/>
    </row>
    <row r="510" spans="1:9" x14ac:dyDescent="0.25">
      <c r="A510" s="92"/>
      <c r="B510" s="82"/>
      <c r="C510" s="83">
        <v>0</v>
      </c>
      <c r="D510" s="94">
        <v>0</v>
      </c>
      <c r="E510" s="164">
        <f t="shared" si="10"/>
        <v>190602.96000000017</v>
      </c>
      <c r="F510" s="78"/>
      <c r="G510" s="79"/>
      <c r="H510" s="80"/>
      <c r="I510" s="84"/>
    </row>
    <row r="511" spans="1:9" x14ac:dyDescent="0.25">
      <c r="A511" s="92"/>
      <c r="B511" s="82"/>
      <c r="C511" s="83">
        <v>0</v>
      </c>
      <c r="D511" s="94">
        <v>0</v>
      </c>
      <c r="E511" s="164">
        <f t="shared" si="10"/>
        <v>190602.96000000017</v>
      </c>
      <c r="F511" s="78"/>
      <c r="G511" s="79"/>
      <c r="H511" s="80"/>
      <c r="I511" s="84"/>
    </row>
    <row r="512" spans="1:9" x14ac:dyDescent="0.25">
      <c r="A512" s="92"/>
      <c r="B512" s="82"/>
      <c r="C512" s="83">
        <v>0</v>
      </c>
      <c r="D512" s="94">
        <v>0</v>
      </c>
      <c r="E512" s="164">
        <f t="shared" si="10"/>
        <v>190602.96000000017</v>
      </c>
      <c r="F512" s="78"/>
      <c r="G512" s="79"/>
      <c r="H512" s="80"/>
      <c r="I512" s="84"/>
    </row>
    <row r="513" spans="1:9" x14ac:dyDescent="0.25">
      <c r="A513" s="92"/>
      <c r="B513" s="82"/>
      <c r="C513" s="83">
        <v>0</v>
      </c>
      <c r="D513" s="94">
        <v>0</v>
      </c>
      <c r="E513" s="164">
        <f t="shared" si="10"/>
        <v>190602.96000000017</v>
      </c>
      <c r="F513" s="78"/>
      <c r="G513" s="79"/>
      <c r="H513" s="80"/>
      <c r="I513" s="84"/>
    </row>
    <row r="514" spans="1:9" x14ac:dyDescent="0.25">
      <c r="A514" s="92"/>
      <c r="B514" s="82"/>
      <c r="C514" s="83">
        <v>0</v>
      </c>
      <c r="D514" s="94">
        <v>0</v>
      </c>
      <c r="E514" s="164">
        <f t="shared" si="10"/>
        <v>190602.96000000017</v>
      </c>
      <c r="F514" s="78"/>
      <c r="G514" s="79"/>
      <c r="H514" s="80"/>
      <c r="I514" s="84"/>
    </row>
    <row r="515" spans="1:9" x14ac:dyDescent="0.25">
      <c r="A515" s="92"/>
      <c r="B515" s="82"/>
      <c r="C515" s="83">
        <v>0</v>
      </c>
      <c r="D515" s="94">
        <v>0</v>
      </c>
      <c r="E515" s="164">
        <f t="shared" si="10"/>
        <v>190602.96000000017</v>
      </c>
      <c r="F515" s="78"/>
      <c r="G515" s="79"/>
      <c r="H515" s="80"/>
      <c r="I515" s="84"/>
    </row>
    <row r="516" spans="1:9" x14ac:dyDescent="0.25">
      <c r="A516" s="92"/>
      <c r="B516" s="82"/>
      <c r="C516" s="83">
        <v>0</v>
      </c>
      <c r="D516" s="94">
        <v>0</v>
      </c>
      <c r="E516" s="164">
        <f t="shared" si="10"/>
        <v>190602.96000000017</v>
      </c>
      <c r="F516" s="78"/>
      <c r="G516" s="79"/>
      <c r="H516" s="80"/>
      <c r="I516" s="84"/>
    </row>
    <row r="517" spans="1:9" x14ac:dyDescent="0.25">
      <c r="A517" s="92"/>
      <c r="B517" s="82"/>
      <c r="C517" s="83">
        <v>0</v>
      </c>
      <c r="D517" s="94">
        <v>0</v>
      </c>
      <c r="E517" s="164">
        <f t="shared" si="10"/>
        <v>190602.96000000017</v>
      </c>
      <c r="F517" s="78"/>
      <c r="G517" s="79"/>
      <c r="H517" s="80"/>
      <c r="I517" s="84"/>
    </row>
    <row r="518" spans="1:9" x14ac:dyDescent="0.25">
      <c r="A518" s="92"/>
      <c r="B518" s="82"/>
      <c r="C518" s="83">
        <v>0</v>
      </c>
      <c r="D518" s="94">
        <v>0</v>
      </c>
      <c r="E518" s="164">
        <f t="shared" ref="E518:E581" si="11">E517-C518+D518</f>
        <v>190602.96000000017</v>
      </c>
      <c r="F518" s="78"/>
      <c r="G518" s="79"/>
      <c r="H518" s="80"/>
      <c r="I518" s="84"/>
    </row>
    <row r="519" spans="1:9" x14ac:dyDescent="0.25">
      <c r="A519" s="92"/>
      <c r="B519" s="82"/>
      <c r="C519" s="83">
        <v>0</v>
      </c>
      <c r="D519" s="94">
        <v>0</v>
      </c>
      <c r="E519" s="164">
        <f t="shared" si="11"/>
        <v>190602.96000000017</v>
      </c>
      <c r="F519" s="78"/>
      <c r="G519" s="79"/>
      <c r="H519" s="80"/>
      <c r="I519" s="84"/>
    </row>
    <row r="520" spans="1:9" x14ac:dyDescent="0.25">
      <c r="A520" s="92"/>
      <c r="B520" s="82"/>
      <c r="C520" s="83">
        <v>0</v>
      </c>
      <c r="D520" s="94">
        <v>0</v>
      </c>
      <c r="E520" s="164">
        <f t="shared" si="11"/>
        <v>190602.96000000017</v>
      </c>
      <c r="F520" s="78"/>
      <c r="G520" s="79"/>
      <c r="H520" s="80"/>
      <c r="I520" s="84"/>
    </row>
    <row r="521" spans="1:9" x14ac:dyDescent="0.25">
      <c r="A521" s="92"/>
      <c r="B521" s="82"/>
      <c r="C521" s="83">
        <v>0</v>
      </c>
      <c r="D521" s="94">
        <v>0</v>
      </c>
      <c r="E521" s="164">
        <f t="shared" si="11"/>
        <v>190602.96000000017</v>
      </c>
      <c r="F521" s="78"/>
      <c r="G521" s="79"/>
      <c r="H521" s="80"/>
      <c r="I521" s="84"/>
    </row>
    <row r="522" spans="1:9" x14ac:dyDescent="0.25">
      <c r="A522" s="92"/>
      <c r="B522" s="82"/>
      <c r="C522" s="83">
        <v>0</v>
      </c>
      <c r="D522" s="94">
        <v>0</v>
      </c>
      <c r="E522" s="164">
        <f t="shared" si="11"/>
        <v>190602.96000000017</v>
      </c>
      <c r="F522" s="78"/>
      <c r="G522" s="79"/>
      <c r="H522" s="80"/>
      <c r="I522" s="84"/>
    </row>
    <row r="523" spans="1:9" x14ac:dyDescent="0.25">
      <c r="A523" s="92"/>
      <c r="B523" s="82"/>
      <c r="C523" s="83">
        <v>0</v>
      </c>
      <c r="D523" s="94">
        <v>0</v>
      </c>
      <c r="E523" s="164">
        <f t="shared" si="11"/>
        <v>190602.96000000017</v>
      </c>
      <c r="F523" s="78"/>
      <c r="G523" s="79"/>
      <c r="H523" s="80"/>
      <c r="I523" s="84"/>
    </row>
    <row r="524" spans="1:9" x14ac:dyDescent="0.25">
      <c r="A524" s="92"/>
      <c r="B524" s="82"/>
      <c r="C524" s="83">
        <v>0</v>
      </c>
      <c r="D524" s="94">
        <v>0</v>
      </c>
      <c r="E524" s="164">
        <f t="shared" si="11"/>
        <v>190602.96000000017</v>
      </c>
      <c r="F524" s="78"/>
      <c r="G524" s="79"/>
      <c r="H524" s="80"/>
      <c r="I524" s="84"/>
    </row>
    <row r="525" spans="1:9" x14ac:dyDescent="0.25">
      <c r="A525" s="92"/>
      <c r="B525" s="82"/>
      <c r="C525" s="83">
        <v>0</v>
      </c>
      <c r="D525" s="94">
        <v>0</v>
      </c>
      <c r="E525" s="164">
        <f t="shared" si="11"/>
        <v>190602.96000000017</v>
      </c>
      <c r="F525" s="78"/>
      <c r="G525" s="79"/>
      <c r="H525" s="80"/>
      <c r="I525" s="84"/>
    </row>
    <row r="526" spans="1:9" x14ac:dyDescent="0.25">
      <c r="A526" s="92"/>
      <c r="B526" s="82"/>
      <c r="C526" s="83">
        <v>0</v>
      </c>
      <c r="D526" s="94">
        <v>0</v>
      </c>
      <c r="E526" s="164">
        <f t="shared" si="11"/>
        <v>190602.96000000017</v>
      </c>
      <c r="F526" s="78"/>
      <c r="G526" s="79"/>
      <c r="H526" s="80"/>
      <c r="I526" s="84"/>
    </row>
    <row r="527" spans="1:9" x14ac:dyDescent="0.25">
      <c r="A527" s="92"/>
      <c r="B527" s="82"/>
      <c r="C527" s="83">
        <v>0</v>
      </c>
      <c r="D527" s="94">
        <v>0</v>
      </c>
      <c r="E527" s="164">
        <f t="shared" si="11"/>
        <v>190602.96000000017</v>
      </c>
      <c r="F527" s="78"/>
      <c r="G527" s="79"/>
      <c r="H527" s="80"/>
      <c r="I527" s="84"/>
    </row>
    <row r="528" spans="1:9" x14ac:dyDescent="0.25">
      <c r="A528" s="92"/>
      <c r="B528" s="82"/>
      <c r="C528" s="83">
        <v>0</v>
      </c>
      <c r="D528" s="94">
        <v>0</v>
      </c>
      <c r="E528" s="164">
        <f t="shared" si="11"/>
        <v>190602.96000000017</v>
      </c>
      <c r="F528" s="78"/>
      <c r="G528" s="79"/>
      <c r="H528" s="80"/>
      <c r="I528" s="84"/>
    </row>
    <row r="529" spans="1:9" x14ac:dyDescent="0.25">
      <c r="A529" s="92"/>
      <c r="B529" s="82"/>
      <c r="C529" s="83">
        <v>0</v>
      </c>
      <c r="D529" s="94">
        <v>0</v>
      </c>
      <c r="E529" s="164">
        <f t="shared" si="11"/>
        <v>190602.96000000017</v>
      </c>
      <c r="F529" s="78"/>
      <c r="G529" s="79"/>
      <c r="H529" s="80"/>
      <c r="I529" s="84"/>
    </row>
    <row r="530" spans="1:9" x14ac:dyDescent="0.25">
      <c r="A530" s="92"/>
      <c r="B530" s="82"/>
      <c r="C530" s="83">
        <v>0</v>
      </c>
      <c r="D530" s="94">
        <v>0</v>
      </c>
      <c r="E530" s="164">
        <f t="shared" si="11"/>
        <v>190602.96000000017</v>
      </c>
      <c r="F530" s="78"/>
      <c r="G530" s="79"/>
      <c r="H530" s="80"/>
      <c r="I530" s="84"/>
    </row>
    <row r="531" spans="1:9" x14ac:dyDescent="0.25">
      <c r="A531" s="92"/>
      <c r="B531" s="82"/>
      <c r="C531" s="83">
        <v>0</v>
      </c>
      <c r="D531" s="94">
        <v>0</v>
      </c>
      <c r="E531" s="164">
        <f t="shared" si="11"/>
        <v>190602.96000000017</v>
      </c>
      <c r="F531" s="78"/>
      <c r="G531" s="79"/>
      <c r="H531" s="80"/>
      <c r="I531" s="84"/>
    </row>
    <row r="532" spans="1:9" x14ac:dyDescent="0.25">
      <c r="A532" s="92"/>
      <c r="B532" s="82"/>
      <c r="C532" s="83">
        <v>0</v>
      </c>
      <c r="D532" s="94">
        <v>0</v>
      </c>
      <c r="E532" s="164">
        <f t="shared" si="11"/>
        <v>190602.96000000017</v>
      </c>
      <c r="F532" s="78"/>
      <c r="G532" s="79"/>
      <c r="H532" s="80"/>
      <c r="I532" s="84"/>
    </row>
    <row r="533" spans="1:9" x14ac:dyDescent="0.25">
      <c r="A533" s="92"/>
      <c r="B533" s="82"/>
      <c r="C533" s="83">
        <v>0</v>
      </c>
      <c r="D533" s="94">
        <v>0</v>
      </c>
      <c r="E533" s="164">
        <f t="shared" si="11"/>
        <v>190602.96000000017</v>
      </c>
      <c r="F533" s="78"/>
      <c r="G533" s="79"/>
      <c r="H533" s="80"/>
      <c r="I533" s="84"/>
    </row>
    <row r="534" spans="1:9" x14ac:dyDescent="0.25">
      <c r="A534" s="92"/>
      <c r="B534" s="82"/>
      <c r="C534" s="83">
        <v>0</v>
      </c>
      <c r="D534" s="94">
        <v>0</v>
      </c>
      <c r="E534" s="164">
        <f t="shared" si="11"/>
        <v>190602.96000000017</v>
      </c>
      <c r="F534" s="78"/>
      <c r="G534" s="79"/>
      <c r="H534" s="80"/>
      <c r="I534" s="84"/>
    </row>
    <row r="535" spans="1:9" x14ac:dyDescent="0.25">
      <c r="A535" s="92"/>
      <c r="B535" s="82"/>
      <c r="C535" s="83">
        <v>0</v>
      </c>
      <c r="D535" s="94">
        <v>0</v>
      </c>
      <c r="E535" s="164">
        <f t="shared" si="11"/>
        <v>190602.96000000017</v>
      </c>
      <c r="F535" s="78"/>
      <c r="G535" s="79"/>
      <c r="H535" s="80"/>
      <c r="I535" s="84"/>
    </row>
    <row r="536" spans="1:9" x14ac:dyDescent="0.25">
      <c r="A536" s="92"/>
      <c r="B536" s="82"/>
      <c r="C536" s="83">
        <v>0</v>
      </c>
      <c r="D536" s="94">
        <v>0</v>
      </c>
      <c r="E536" s="164">
        <f t="shared" si="11"/>
        <v>190602.96000000017</v>
      </c>
      <c r="F536" s="78"/>
      <c r="G536" s="79"/>
      <c r="H536" s="80"/>
      <c r="I536" s="84"/>
    </row>
    <row r="537" spans="1:9" x14ac:dyDescent="0.25">
      <c r="A537" s="92"/>
      <c r="B537" s="82"/>
      <c r="C537" s="83">
        <v>0</v>
      </c>
      <c r="D537" s="94">
        <v>0</v>
      </c>
      <c r="E537" s="164">
        <f t="shared" si="11"/>
        <v>190602.96000000017</v>
      </c>
      <c r="F537" s="78"/>
      <c r="G537" s="79"/>
      <c r="H537" s="80"/>
      <c r="I537" s="84"/>
    </row>
    <row r="538" spans="1:9" x14ac:dyDescent="0.25">
      <c r="A538" s="92"/>
      <c r="B538" s="82"/>
      <c r="C538" s="83">
        <v>0</v>
      </c>
      <c r="D538" s="94">
        <v>0</v>
      </c>
      <c r="E538" s="164">
        <f t="shared" si="11"/>
        <v>190602.96000000017</v>
      </c>
      <c r="F538" s="78"/>
      <c r="G538" s="79"/>
      <c r="H538" s="80"/>
      <c r="I538" s="84"/>
    </row>
    <row r="539" spans="1:9" x14ac:dyDescent="0.25">
      <c r="A539" s="92"/>
      <c r="B539" s="82"/>
      <c r="C539" s="83">
        <v>0</v>
      </c>
      <c r="D539" s="94">
        <v>0</v>
      </c>
      <c r="E539" s="164">
        <f t="shared" si="11"/>
        <v>190602.96000000017</v>
      </c>
      <c r="F539" s="78"/>
      <c r="G539" s="79"/>
      <c r="H539" s="80"/>
      <c r="I539" s="84"/>
    </row>
    <row r="540" spans="1:9" x14ac:dyDescent="0.25">
      <c r="A540" s="92"/>
      <c r="B540" s="82"/>
      <c r="C540" s="83">
        <v>0</v>
      </c>
      <c r="D540" s="94">
        <v>0</v>
      </c>
      <c r="E540" s="164">
        <f t="shared" si="11"/>
        <v>190602.96000000017</v>
      </c>
      <c r="F540" s="78"/>
      <c r="G540" s="79"/>
      <c r="H540" s="80"/>
      <c r="I540" s="84"/>
    </row>
    <row r="541" spans="1:9" x14ac:dyDescent="0.25">
      <c r="A541" s="92"/>
      <c r="B541" s="82"/>
      <c r="C541" s="83">
        <v>0</v>
      </c>
      <c r="D541" s="94">
        <v>0</v>
      </c>
      <c r="E541" s="164">
        <f t="shared" si="11"/>
        <v>190602.96000000017</v>
      </c>
      <c r="F541" s="78"/>
      <c r="G541" s="79"/>
      <c r="H541" s="80"/>
      <c r="I541" s="84"/>
    </row>
    <row r="542" spans="1:9" x14ac:dyDescent="0.25">
      <c r="A542" s="92"/>
      <c r="B542" s="82"/>
      <c r="C542" s="83">
        <v>0</v>
      </c>
      <c r="D542" s="94">
        <v>0</v>
      </c>
      <c r="E542" s="164">
        <f t="shared" si="11"/>
        <v>190602.96000000017</v>
      </c>
      <c r="F542" s="78"/>
      <c r="G542" s="79"/>
      <c r="H542" s="80"/>
      <c r="I542" s="84"/>
    </row>
    <row r="543" spans="1:9" x14ac:dyDescent="0.25">
      <c r="A543" s="92"/>
      <c r="B543" s="82"/>
      <c r="C543" s="83">
        <v>0</v>
      </c>
      <c r="D543" s="94">
        <v>0</v>
      </c>
      <c r="E543" s="164">
        <f t="shared" si="11"/>
        <v>190602.96000000017</v>
      </c>
      <c r="F543" s="78"/>
      <c r="G543" s="79"/>
      <c r="H543" s="80"/>
      <c r="I543" s="84"/>
    </row>
    <row r="544" spans="1:9" x14ac:dyDescent="0.25">
      <c r="A544" s="92"/>
      <c r="B544" s="82"/>
      <c r="C544" s="83">
        <v>0</v>
      </c>
      <c r="D544" s="94">
        <v>0</v>
      </c>
      <c r="E544" s="164">
        <f t="shared" si="11"/>
        <v>190602.96000000017</v>
      </c>
      <c r="F544" s="78"/>
      <c r="G544" s="79"/>
      <c r="H544" s="80"/>
      <c r="I544" s="84"/>
    </row>
    <row r="545" spans="1:9" x14ac:dyDescent="0.25">
      <c r="A545" s="92"/>
      <c r="B545" s="82"/>
      <c r="C545" s="83">
        <v>0</v>
      </c>
      <c r="D545" s="94">
        <v>0</v>
      </c>
      <c r="E545" s="164">
        <f t="shared" si="11"/>
        <v>190602.96000000017</v>
      </c>
      <c r="F545" s="78"/>
      <c r="G545" s="79"/>
      <c r="H545" s="80"/>
      <c r="I545" s="84"/>
    </row>
    <row r="546" spans="1:9" x14ac:dyDescent="0.25">
      <c r="A546" s="92"/>
      <c r="B546" s="82"/>
      <c r="C546" s="83">
        <v>0</v>
      </c>
      <c r="D546" s="94">
        <v>0</v>
      </c>
      <c r="E546" s="164">
        <f t="shared" si="11"/>
        <v>190602.96000000017</v>
      </c>
      <c r="F546" s="78"/>
      <c r="G546" s="79"/>
      <c r="H546" s="80"/>
      <c r="I546" s="84"/>
    </row>
    <row r="547" spans="1:9" x14ac:dyDescent="0.25">
      <c r="A547" s="92"/>
      <c r="B547" s="82"/>
      <c r="C547" s="83">
        <v>0</v>
      </c>
      <c r="D547" s="94">
        <v>0</v>
      </c>
      <c r="E547" s="164">
        <f t="shared" si="11"/>
        <v>190602.96000000017</v>
      </c>
      <c r="F547" s="78"/>
      <c r="G547" s="79"/>
      <c r="H547" s="80"/>
      <c r="I547" s="84"/>
    </row>
    <row r="548" spans="1:9" x14ac:dyDescent="0.25">
      <c r="A548" s="92"/>
      <c r="B548" s="82"/>
      <c r="C548" s="83">
        <v>0</v>
      </c>
      <c r="D548" s="94">
        <v>0</v>
      </c>
      <c r="E548" s="164">
        <f t="shared" si="11"/>
        <v>190602.96000000017</v>
      </c>
      <c r="F548" s="78"/>
      <c r="G548" s="79"/>
      <c r="H548" s="80"/>
      <c r="I548" s="84"/>
    </row>
    <row r="549" spans="1:9" x14ac:dyDescent="0.25">
      <c r="A549" s="92"/>
      <c r="B549" s="82"/>
      <c r="C549" s="83">
        <v>0</v>
      </c>
      <c r="D549" s="94">
        <v>0</v>
      </c>
      <c r="E549" s="164">
        <f t="shared" si="11"/>
        <v>190602.96000000017</v>
      </c>
      <c r="F549" s="78"/>
      <c r="G549" s="79"/>
      <c r="H549" s="80"/>
      <c r="I549" s="84"/>
    </row>
    <row r="550" spans="1:9" x14ac:dyDescent="0.25">
      <c r="A550" s="92"/>
      <c r="B550" s="82"/>
      <c r="C550" s="83">
        <v>0</v>
      </c>
      <c r="D550" s="94">
        <v>0</v>
      </c>
      <c r="E550" s="164">
        <f t="shared" si="11"/>
        <v>190602.96000000017</v>
      </c>
      <c r="F550" s="78"/>
      <c r="G550" s="79"/>
      <c r="H550" s="80"/>
      <c r="I550" s="84"/>
    </row>
    <row r="551" spans="1:9" x14ac:dyDescent="0.25">
      <c r="A551" s="92"/>
      <c r="B551" s="82"/>
      <c r="C551" s="83">
        <v>0</v>
      </c>
      <c r="D551" s="94">
        <v>0</v>
      </c>
      <c r="E551" s="164">
        <f t="shared" si="11"/>
        <v>190602.96000000017</v>
      </c>
      <c r="F551" s="78"/>
      <c r="G551" s="79"/>
      <c r="H551" s="80"/>
      <c r="I551" s="84"/>
    </row>
    <row r="552" spans="1:9" x14ac:dyDescent="0.25">
      <c r="A552" s="92"/>
      <c r="B552" s="82"/>
      <c r="C552" s="83">
        <v>0</v>
      </c>
      <c r="D552" s="94">
        <v>0</v>
      </c>
      <c r="E552" s="164">
        <f t="shared" si="11"/>
        <v>190602.96000000017</v>
      </c>
      <c r="F552" s="78"/>
      <c r="G552" s="79"/>
      <c r="H552" s="80"/>
      <c r="I552" s="84"/>
    </row>
    <row r="553" spans="1:9" x14ac:dyDescent="0.25">
      <c r="A553" s="92"/>
      <c r="B553" s="82"/>
      <c r="C553" s="83">
        <v>0</v>
      </c>
      <c r="D553" s="94">
        <v>0</v>
      </c>
      <c r="E553" s="164">
        <f t="shared" si="11"/>
        <v>190602.96000000017</v>
      </c>
      <c r="F553" s="78"/>
      <c r="G553" s="79"/>
      <c r="H553" s="80"/>
      <c r="I553" s="84"/>
    </row>
    <row r="554" spans="1:9" x14ac:dyDescent="0.25">
      <c r="A554" s="92"/>
      <c r="B554" s="82"/>
      <c r="C554" s="83">
        <v>0</v>
      </c>
      <c r="D554" s="94">
        <v>0</v>
      </c>
      <c r="E554" s="164">
        <f t="shared" si="11"/>
        <v>190602.96000000017</v>
      </c>
      <c r="F554" s="78"/>
      <c r="G554" s="79"/>
      <c r="H554" s="80"/>
      <c r="I554" s="84"/>
    </row>
    <row r="555" spans="1:9" x14ac:dyDescent="0.25">
      <c r="A555" s="92"/>
      <c r="B555" s="82"/>
      <c r="C555" s="83">
        <v>0</v>
      </c>
      <c r="D555" s="94">
        <v>0</v>
      </c>
      <c r="E555" s="164">
        <f t="shared" si="11"/>
        <v>190602.96000000017</v>
      </c>
      <c r="F555" s="78"/>
      <c r="G555" s="79"/>
      <c r="H555" s="80"/>
      <c r="I555" s="84"/>
    </row>
    <row r="556" spans="1:9" x14ac:dyDescent="0.25">
      <c r="A556" s="92"/>
      <c r="B556" s="82"/>
      <c r="C556" s="83">
        <v>0</v>
      </c>
      <c r="D556" s="94">
        <v>0</v>
      </c>
      <c r="E556" s="164">
        <f t="shared" si="11"/>
        <v>190602.96000000017</v>
      </c>
      <c r="F556" s="78"/>
      <c r="G556" s="79"/>
      <c r="H556" s="80"/>
      <c r="I556" s="84"/>
    </row>
    <row r="557" spans="1:9" x14ac:dyDescent="0.25">
      <c r="A557" s="92"/>
      <c r="B557" s="82"/>
      <c r="C557" s="83">
        <v>0</v>
      </c>
      <c r="D557" s="94">
        <v>0</v>
      </c>
      <c r="E557" s="164">
        <f t="shared" si="11"/>
        <v>190602.96000000017</v>
      </c>
      <c r="F557" s="78"/>
      <c r="G557" s="79"/>
      <c r="H557" s="80"/>
      <c r="I557" s="84"/>
    </row>
    <row r="558" spans="1:9" x14ac:dyDescent="0.25">
      <c r="A558" s="92"/>
      <c r="B558" s="82"/>
      <c r="C558" s="83">
        <v>0</v>
      </c>
      <c r="D558" s="94">
        <v>0</v>
      </c>
      <c r="E558" s="164">
        <f t="shared" si="11"/>
        <v>190602.96000000017</v>
      </c>
      <c r="F558" s="78"/>
      <c r="G558" s="79"/>
      <c r="H558" s="80"/>
      <c r="I558" s="84"/>
    </row>
    <row r="559" spans="1:9" x14ac:dyDescent="0.25">
      <c r="A559" s="92"/>
      <c r="B559" s="82"/>
      <c r="C559" s="83">
        <v>0</v>
      </c>
      <c r="D559" s="94">
        <v>0</v>
      </c>
      <c r="E559" s="164">
        <f t="shared" si="11"/>
        <v>190602.96000000017</v>
      </c>
      <c r="F559" s="78"/>
      <c r="G559" s="79"/>
      <c r="H559" s="80"/>
      <c r="I559" s="84"/>
    </row>
    <row r="560" spans="1:9" x14ac:dyDescent="0.25">
      <c r="A560" s="92"/>
      <c r="B560" s="82"/>
      <c r="C560" s="83">
        <v>0</v>
      </c>
      <c r="D560" s="94">
        <v>0</v>
      </c>
      <c r="E560" s="164">
        <f t="shared" si="11"/>
        <v>190602.96000000017</v>
      </c>
      <c r="F560" s="78"/>
      <c r="G560" s="79"/>
      <c r="H560" s="80"/>
      <c r="I560" s="84"/>
    </row>
    <row r="561" spans="1:9" x14ac:dyDescent="0.25">
      <c r="A561" s="92"/>
      <c r="B561" s="82"/>
      <c r="C561" s="83">
        <v>0</v>
      </c>
      <c r="D561" s="94">
        <v>0</v>
      </c>
      <c r="E561" s="164">
        <f t="shared" si="11"/>
        <v>190602.96000000017</v>
      </c>
      <c r="F561" s="78"/>
      <c r="G561" s="79"/>
      <c r="H561" s="80"/>
      <c r="I561" s="84"/>
    </row>
    <row r="562" spans="1:9" x14ac:dyDescent="0.25">
      <c r="A562" s="92"/>
      <c r="B562" s="82"/>
      <c r="C562" s="83">
        <v>0</v>
      </c>
      <c r="D562" s="94">
        <v>0</v>
      </c>
      <c r="E562" s="164">
        <f t="shared" si="11"/>
        <v>190602.96000000017</v>
      </c>
      <c r="F562" s="78"/>
      <c r="G562" s="79"/>
      <c r="H562" s="80"/>
      <c r="I562" s="84"/>
    </row>
    <row r="563" spans="1:9" x14ac:dyDescent="0.25">
      <c r="A563" s="92"/>
      <c r="B563" s="82"/>
      <c r="C563" s="83">
        <v>0</v>
      </c>
      <c r="D563" s="94">
        <v>0</v>
      </c>
      <c r="E563" s="164">
        <f t="shared" si="11"/>
        <v>190602.96000000017</v>
      </c>
      <c r="F563" s="78"/>
      <c r="G563" s="79"/>
      <c r="H563" s="80"/>
      <c r="I563" s="84"/>
    </row>
    <row r="564" spans="1:9" x14ac:dyDescent="0.25">
      <c r="A564" s="92"/>
      <c r="B564" s="82"/>
      <c r="C564" s="83">
        <v>0</v>
      </c>
      <c r="D564" s="94">
        <v>0</v>
      </c>
      <c r="E564" s="164">
        <f t="shared" si="11"/>
        <v>190602.96000000017</v>
      </c>
      <c r="F564" s="78"/>
      <c r="G564" s="79"/>
      <c r="H564" s="80"/>
      <c r="I564" s="84"/>
    </row>
    <row r="565" spans="1:9" x14ac:dyDescent="0.25">
      <c r="A565" s="92"/>
      <c r="B565" s="82"/>
      <c r="C565" s="83">
        <v>0</v>
      </c>
      <c r="D565" s="94">
        <v>0</v>
      </c>
      <c r="E565" s="164">
        <f t="shared" si="11"/>
        <v>190602.96000000017</v>
      </c>
      <c r="F565" s="78"/>
      <c r="G565" s="79"/>
      <c r="H565" s="80"/>
      <c r="I565" s="84"/>
    </row>
    <row r="566" spans="1:9" x14ac:dyDescent="0.25">
      <c r="A566" s="92"/>
      <c r="B566" s="82"/>
      <c r="C566" s="83">
        <v>0</v>
      </c>
      <c r="D566" s="94">
        <v>0</v>
      </c>
      <c r="E566" s="164">
        <f t="shared" si="11"/>
        <v>190602.96000000017</v>
      </c>
      <c r="F566" s="78"/>
      <c r="G566" s="79"/>
      <c r="H566" s="80"/>
      <c r="I566" s="84"/>
    </row>
    <row r="567" spans="1:9" x14ac:dyDescent="0.25">
      <c r="A567" s="92"/>
      <c r="B567" s="82"/>
      <c r="C567" s="83">
        <v>0</v>
      </c>
      <c r="D567" s="94">
        <v>0</v>
      </c>
      <c r="E567" s="164">
        <f t="shared" si="11"/>
        <v>190602.96000000017</v>
      </c>
      <c r="F567" s="78"/>
      <c r="G567" s="79"/>
      <c r="H567" s="80"/>
      <c r="I567" s="84"/>
    </row>
    <row r="568" spans="1:9" x14ac:dyDescent="0.25">
      <c r="A568" s="92"/>
      <c r="B568" s="82"/>
      <c r="C568" s="83">
        <v>0</v>
      </c>
      <c r="D568" s="94">
        <v>0</v>
      </c>
      <c r="E568" s="164">
        <f t="shared" si="11"/>
        <v>190602.96000000017</v>
      </c>
      <c r="F568" s="78"/>
      <c r="G568" s="79"/>
      <c r="H568" s="80"/>
      <c r="I568" s="84"/>
    </row>
    <row r="569" spans="1:9" x14ac:dyDescent="0.25">
      <c r="A569" s="92"/>
      <c r="B569" s="82"/>
      <c r="C569" s="83">
        <v>0</v>
      </c>
      <c r="D569" s="94">
        <v>0</v>
      </c>
      <c r="E569" s="164">
        <f t="shared" si="11"/>
        <v>190602.96000000017</v>
      </c>
      <c r="F569" s="78"/>
      <c r="G569" s="79"/>
      <c r="H569" s="80"/>
      <c r="I569" s="84"/>
    </row>
    <row r="570" spans="1:9" x14ac:dyDescent="0.25">
      <c r="A570" s="92"/>
      <c r="B570" s="82"/>
      <c r="C570" s="83">
        <v>0</v>
      </c>
      <c r="D570" s="94">
        <v>0</v>
      </c>
      <c r="E570" s="164">
        <f t="shared" si="11"/>
        <v>190602.96000000017</v>
      </c>
      <c r="F570" s="78"/>
      <c r="G570" s="79"/>
      <c r="H570" s="80"/>
      <c r="I570" s="84"/>
    </row>
    <row r="571" spans="1:9" x14ac:dyDescent="0.25">
      <c r="A571" s="92"/>
      <c r="B571" s="82"/>
      <c r="C571" s="83">
        <v>0</v>
      </c>
      <c r="D571" s="94">
        <v>0</v>
      </c>
      <c r="E571" s="164">
        <f t="shared" si="11"/>
        <v>190602.96000000017</v>
      </c>
      <c r="F571" s="78"/>
      <c r="G571" s="79"/>
      <c r="H571" s="80"/>
      <c r="I571" s="84"/>
    </row>
    <row r="572" spans="1:9" x14ac:dyDescent="0.25">
      <c r="A572" s="92"/>
      <c r="B572" s="82"/>
      <c r="C572" s="83">
        <v>0</v>
      </c>
      <c r="D572" s="94">
        <v>0</v>
      </c>
      <c r="E572" s="164">
        <f t="shared" si="11"/>
        <v>190602.96000000017</v>
      </c>
      <c r="F572" s="78"/>
      <c r="G572" s="79"/>
      <c r="H572" s="80"/>
      <c r="I572" s="84"/>
    </row>
    <row r="573" spans="1:9" x14ac:dyDescent="0.25">
      <c r="A573" s="92"/>
      <c r="B573" s="82"/>
      <c r="C573" s="83">
        <v>0</v>
      </c>
      <c r="D573" s="94">
        <v>0</v>
      </c>
      <c r="E573" s="164">
        <f t="shared" si="11"/>
        <v>190602.96000000017</v>
      </c>
      <c r="F573" s="78"/>
      <c r="G573" s="79"/>
      <c r="H573" s="80"/>
      <c r="I573" s="84"/>
    </row>
    <row r="574" spans="1:9" x14ac:dyDescent="0.25">
      <c r="A574" s="92"/>
      <c r="B574" s="82"/>
      <c r="C574" s="83">
        <v>0</v>
      </c>
      <c r="D574" s="94">
        <v>0</v>
      </c>
      <c r="E574" s="164">
        <f t="shared" si="11"/>
        <v>190602.96000000017</v>
      </c>
      <c r="F574" s="78"/>
      <c r="G574" s="79"/>
      <c r="H574" s="80"/>
      <c r="I574" s="84"/>
    </row>
    <row r="575" spans="1:9" x14ac:dyDescent="0.25">
      <c r="A575" s="92"/>
      <c r="B575" s="82"/>
      <c r="C575" s="83">
        <v>0</v>
      </c>
      <c r="D575" s="94">
        <v>0</v>
      </c>
      <c r="E575" s="164">
        <f t="shared" si="11"/>
        <v>190602.96000000017</v>
      </c>
      <c r="F575" s="78"/>
      <c r="G575" s="79"/>
      <c r="H575" s="80"/>
      <c r="I575" s="84"/>
    </row>
    <row r="576" spans="1:9" x14ac:dyDescent="0.25">
      <c r="A576" s="92"/>
      <c r="B576" s="82"/>
      <c r="C576" s="83">
        <v>0</v>
      </c>
      <c r="D576" s="94">
        <v>0</v>
      </c>
      <c r="E576" s="164">
        <f t="shared" si="11"/>
        <v>190602.96000000017</v>
      </c>
      <c r="F576" s="78"/>
      <c r="G576" s="79"/>
      <c r="H576" s="80"/>
      <c r="I576" s="84"/>
    </row>
    <row r="577" spans="1:9" x14ac:dyDescent="0.25">
      <c r="A577" s="92"/>
      <c r="B577" s="82"/>
      <c r="C577" s="83">
        <v>0</v>
      </c>
      <c r="D577" s="94">
        <v>0</v>
      </c>
      <c r="E577" s="164">
        <f t="shared" si="11"/>
        <v>190602.96000000017</v>
      </c>
      <c r="F577" s="78"/>
      <c r="G577" s="79"/>
      <c r="H577" s="80"/>
      <c r="I577" s="84"/>
    </row>
    <row r="578" spans="1:9" x14ac:dyDescent="0.25">
      <c r="A578" s="92"/>
      <c r="B578" s="82"/>
      <c r="C578" s="83">
        <v>0</v>
      </c>
      <c r="D578" s="94">
        <v>0</v>
      </c>
      <c r="E578" s="164">
        <f t="shared" si="11"/>
        <v>190602.96000000017</v>
      </c>
      <c r="F578" s="78"/>
      <c r="G578" s="79"/>
      <c r="H578" s="80"/>
      <c r="I578" s="84"/>
    </row>
    <row r="579" spans="1:9" x14ac:dyDescent="0.25">
      <c r="A579" s="92"/>
      <c r="B579" s="82"/>
      <c r="C579" s="83">
        <v>0</v>
      </c>
      <c r="D579" s="94">
        <v>0</v>
      </c>
      <c r="E579" s="164">
        <f t="shared" si="11"/>
        <v>190602.96000000017</v>
      </c>
      <c r="F579" s="78"/>
      <c r="G579" s="79"/>
      <c r="H579" s="80"/>
      <c r="I579" s="84"/>
    </row>
    <row r="580" spans="1:9" x14ac:dyDescent="0.25">
      <c r="A580" s="92"/>
      <c r="B580" s="82"/>
      <c r="C580" s="83">
        <v>0</v>
      </c>
      <c r="D580" s="94">
        <v>0</v>
      </c>
      <c r="E580" s="164">
        <f t="shared" si="11"/>
        <v>190602.96000000017</v>
      </c>
      <c r="F580" s="78"/>
      <c r="G580" s="79"/>
      <c r="H580" s="80"/>
      <c r="I580" s="84"/>
    </row>
    <row r="581" spans="1:9" x14ac:dyDescent="0.25">
      <c r="A581" s="92"/>
      <c r="B581" s="82"/>
      <c r="C581" s="83">
        <v>0</v>
      </c>
      <c r="D581" s="94">
        <v>0</v>
      </c>
      <c r="E581" s="164">
        <f t="shared" si="11"/>
        <v>190602.96000000017</v>
      </c>
      <c r="F581" s="78"/>
      <c r="G581" s="79"/>
      <c r="H581" s="80"/>
      <c r="I581" s="84"/>
    </row>
    <row r="582" spans="1:9" x14ac:dyDescent="0.25">
      <c r="A582" s="92"/>
      <c r="B582" s="82"/>
      <c r="C582" s="83">
        <v>0</v>
      </c>
      <c r="D582" s="94">
        <v>0</v>
      </c>
      <c r="E582" s="164">
        <f t="shared" ref="E582:E645" si="12">E581-C582+D582</f>
        <v>190602.96000000017</v>
      </c>
      <c r="F582" s="78"/>
      <c r="G582" s="79"/>
      <c r="H582" s="80"/>
      <c r="I582" s="84"/>
    </row>
    <row r="583" spans="1:9" x14ac:dyDescent="0.25">
      <c r="A583" s="92"/>
      <c r="B583" s="82"/>
      <c r="C583" s="83">
        <v>0</v>
      </c>
      <c r="D583" s="94">
        <v>0</v>
      </c>
      <c r="E583" s="164">
        <f t="shared" si="12"/>
        <v>190602.96000000017</v>
      </c>
      <c r="F583" s="78"/>
      <c r="G583" s="79"/>
      <c r="H583" s="80"/>
      <c r="I583" s="84"/>
    </row>
    <row r="584" spans="1:9" x14ac:dyDescent="0.25">
      <c r="A584" s="92"/>
      <c r="B584" s="82"/>
      <c r="C584" s="83">
        <v>0</v>
      </c>
      <c r="D584" s="94">
        <v>0</v>
      </c>
      <c r="E584" s="164">
        <f t="shared" si="12"/>
        <v>190602.96000000017</v>
      </c>
      <c r="F584" s="78"/>
      <c r="G584" s="79"/>
      <c r="H584" s="80"/>
      <c r="I584" s="84"/>
    </row>
    <row r="585" spans="1:9" x14ac:dyDescent="0.25">
      <c r="A585" s="92"/>
      <c r="B585" s="82"/>
      <c r="C585" s="83">
        <v>0</v>
      </c>
      <c r="D585" s="94">
        <v>0</v>
      </c>
      <c r="E585" s="164">
        <f t="shared" si="12"/>
        <v>190602.96000000017</v>
      </c>
      <c r="F585" s="78"/>
      <c r="G585" s="79"/>
      <c r="H585" s="80"/>
      <c r="I585" s="84"/>
    </row>
    <row r="586" spans="1:9" x14ac:dyDescent="0.25">
      <c r="A586" s="92"/>
      <c r="B586" s="82"/>
      <c r="C586" s="83">
        <v>0</v>
      </c>
      <c r="D586" s="94">
        <v>0</v>
      </c>
      <c r="E586" s="164">
        <f t="shared" si="12"/>
        <v>190602.96000000017</v>
      </c>
      <c r="F586" s="78"/>
      <c r="G586" s="79"/>
      <c r="H586" s="80"/>
      <c r="I586" s="84"/>
    </row>
    <row r="587" spans="1:9" x14ac:dyDescent="0.25">
      <c r="A587" s="92"/>
      <c r="B587" s="82"/>
      <c r="C587" s="83">
        <v>0</v>
      </c>
      <c r="D587" s="94">
        <v>0</v>
      </c>
      <c r="E587" s="164">
        <f t="shared" si="12"/>
        <v>190602.96000000017</v>
      </c>
      <c r="F587" s="78"/>
      <c r="G587" s="79"/>
      <c r="H587" s="80"/>
      <c r="I587" s="84"/>
    </row>
    <row r="588" spans="1:9" x14ac:dyDescent="0.25">
      <c r="A588" s="92"/>
      <c r="B588" s="82"/>
      <c r="C588" s="83">
        <v>0</v>
      </c>
      <c r="D588" s="94">
        <v>0</v>
      </c>
      <c r="E588" s="164">
        <f t="shared" si="12"/>
        <v>190602.96000000017</v>
      </c>
      <c r="F588" s="78"/>
      <c r="G588" s="79"/>
      <c r="H588" s="80"/>
      <c r="I588" s="84"/>
    </row>
    <row r="589" spans="1:9" x14ac:dyDescent="0.25">
      <c r="A589" s="92"/>
      <c r="B589" s="82"/>
      <c r="C589" s="83">
        <v>0</v>
      </c>
      <c r="D589" s="94">
        <v>0</v>
      </c>
      <c r="E589" s="164">
        <f t="shared" si="12"/>
        <v>190602.96000000017</v>
      </c>
      <c r="F589" s="78"/>
      <c r="G589" s="79"/>
      <c r="H589" s="80"/>
      <c r="I589" s="84"/>
    </row>
    <row r="590" spans="1:9" x14ac:dyDescent="0.25">
      <c r="A590" s="92"/>
      <c r="B590" s="82"/>
      <c r="C590" s="83">
        <v>0</v>
      </c>
      <c r="D590" s="94">
        <v>0</v>
      </c>
      <c r="E590" s="164">
        <f t="shared" si="12"/>
        <v>190602.96000000017</v>
      </c>
      <c r="F590" s="78"/>
      <c r="G590" s="79"/>
      <c r="H590" s="80"/>
      <c r="I590" s="84"/>
    </row>
    <row r="591" spans="1:9" x14ac:dyDescent="0.25">
      <c r="A591" s="92"/>
      <c r="B591" s="82"/>
      <c r="C591" s="83">
        <v>0</v>
      </c>
      <c r="D591" s="94">
        <v>0</v>
      </c>
      <c r="E591" s="164">
        <f t="shared" si="12"/>
        <v>190602.96000000017</v>
      </c>
      <c r="F591" s="78"/>
      <c r="G591" s="79"/>
      <c r="H591" s="80"/>
      <c r="I591" s="84"/>
    </row>
    <row r="592" spans="1:9" x14ac:dyDescent="0.25">
      <c r="A592" s="92"/>
      <c r="B592" s="82"/>
      <c r="C592" s="83">
        <v>0</v>
      </c>
      <c r="D592" s="94">
        <v>0</v>
      </c>
      <c r="E592" s="164">
        <f t="shared" si="12"/>
        <v>190602.96000000017</v>
      </c>
      <c r="F592" s="78"/>
      <c r="G592" s="79"/>
      <c r="H592" s="80"/>
      <c r="I592" s="84"/>
    </row>
    <row r="593" spans="1:9" x14ac:dyDescent="0.25">
      <c r="A593" s="92"/>
      <c r="B593" s="82"/>
      <c r="C593" s="83">
        <v>0</v>
      </c>
      <c r="D593" s="94">
        <v>0</v>
      </c>
      <c r="E593" s="164">
        <f t="shared" si="12"/>
        <v>190602.96000000017</v>
      </c>
      <c r="F593" s="78"/>
      <c r="G593" s="79"/>
      <c r="H593" s="80"/>
      <c r="I593" s="84"/>
    </row>
    <row r="594" spans="1:9" x14ac:dyDescent="0.25">
      <c r="A594" s="92"/>
      <c r="B594" s="82"/>
      <c r="C594" s="83">
        <v>0</v>
      </c>
      <c r="D594" s="94">
        <v>0</v>
      </c>
      <c r="E594" s="164">
        <f t="shared" si="12"/>
        <v>190602.96000000017</v>
      </c>
      <c r="F594" s="78"/>
      <c r="G594" s="79"/>
      <c r="H594" s="80"/>
      <c r="I594" s="84"/>
    </row>
    <row r="595" spans="1:9" x14ac:dyDescent="0.25">
      <c r="A595" s="92"/>
      <c r="B595" s="82"/>
      <c r="C595" s="83">
        <v>0</v>
      </c>
      <c r="D595" s="94">
        <v>0</v>
      </c>
      <c r="E595" s="164">
        <f t="shared" si="12"/>
        <v>190602.96000000017</v>
      </c>
      <c r="F595" s="78"/>
      <c r="G595" s="79"/>
      <c r="H595" s="80"/>
      <c r="I595" s="84"/>
    </row>
    <row r="596" spans="1:9" x14ac:dyDescent="0.25">
      <c r="A596" s="92"/>
      <c r="B596" s="82"/>
      <c r="C596" s="83">
        <v>0</v>
      </c>
      <c r="D596" s="94">
        <v>0</v>
      </c>
      <c r="E596" s="164">
        <f t="shared" si="12"/>
        <v>190602.96000000017</v>
      </c>
      <c r="F596" s="78"/>
      <c r="G596" s="79"/>
      <c r="H596" s="80"/>
      <c r="I596" s="84"/>
    </row>
    <row r="597" spans="1:9" x14ac:dyDescent="0.25">
      <c r="A597" s="92"/>
      <c r="B597" s="82"/>
      <c r="C597" s="83">
        <v>0</v>
      </c>
      <c r="D597" s="94">
        <v>0</v>
      </c>
      <c r="E597" s="164">
        <f t="shared" si="12"/>
        <v>190602.96000000017</v>
      </c>
      <c r="F597" s="78"/>
      <c r="G597" s="79"/>
      <c r="H597" s="80"/>
      <c r="I597" s="84"/>
    </row>
    <row r="598" spans="1:9" x14ac:dyDescent="0.25">
      <c r="A598" s="92"/>
      <c r="B598" s="82"/>
      <c r="C598" s="83">
        <v>0</v>
      </c>
      <c r="D598" s="94">
        <v>0</v>
      </c>
      <c r="E598" s="164">
        <f t="shared" si="12"/>
        <v>190602.96000000017</v>
      </c>
      <c r="F598" s="78"/>
      <c r="G598" s="79"/>
      <c r="H598" s="80"/>
      <c r="I598" s="84"/>
    </row>
    <row r="599" spans="1:9" x14ac:dyDescent="0.25">
      <c r="A599" s="92"/>
      <c r="B599" s="82"/>
      <c r="C599" s="83">
        <v>0</v>
      </c>
      <c r="D599" s="94">
        <v>0</v>
      </c>
      <c r="E599" s="164">
        <f t="shared" si="12"/>
        <v>190602.96000000017</v>
      </c>
      <c r="F599" s="78"/>
      <c r="G599" s="79"/>
      <c r="H599" s="80"/>
      <c r="I599" s="84"/>
    </row>
    <row r="600" spans="1:9" x14ac:dyDescent="0.25">
      <c r="A600" s="92"/>
      <c r="B600" s="82"/>
      <c r="C600" s="83">
        <v>0</v>
      </c>
      <c r="D600" s="94">
        <v>0</v>
      </c>
      <c r="E600" s="164">
        <f t="shared" si="12"/>
        <v>190602.96000000017</v>
      </c>
      <c r="F600" s="78"/>
      <c r="G600" s="79"/>
      <c r="H600" s="80"/>
      <c r="I600" s="84"/>
    </row>
    <row r="601" spans="1:9" x14ac:dyDescent="0.25">
      <c r="A601" s="92"/>
      <c r="B601" s="82"/>
      <c r="C601" s="83">
        <v>0</v>
      </c>
      <c r="D601" s="94">
        <v>0</v>
      </c>
      <c r="E601" s="164">
        <f t="shared" si="12"/>
        <v>190602.96000000017</v>
      </c>
      <c r="F601" s="78"/>
      <c r="G601" s="79"/>
      <c r="H601" s="80"/>
      <c r="I601" s="84"/>
    </row>
    <row r="602" spans="1:9" x14ac:dyDescent="0.25">
      <c r="A602" s="92"/>
      <c r="B602" s="82"/>
      <c r="C602" s="83">
        <v>0</v>
      </c>
      <c r="D602" s="94">
        <v>0</v>
      </c>
      <c r="E602" s="164">
        <f t="shared" si="12"/>
        <v>190602.96000000017</v>
      </c>
      <c r="F602" s="78"/>
      <c r="G602" s="79"/>
      <c r="H602" s="80"/>
      <c r="I602" s="84"/>
    </row>
    <row r="603" spans="1:9" x14ac:dyDescent="0.25">
      <c r="A603" s="92"/>
      <c r="B603" s="82"/>
      <c r="C603" s="83">
        <v>0</v>
      </c>
      <c r="D603" s="94">
        <v>0</v>
      </c>
      <c r="E603" s="164">
        <f t="shared" si="12"/>
        <v>190602.96000000017</v>
      </c>
      <c r="F603" s="78"/>
      <c r="G603" s="79"/>
      <c r="H603" s="80"/>
      <c r="I603" s="84"/>
    </row>
    <row r="604" spans="1:9" x14ac:dyDescent="0.25">
      <c r="A604" s="92"/>
      <c r="B604" s="82"/>
      <c r="C604" s="83">
        <v>0</v>
      </c>
      <c r="D604" s="94">
        <v>0</v>
      </c>
      <c r="E604" s="164">
        <f t="shared" si="12"/>
        <v>190602.96000000017</v>
      </c>
      <c r="F604" s="78"/>
      <c r="G604" s="79"/>
      <c r="H604" s="80"/>
      <c r="I604" s="84"/>
    </row>
    <row r="605" spans="1:9" x14ac:dyDescent="0.25">
      <c r="A605" s="92"/>
      <c r="B605" s="82"/>
      <c r="C605" s="83">
        <v>0</v>
      </c>
      <c r="D605" s="94">
        <v>0</v>
      </c>
      <c r="E605" s="164">
        <f t="shared" si="12"/>
        <v>190602.96000000017</v>
      </c>
      <c r="F605" s="78"/>
      <c r="G605" s="79"/>
      <c r="H605" s="80"/>
      <c r="I605" s="84"/>
    </row>
    <row r="606" spans="1:9" x14ac:dyDescent="0.25">
      <c r="A606" s="92"/>
      <c r="B606" s="82"/>
      <c r="C606" s="83">
        <v>0</v>
      </c>
      <c r="D606" s="94">
        <v>0</v>
      </c>
      <c r="E606" s="164">
        <f t="shared" si="12"/>
        <v>190602.96000000017</v>
      </c>
      <c r="F606" s="78"/>
      <c r="G606" s="79"/>
      <c r="H606" s="80"/>
      <c r="I606" s="84"/>
    </row>
    <row r="607" spans="1:9" x14ac:dyDescent="0.25">
      <c r="A607" s="92"/>
      <c r="B607" s="82"/>
      <c r="C607" s="83">
        <v>0</v>
      </c>
      <c r="D607" s="94">
        <v>0</v>
      </c>
      <c r="E607" s="164">
        <f t="shared" si="12"/>
        <v>190602.96000000017</v>
      </c>
      <c r="F607" s="78"/>
      <c r="G607" s="79"/>
      <c r="H607" s="80"/>
      <c r="I607" s="84"/>
    </row>
    <row r="608" spans="1:9" x14ac:dyDescent="0.25">
      <c r="A608" s="92"/>
      <c r="B608" s="82"/>
      <c r="C608" s="83">
        <v>0</v>
      </c>
      <c r="D608" s="94">
        <v>0</v>
      </c>
      <c r="E608" s="164">
        <f t="shared" si="12"/>
        <v>190602.96000000017</v>
      </c>
      <c r="F608" s="78"/>
      <c r="G608" s="79"/>
      <c r="H608" s="80"/>
      <c r="I608" s="84"/>
    </row>
    <row r="609" spans="1:9" x14ac:dyDescent="0.25">
      <c r="A609" s="92"/>
      <c r="B609" s="82"/>
      <c r="C609" s="83">
        <v>0</v>
      </c>
      <c r="D609" s="94">
        <v>0</v>
      </c>
      <c r="E609" s="164">
        <f t="shared" si="12"/>
        <v>190602.96000000017</v>
      </c>
      <c r="F609" s="78"/>
      <c r="G609" s="79"/>
      <c r="H609" s="80"/>
      <c r="I609" s="84"/>
    </row>
    <row r="610" spans="1:9" x14ac:dyDescent="0.25">
      <c r="A610" s="92"/>
      <c r="B610" s="82"/>
      <c r="C610" s="83">
        <v>0</v>
      </c>
      <c r="D610" s="94">
        <v>0</v>
      </c>
      <c r="E610" s="164">
        <f t="shared" si="12"/>
        <v>190602.96000000017</v>
      </c>
      <c r="F610" s="78"/>
      <c r="G610" s="79"/>
      <c r="H610" s="80"/>
      <c r="I610" s="84"/>
    </row>
    <row r="611" spans="1:9" x14ac:dyDescent="0.25">
      <c r="A611" s="92"/>
      <c r="B611" s="82"/>
      <c r="C611" s="83">
        <v>0</v>
      </c>
      <c r="D611" s="94">
        <v>0</v>
      </c>
      <c r="E611" s="164">
        <f t="shared" si="12"/>
        <v>190602.96000000017</v>
      </c>
      <c r="F611" s="78"/>
      <c r="G611" s="79"/>
      <c r="H611" s="80"/>
      <c r="I611" s="84"/>
    </row>
    <row r="612" spans="1:9" x14ac:dyDescent="0.25">
      <c r="A612" s="92"/>
      <c r="B612" s="82"/>
      <c r="C612" s="83">
        <v>0</v>
      </c>
      <c r="D612" s="94">
        <v>0</v>
      </c>
      <c r="E612" s="164">
        <f t="shared" si="12"/>
        <v>190602.96000000017</v>
      </c>
      <c r="F612" s="78"/>
      <c r="G612" s="79"/>
      <c r="H612" s="80"/>
      <c r="I612" s="84"/>
    </row>
    <row r="613" spans="1:9" x14ac:dyDescent="0.25">
      <c r="A613" s="92"/>
      <c r="B613" s="82"/>
      <c r="C613" s="83">
        <v>0</v>
      </c>
      <c r="D613" s="94">
        <v>0</v>
      </c>
      <c r="E613" s="164">
        <f t="shared" si="12"/>
        <v>190602.96000000017</v>
      </c>
      <c r="F613" s="78"/>
      <c r="G613" s="79"/>
      <c r="H613" s="80"/>
      <c r="I613" s="84"/>
    </row>
    <row r="614" spans="1:9" x14ac:dyDescent="0.25">
      <c r="A614" s="92"/>
      <c r="B614" s="82"/>
      <c r="C614" s="83">
        <v>0</v>
      </c>
      <c r="D614" s="94">
        <v>0</v>
      </c>
      <c r="E614" s="164">
        <f t="shared" si="12"/>
        <v>190602.96000000017</v>
      </c>
      <c r="F614" s="78"/>
      <c r="G614" s="79"/>
      <c r="H614" s="80"/>
      <c r="I614" s="84"/>
    </row>
    <row r="615" spans="1:9" x14ac:dyDescent="0.25">
      <c r="A615" s="92"/>
      <c r="B615" s="82"/>
      <c r="C615" s="83">
        <v>0</v>
      </c>
      <c r="D615" s="94">
        <v>0</v>
      </c>
      <c r="E615" s="164">
        <f t="shared" si="12"/>
        <v>190602.96000000017</v>
      </c>
      <c r="F615" s="78"/>
      <c r="G615" s="79"/>
      <c r="H615" s="80"/>
      <c r="I615" s="84"/>
    </row>
    <row r="616" spans="1:9" x14ac:dyDescent="0.25">
      <c r="A616" s="92"/>
      <c r="B616" s="82"/>
      <c r="C616" s="83">
        <v>0</v>
      </c>
      <c r="D616" s="94">
        <v>0</v>
      </c>
      <c r="E616" s="164">
        <f t="shared" si="12"/>
        <v>190602.96000000017</v>
      </c>
      <c r="F616" s="78"/>
      <c r="G616" s="79"/>
      <c r="H616" s="80"/>
      <c r="I616" s="84"/>
    </row>
    <row r="617" spans="1:9" x14ac:dyDescent="0.25">
      <c r="A617" s="92"/>
      <c r="B617" s="82"/>
      <c r="C617" s="83">
        <v>0</v>
      </c>
      <c r="D617" s="94">
        <v>0</v>
      </c>
      <c r="E617" s="164">
        <f t="shared" si="12"/>
        <v>190602.96000000017</v>
      </c>
      <c r="F617" s="78"/>
      <c r="G617" s="79"/>
      <c r="H617" s="80"/>
      <c r="I617" s="84"/>
    </row>
    <row r="618" spans="1:9" x14ac:dyDescent="0.25">
      <c r="A618" s="92"/>
      <c r="B618" s="82"/>
      <c r="C618" s="83">
        <v>0</v>
      </c>
      <c r="D618" s="94">
        <v>0</v>
      </c>
      <c r="E618" s="164">
        <f t="shared" si="12"/>
        <v>190602.96000000017</v>
      </c>
      <c r="F618" s="78"/>
      <c r="G618" s="79"/>
      <c r="H618" s="80"/>
      <c r="I618" s="84"/>
    </row>
    <row r="619" spans="1:9" x14ac:dyDescent="0.25">
      <c r="A619" s="92"/>
      <c r="B619" s="82"/>
      <c r="C619" s="83">
        <v>0</v>
      </c>
      <c r="D619" s="94">
        <v>0</v>
      </c>
      <c r="E619" s="164">
        <f t="shared" si="12"/>
        <v>190602.96000000017</v>
      </c>
      <c r="F619" s="78"/>
      <c r="G619" s="79"/>
      <c r="H619" s="80"/>
      <c r="I619" s="84"/>
    </row>
    <row r="620" spans="1:9" x14ac:dyDescent="0.25">
      <c r="A620" s="92"/>
      <c r="B620" s="82"/>
      <c r="C620" s="83">
        <v>0</v>
      </c>
      <c r="D620" s="94">
        <v>0</v>
      </c>
      <c r="E620" s="164">
        <f t="shared" si="12"/>
        <v>190602.96000000017</v>
      </c>
      <c r="F620" s="78"/>
      <c r="G620" s="79"/>
      <c r="H620" s="80"/>
      <c r="I620" s="84"/>
    </row>
    <row r="621" spans="1:9" x14ac:dyDescent="0.25">
      <c r="A621" s="92"/>
      <c r="B621" s="82"/>
      <c r="C621" s="83">
        <v>0</v>
      </c>
      <c r="D621" s="94">
        <v>0</v>
      </c>
      <c r="E621" s="164">
        <f t="shared" si="12"/>
        <v>190602.96000000017</v>
      </c>
      <c r="F621" s="78"/>
      <c r="G621" s="79"/>
      <c r="H621" s="80"/>
      <c r="I621" s="84"/>
    </row>
    <row r="622" spans="1:9" x14ac:dyDescent="0.25">
      <c r="A622" s="92"/>
      <c r="B622" s="82"/>
      <c r="C622" s="83">
        <v>0</v>
      </c>
      <c r="D622" s="94">
        <v>0</v>
      </c>
      <c r="E622" s="164">
        <f t="shared" si="12"/>
        <v>190602.96000000017</v>
      </c>
      <c r="F622" s="78"/>
      <c r="G622" s="79"/>
      <c r="H622" s="80"/>
      <c r="I622" s="84"/>
    </row>
    <row r="623" spans="1:9" x14ac:dyDescent="0.25">
      <c r="A623" s="92"/>
      <c r="B623" s="82"/>
      <c r="C623" s="83">
        <v>0</v>
      </c>
      <c r="D623" s="94">
        <v>0</v>
      </c>
      <c r="E623" s="164">
        <f t="shared" si="12"/>
        <v>190602.96000000017</v>
      </c>
      <c r="F623" s="78"/>
      <c r="G623" s="79"/>
      <c r="H623" s="80"/>
      <c r="I623" s="84"/>
    </row>
    <row r="624" spans="1:9" x14ac:dyDescent="0.25">
      <c r="A624" s="92"/>
      <c r="B624" s="82"/>
      <c r="C624" s="83">
        <v>0</v>
      </c>
      <c r="D624" s="94">
        <v>0</v>
      </c>
      <c r="E624" s="164">
        <f t="shared" si="12"/>
        <v>190602.96000000017</v>
      </c>
      <c r="F624" s="78"/>
      <c r="G624" s="79"/>
      <c r="H624" s="80"/>
      <c r="I624" s="84"/>
    </row>
    <row r="625" spans="1:9" x14ac:dyDescent="0.25">
      <c r="A625" s="92"/>
      <c r="B625" s="82"/>
      <c r="C625" s="83">
        <v>0</v>
      </c>
      <c r="D625" s="94">
        <v>0</v>
      </c>
      <c r="E625" s="164">
        <f t="shared" si="12"/>
        <v>190602.96000000017</v>
      </c>
      <c r="F625" s="78"/>
      <c r="G625" s="79"/>
      <c r="H625" s="80"/>
      <c r="I625" s="84"/>
    </row>
    <row r="626" spans="1:9" x14ac:dyDescent="0.25">
      <c r="A626" s="92"/>
      <c r="B626" s="82"/>
      <c r="C626" s="83">
        <v>0</v>
      </c>
      <c r="D626" s="94">
        <v>0</v>
      </c>
      <c r="E626" s="164">
        <f t="shared" si="12"/>
        <v>190602.96000000017</v>
      </c>
      <c r="F626" s="78"/>
      <c r="G626" s="79"/>
      <c r="H626" s="80"/>
      <c r="I626" s="84"/>
    </row>
    <row r="627" spans="1:9" x14ac:dyDescent="0.25">
      <c r="A627" s="92"/>
      <c r="B627" s="82"/>
      <c r="C627" s="83">
        <v>0</v>
      </c>
      <c r="D627" s="94">
        <v>0</v>
      </c>
      <c r="E627" s="164">
        <f t="shared" si="12"/>
        <v>190602.96000000017</v>
      </c>
      <c r="F627" s="78"/>
      <c r="G627" s="79"/>
      <c r="H627" s="80"/>
      <c r="I627" s="84"/>
    </row>
    <row r="628" spans="1:9" x14ac:dyDescent="0.25">
      <c r="A628" s="92"/>
      <c r="B628" s="82"/>
      <c r="C628" s="83">
        <v>0</v>
      </c>
      <c r="D628" s="94">
        <v>0</v>
      </c>
      <c r="E628" s="164">
        <f t="shared" si="12"/>
        <v>190602.96000000017</v>
      </c>
      <c r="F628" s="78"/>
      <c r="G628" s="79"/>
      <c r="H628" s="80"/>
      <c r="I628" s="84"/>
    </row>
    <row r="629" spans="1:9" x14ac:dyDescent="0.25">
      <c r="A629" s="92"/>
      <c r="B629" s="82"/>
      <c r="C629" s="83">
        <v>0</v>
      </c>
      <c r="D629" s="94">
        <v>0</v>
      </c>
      <c r="E629" s="164">
        <f t="shared" si="12"/>
        <v>190602.96000000017</v>
      </c>
      <c r="F629" s="78"/>
      <c r="G629" s="79"/>
      <c r="H629" s="80"/>
      <c r="I629" s="84"/>
    </row>
    <row r="630" spans="1:9" x14ac:dyDescent="0.25">
      <c r="A630" s="92"/>
      <c r="B630" s="82"/>
      <c r="C630" s="83">
        <v>0</v>
      </c>
      <c r="D630" s="94">
        <v>0</v>
      </c>
      <c r="E630" s="164">
        <f t="shared" si="12"/>
        <v>190602.96000000017</v>
      </c>
      <c r="F630" s="78"/>
      <c r="G630" s="79"/>
      <c r="H630" s="80"/>
      <c r="I630" s="84"/>
    </row>
    <row r="631" spans="1:9" x14ac:dyDescent="0.25">
      <c r="A631" s="92"/>
      <c r="B631" s="82"/>
      <c r="C631" s="83">
        <v>0</v>
      </c>
      <c r="D631" s="94">
        <v>0</v>
      </c>
      <c r="E631" s="164">
        <f t="shared" si="12"/>
        <v>190602.96000000017</v>
      </c>
      <c r="F631" s="78"/>
      <c r="G631" s="79"/>
      <c r="H631" s="80"/>
      <c r="I631" s="84"/>
    </row>
    <row r="632" spans="1:9" x14ac:dyDescent="0.25">
      <c r="A632" s="92"/>
      <c r="B632" s="82"/>
      <c r="C632" s="83">
        <v>0</v>
      </c>
      <c r="D632" s="94">
        <v>0</v>
      </c>
      <c r="E632" s="164">
        <f t="shared" si="12"/>
        <v>190602.96000000017</v>
      </c>
      <c r="F632" s="78"/>
      <c r="G632" s="79"/>
      <c r="H632" s="80"/>
      <c r="I632" s="84"/>
    </row>
    <row r="633" spans="1:9" x14ac:dyDescent="0.25">
      <c r="A633" s="92"/>
      <c r="B633" s="82"/>
      <c r="C633" s="83">
        <v>0</v>
      </c>
      <c r="D633" s="94">
        <v>0</v>
      </c>
      <c r="E633" s="164">
        <f t="shared" si="12"/>
        <v>190602.96000000017</v>
      </c>
      <c r="F633" s="78"/>
      <c r="G633" s="79"/>
      <c r="H633" s="80"/>
      <c r="I633" s="84"/>
    </row>
    <row r="634" spans="1:9" x14ac:dyDescent="0.25">
      <c r="A634" s="92"/>
      <c r="B634" s="82"/>
      <c r="C634" s="83">
        <v>0</v>
      </c>
      <c r="D634" s="94">
        <v>0</v>
      </c>
      <c r="E634" s="164">
        <f t="shared" si="12"/>
        <v>190602.96000000017</v>
      </c>
      <c r="F634" s="78"/>
      <c r="G634" s="79"/>
      <c r="H634" s="80"/>
      <c r="I634" s="84"/>
    </row>
    <row r="635" spans="1:9" x14ac:dyDescent="0.25">
      <c r="A635" s="92"/>
      <c r="B635" s="82"/>
      <c r="C635" s="83">
        <v>0</v>
      </c>
      <c r="D635" s="94">
        <v>0</v>
      </c>
      <c r="E635" s="164">
        <f t="shared" si="12"/>
        <v>190602.96000000017</v>
      </c>
      <c r="F635" s="78"/>
      <c r="G635" s="79"/>
      <c r="H635" s="80"/>
      <c r="I635" s="84"/>
    </row>
    <row r="636" spans="1:9" x14ac:dyDescent="0.25">
      <c r="A636" s="92"/>
      <c r="B636" s="82"/>
      <c r="C636" s="83">
        <v>0</v>
      </c>
      <c r="D636" s="94">
        <v>0</v>
      </c>
      <c r="E636" s="164">
        <f t="shared" si="12"/>
        <v>190602.96000000017</v>
      </c>
      <c r="F636" s="78"/>
      <c r="G636" s="79"/>
      <c r="H636" s="80"/>
      <c r="I636" s="84"/>
    </row>
    <row r="637" spans="1:9" x14ac:dyDescent="0.25">
      <c r="A637" s="92"/>
      <c r="B637" s="82"/>
      <c r="C637" s="83">
        <v>0</v>
      </c>
      <c r="D637" s="94">
        <v>0</v>
      </c>
      <c r="E637" s="164">
        <f t="shared" si="12"/>
        <v>190602.96000000017</v>
      </c>
      <c r="F637" s="78"/>
      <c r="G637" s="79"/>
      <c r="H637" s="80"/>
      <c r="I637" s="84"/>
    </row>
    <row r="638" spans="1:9" x14ac:dyDescent="0.25">
      <c r="A638" s="92"/>
      <c r="B638" s="82"/>
      <c r="C638" s="83">
        <v>0</v>
      </c>
      <c r="D638" s="94">
        <v>0</v>
      </c>
      <c r="E638" s="164">
        <f t="shared" si="12"/>
        <v>190602.96000000017</v>
      </c>
      <c r="F638" s="78"/>
      <c r="G638" s="79"/>
      <c r="H638" s="80"/>
      <c r="I638" s="84"/>
    </row>
    <row r="639" spans="1:9" x14ac:dyDescent="0.25">
      <c r="A639" s="92"/>
      <c r="B639" s="82"/>
      <c r="C639" s="83">
        <v>0</v>
      </c>
      <c r="D639" s="94">
        <v>0</v>
      </c>
      <c r="E639" s="164">
        <f t="shared" si="12"/>
        <v>190602.96000000017</v>
      </c>
      <c r="F639" s="78"/>
      <c r="G639" s="79"/>
      <c r="H639" s="80"/>
      <c r="I639" s="84"/>
    </row>
    <row r="640" spans="1:9" x14ac:dyDescent="0.25">
      <c r="A640" s="92"/>
      <c r="B640" s="82"/>
      <c r="C640" s="83">
        <v>0</v>
      </c>
      <c r="D640" s="94">
        <v>0</v>
      </c>
      <c r="E640" s="164">
        <f t="shared" si="12"/>
        <v>190602.96000000017</v>
      </c>
      <c r="F640" s="78"/>
      <c r="G640" s="79"/>
      <c r="H640" s="80"/>
      <c r="I640" s="84"/>
    </row>
    <row r="641" spans="1:9" x14ac:dyDescent="0.25">
      <c r="A641" s="92"/>
      <c r="B641" s="82"/>
      <c r="C641" s="83">
        <v>0</v>
      </c>
      <c r="D641" s="94">
        <v>0</v>
      </c>
      <c r="E641" s="164">
        <f t="shared" si="12"/>
        <v>190602.96000000017</v>
      </c>
      <c r="F641" s="78"/>
      <c r="G641" s="79"/>
      <c r="H641" s="80"/>
      <c r="I641" s="84"/>
    </row>
    <row r="642" spans="1:9" x14ac:dyDescent="0.25">
      <c r="A642" s="92"/>
      <c r="B642" s="82"/>
      <c r="C642" s="83">
        <v>0</v>
      </c>
      <c r="D642" s="94">
        <v>0</v>
      </c>
      <c r="E642" s="164">
        <f t="shared" si="12"/>
        <v>190602.96000000017</v>
      </c>
      <c r="F642" s="78"/>
      <c r="G642" s="79"/>
      <c r="H642" s="80"/>
      <c r="I642" s="84"/>
    </row>
    <row r="643" spans="1:9" x14ac:dyDescent="0.25">
      <c r="A643" s="92"/>
      <c r="B643" s="82"/>
      <c r="C643" s="83">
        <v>0</v>
      </c>
      <c r="D643" s="94">
        <v>0</v>
      </c>
      <c r="E643" s="164">
        <f t="shared" si="12"/>
        <v>190602.96000000017</v>
      </c>
      <c r="F643" s="78"/>
      <c r="G643" s="79"/>
      <c r="H643" s="80"/>
      <c r="I643" s="84"/>
    </row>
    <row r="644" spans="1:9" x14ac:dyDescent="0.25">
      <c r="A644" s="92"/>
      <c r="B644" s="82"/>
      <c r="C644" s="83">
        <v>0</v>
      </c>
      <c r="D644" s="94">
        <v>0</v>
      </c>
      <c r="E644" s="164">
        <f t="shared" si="12"/>
        <v>190602.96000000017</v>
      </c>
      <c r="F644" s="78"/>
      <c r="G644" s="79"/>
      <c r="H644" s="80"/>
      <c r="I644" s="84"/>
    </row>
    <row r="645" spans="1:9" x14ac:dyDescent="0.25">
      <c r="A645" s="92"/>
      <c r="B645" s="82"/>
      <c r="C645" s="83">
        <v>0</v>
      </c>
      <c r="D645" s="94">
        <v>0</v>
      </c>
      <c r="E645" s="164">
        <f t="shared" si="12"/>
        <v>190602.96000000017</v>
      </c>
      <c r="F645" s="78"/>
      <c r="G645" s="79"/>
      <c r="H645" s="80"/>
      <c r="I645" s="84"/>
    </row>
    <row r="646" spans="1:9" x14ac:dyDescent="0.25">
      <c r="A646" s="92"/>
      <c r="B646" s="82"/>
      <c r="C646" s="83">
        <v>0</v>
      </c>
      <c r="D646" s="94">
        <v>0</v>
      </c>
      <c r="E646" s="164">
        <f t="shared" ref="E646:E709" si="13">E645-C646+D646</f>
        <v>190602.96000000017</v>
      </c>
      <c r="F646" s="78"/>
      <c r="G646" s="79"/>
      <c r="H646" s="80"/>
      <c r="I646" s="84"/>
    </row>
    <row r="647" spans="1:9" x14ac:dyDescent="0.25">
      <c r="A647" s="92"/>
      <c r="B647" s="82"/>
      <c r="C647" s="83">
        <v>0</v>
      </c>
      <c r="D647" s="94">
        <v>0</v>
      </c>
      <c r="E647" s="164">
        <f t="shared" si="13"/>
        <v>190602.96000000017</v>
      </c>
      <c r="F647" s="78"/>
      <c r="G647" s="79"/>
      <c r="H647" s="80"/>
      <c r="I647" s="84"/>
    </row>
    <row r="648" spans="1:9" x14ac:dyDescent="0.25">
      <c r="A648" s="92"/>
      <c r="B648" s="82"/>
      <c r="C648" s="83">
        <v>0</v>
      </c>
      <c r="D648" s="94">
        <v>0</v>
      </c>
      <c r="E648" s="164">
        <f t="shared" si="13"/>
        <v>190602.96000000017</v>
      </c>
      <c r="F648" s="78"/>
      <c r="G648" s="79"/>
      <c r="H648" s="80"/>
      <c r="I648" s="84"/>
    </row>
    <row r="649" spans="1:9" x14ac:dyDescent="0.25">
      <c r="A649" s="92"/>
      <c r="B649" s="82"/>
      <c r="C649" s="83">
        <v>0</v>
      </c>
      <c r="D649" s="94">
        <v>0</v>
      </c>
      <c r="E649" s="164">
        <f t="shared" si="13"/>
        <v>190602.96000000017</v>
      </c>
      <c r="F649" s="78"/>
      <c r="G649" s="79"/>
      <c r="H649" s="80"/>
      <c r="I649" s="84"/>
    </row>
    <row r="650" spans="1:9" x14ac:dyDescent="0.25">
      <c r="A650" s="92"/>
      <c r="B650" s="82"/>
      <c r="C650" s="83">
        <v>0</v>
      </c>
      <c r="D650" s="94">
        <v>0</v>
      </c>
      <c r="E650" s="164">
        <f t="shared" si="13"/>
        <v>190602.96000000017</v>
      </c>
      <c r="F650" s="78"/>
      <c r="G650" s="79"/>
      <c r="H650" s="80"/>
      <c r="I650" s="84"/>
    </row>
    <row r="651" spans="1:9" x14ac:dyDescent="0.25">
      <c r="A651" s="92"/>
      <c r="B651" s="82"/>
      <c r="C651" s="83">
        <v>0</v>
      </c>
      <c r="D651" s="94">
        <v>0</v>
      </c>
      <c r="E651" s="164">
        <f t="shared" si="13"/>
        <v>190602.96000000017</v>
      </c>
      <c r="F651" s="78"/>
      <c r="G651" s="79"/>
      <c r="H651" s="80"/>
      <c r="I651" s="84"/>
    </row>
    <row r="652" spans="1:9" x14ac:dyDescent="0.25">
      <c r="A652" s="92"/>
      <c r="B652" s="82"/>
      <c r="C652" s="83">
        <v>0</v>
      </c>
      <c r="D652" s="94">
        <v>0</v>
      </c>
      <c r="E652" s="164">
        <f t="shared" si="13"/>
        <v>190602.96000000017</v>
      </c>
      <c r="F652" s="78"/>
      <c r="G652" s="79"/>
      <c r="H652" s="80"/>
      <c r="I652" s="84"/>
    </row>
    <row r="653" spans="1:9" x14ac:dyDescent="0.25">
      <c r="A653" s="92"/>
      <c r="B653" s="82"/>
      <c r="C653" s="83">
        <v>0</v>
      </c>
      <c r="D653" s="94">
        <v>0</v>
      </c>
      <c r="E653" s="164">
        <f t="shared" si="13"/>
        <v>190602.96000000017</v>
      </c>
      <c r="F653" s="78"/>
      <c r="G653" s="79"/>
      <c r="H653" s="80"/>
      <c r="I653" s="84"/>
    </row>
    <row r="654" spans="1:9" x14ac:dyDescent="0.25">
      <c r="A654" s="92"/>
      <c r="B654" s="82"/>
      <c r="C654" s="83">
        <v>0</v>
      </c>
      <c r="D654" s="94">
        <v>0</v>
      </c>
      <c r="E654" s="164">
        <f t="shared" si="13"/>
        <v>190602.96000000017</v>
      </c>
      <c r="F654" s="78"/>
      <c r="G654" s="79"/>
      <c r="H654" s="80"/>
      <c r="I654" s="84"/>
    </row>
    <row r="655" spans="1:9" x14ac:dyDescent="0.25">
      <c r="A655" s="92"/>
      <c r="B655" s="82"/>
      <c r="C655" s="83">
        <v>0</v>
      </c>
      <c r="D655" s="94">
        <v>0</v>
      </c>
      <c r="E655" s="164">
        <f t="shared" si="13"/>
        <v>190602.96000000017</v>
      </c>
      <c r="F655" s="78"/>
      <c r="G655" s="79"/>
      <c r="H655" s="80"/>
      <c r="I655" s="84"/>
    </row>
    <row r="656" spans="1:9" x14ac:dyDescent="0.25">
      <c r="A656" s="92"/>
      <c r="B656" s="82"/>
      <c r="C656" s="83">
        <v>0</v>
      </c>
      <c r="D656" s="94">
        <v>0</v>
      </c>
      <c r="E656" s="164">
        <f t="shared" si="13"/>
        <v>190602.96000000017</v>
      </c>
      <c r="F656" s="78"/>
      <c r="G656" s="79"/>
      <c r="H656" s="80"/>
      <c r="I656" s="84"/>
    </row>
    <row r="657" spans="1:9" x14ac:dyDescent="0.25">
      <c r="A657" s="92"/>
      <c r="B657" s="82"/>
      <c r="C657" s="83">
        <v>0</v>
      </c>
      <c r="D657" s="94">
        <v>0</v>
      </c>
      <c r="E657" s="164">
        <f t="shared" si="13"/>
        <v>190602.96000000017</v>
      </c>
      <c r="F657" s="78"/>
      <c r="G657" s="79"/>
      <c r="H657" s="80"/>
      <c r="I657" s="84"/>
    </row>
    <row r="658" spans="1:9" x14ac:dyDescent="0.25">
      <c r="A658" s="92"/>
      <c r="B658" s="82"/>
      <c r="C658" s="83">
        <v>0</v>
      </c>
      <c r="D658" s="94">
        <v>0</v>
      </c>
      <c r="E658" s="164">
        <f t="shared" si="13"/>
        <v>190602.96000000017</v>
      </c>
      <c r="F658" s="78"/>
      <c r="G658" s="79"/>
      <c r="H658" s="80"/>
      <c r="I658" s="84"/>
    </row>
    <row r="659" spans="1:9" x14ac:dyDescent="0.25">
      <c r="A659" s="92"/>
      <c r="B659" s="82"/>
      <c r="C659" s="83">
        <v>0</v>
      </c>
      <c r="D659" s="94">
        <v>0</v>
      </c>
      <c r="E659" s="164">
        <f t="shared" si="13"/>
        <v>190602.96000000017</v>
      </c>
      <c r="F659" s="78"/>
      <c r="G659" s="79"/>
      <c r="H659" s="80"/>
      <c r="I659" s="84"/>
    </row>
    <row r="660" spans="1:9" x14ac:dyDescent="0.25">
      <c r="A660" s="92"/>
      <c r="B660" s="82"/>
      <c r="C660" s="83">
        <v>0</v>
      </c>
      <c r="D660" s="94">
        <v>0</v>
      </c>
      <c r="E660" s="164">
        <f t="shared" si="13"/>
        <v>190602.96000000017</v>
      </c>
      <c r="F660" s="78"/>
      <c r="G660" s="79"/>
      <c r="H660" s="80"/>
      <c r="I660" s="84"/>
    </row>
    <row r="661" spans="1:9" x14ac:dyDescent="0.25">
      <c r="A661" s="92"/>
      <c r="B661" s="82"/>
      <c r="C661" s="83">
        <v>0</v>
      </c>
      <c r="D661" s="94">
        <v>0</v>
      </c>
      <c r="E661" s="164">
        <f t="shared" si="13"/>
        <v>190602.96000000017</v>
      </c>
      <c r="F661" s="78"/>
      <c r="G661" s="79"/>
      <c r="H661" s="80"/>
      <c r="I661" s="84"/>
    </row>
    <row r="662" spans="1:9" x14ac:dyDescent="0.25">
      <c r="A662" s="92"/>
      <c r="B662" s="82"/>
      <c r="C662" s="83">
        <v>0</v>
      </c>
      <c r="D662" s="94">
        <v>0</v>
      </c>
      <c r="E662" s="164">
        <f t="shared" si="13"/>
        <v>190602.96000000017</v>
      </c>
      <c r="F662" s="78"/>
      <c r="G662" s="79"/>
      <c r="H662" s="80"/>
      <c r="I662" s="84"/>
    </row>
    <row r="663" spans="1:9" x14ac:dyDescent="0.25">
      <c r="A663" s="92"/>
      <c r="B663" s="82"/>
      <c r="C663" s="83">
        <v>0</v>
      </c>
      <c r="D663" s="94">
        <v>0</v>
      </c>
      <c r="E663" s="164">
        <f t="shared" si="13"/>
        <v>190602.96000000017</v>
      </c>
      <c r="F663" s="78"/>
      <c r="G663" s="79"/>
      <c r="H663" s="80"/>
      <c r="I663" s="84"/>
    </row>
    <row r="664" spans="1:9" x14ac:dyDescent="0.25">
      <c r="A664" s="92"/>
      <c r="B664" s="82"/>
      <c r="C664" s="83">
        <v>0</v>
      </c>
      <c r="D664" s="94">
        <v>0</v>
      </c>
      <c r="E664" s="164">
        <f t="shared" si="13"/>
        <v>190602.96000000017</v>
      </c>
      <c r="F664" s="78"/>
      <c r="G664" s="79"/>
      <c r="H664" s="80"/>
      <c r="I664" s="84"/>
    </row>
    <row r="665" spans="1:9" x14ac:dyDescent="0.25">
      <c r="A665" s="92"/>
      <c r="B665" s="82"/>
      <c r="C665" s="83">
        <v>0</v>
      </c>
      <c r="D665" s="94">
        <v>0</v>
      </c>
      <c r="E665" s="164">
        <f t="shared" si="13"/>
        <v>190602.96000000017</v>
      </c>
      <c r="F665" s="78"/>
      <c r="G665" s="79"/>
      <c r="H665" s="80"/>
      <c r="I665" s="84"/>
    </row>
    <row r="666" spans="1:9" x14ac:dyDescent="0.25">
      <c r="A666" s="92"/>
      <c r="B666" s="82"/>
      <c r="C666" s="83">
        <v>0</v>
      </c>
      <c r="D666" s="94">
        <v>0</v>
      </c>
      <c r="E666" s="164">
        <f t="shared" si="13"/>
        <v>190602.96000000017</v>
      </c>
      <c r="F666" s="78"/>
      <c r="G666" s="79"/>
      <c r="H666" s="80"/>
      <c r="I666" s="84"/>
    </row>
    <row r="667" spans="1:9" x14ac:dyDescent="0.25">
      <c r="A667" s="92"/>
      <c r="B667" s="82"/>
      <c r="C667" s="83">
        <v>0</v>
      </c>
      <c r="D667" s="94">
        <v>0</v>
      </c>
      <c r="E667" s="164">
        <f t="shared" si="13"/>
        <v>190602.96000000017</v>
      </c>
      <c r="F667" s="78"/>
      <c r="G667" s="79"/>
      <c r="H667" s="80"/>
      <c r="I667" s="84"/>
    </row>
    <row r="668" spans="1:9" x14ac:dyDescent="0.25">
      <c r="A668" s="92"/>
      <c r="B668" s="82"/>
      <c r="C668" s="83">
        <v>0</v>
      </c>
      <c r="D668" s="94">
        <v>0</v>
      </c>
      <c r="E668" s="164">
        <f t="shared" si="13"/>
        <v>190602.96000000017</v>
      </c>
      <c r="F668" s="78"/>
      <c r="G668" s="79"/>
      <c r="H668" s="80"/>
      <c r="I668" s="84"/>
    </row>
    <row r="669" spans="1:9" x14ac:dyDescent="0.25">
      <c r="A669" s="92"/>
      <c r="B669" s="82"/>
      <c r="C669" s="83">
        <v>0</v>
      </c>
      <c r="D669" s="94">
        <v>0</v>
      </c>
      <c r="E669" s="164">
        <f t="shared" si="13"/>
        <v>190602.96000000017</v>
      </c>
      <c r="F669" s="78"/>
      <c r="G669" s="79"/>
      <c r="H669" s="80"/>
      <c r="I669" s="84"/>
    </row>
    <row r="670" spans="1:9" x14ac:dyDescent="0.25">
      <c r="A670" s="92"/>
      <c r="B670" s="82"/>
      <c r="C670" s="83">
        <v>0</v>
      </c>
      <c r="D670" s="94">
        <v>0</v>
      </c>
      <c r="E670" s="164">
        <f t="shared" si="13"/>
        <v>190602.96000000017</v>
      </c>
      <c r="F670" s="78"/>
      <c r="G670" s="79"/>
      <c r="H670" s="80"/>
      <c r="I670" s="84"/>
    </row>
    <row r="671" spans="1:9" x14ac:dyDescent="0.25">
      <c r="A671" s="92"/>
      <c r="B671" s="82"/>
      <c r="C671" s="83">
        <v>0</v>
      </c>
      <c r="D671" s="94">
        <v>0</v>
      </c>
      <c r="E671" s="164">
        <f t="shared" si="13"/>
        <v>190602.96000000017</v>
      </c>
      <c r="F671" s="78"/>
      <c r="G671" s="79"/>
      <c r="H671" s="80"/>
      <c r="I671" s="84"/>
    </row>
    <row r="672" spans="1:9" x14ac:dyDescent="0.25">
      <c r="A672" s="92"/>
      <c r="B672" s="82"/>
      <c r="C672" s="83">
        <v>0</v>
      </c>
      <c r="D672" s="94">
        <v>0</v>
      </c>
      <c r="E672" s="164">
        <f t="shared" si="13"/>
        <v>190602.96000000017</v>
      </c>
      <c r="F672" s="78"/>
      <c r="G672" s="79"/>
      <c r="H672" s="80"/>
      <c r="I672" s="84"/>
    </row>
    <row r="673" spans="1:9" x14ac:dyDescent="0.25">
      <c r="A673" s="92"/>
      <c r="B673" s="82"/>
      <c r="C673" s="83">
        <v>0</v>
      </c>
      <c r="D673" s="94">
        <v>0</v>
      </c>
      <c r="E673" s="164">
        <f t="shared" si="13"/>
        <v>190602.96000000017</v>
      </c>
      <c r="F673" s="78"/>
      <c r="G673" s="79"/>
      <c r="H673" s="80"/>
      <c r="I673" s="84"/>
    </row>
    <row r="674" spans="1:9" x14ac:dyDescent="0.25">
      <c r="A674" s="92"/>
      <c r="B674" s="82"/>
      <c r="C674" s="83">
        <v>0</v>
      </c>
      <c r="D674" s="94">
        <v>0</v>
      </c>
      <c r="E674" s="164">
        <f t="shared" si="13"/>
        <v>190602.96000000017</v>
      </c>
      <c r="F674" s="78"/>
      <c r="G674" s="79"/>
      <c r="H674" s="80"/>
      <c r="I674" s="84"/>
    </row>
    <row r="675" spans="1:9" x14ac:dyDescent="0.25">
      <c r="A675" s="92"/>
      <c r="B675" s="82"/>
      <c r="C675" s="83">
        <v>0</v>
      </c>
      <c r="D675" s="94">
        <v>0</v>
      </c>
      <c r="E675" s="164">
        <f t="shared" si="13"/>
        <v>190602.96000000017</v>
      </c>
      <c r="F675" s="78"/>
      <c r="G675" s="79"/>
      <c r="H675" s="80"/>
      <c r="I675" s="84"/>
    </row>
    <row r="676" spans="1:9" x14ac:dyDescent="0.25">
      <c r="A676" s="92"/>
      <c r="B676" s="82"/>
      <c r="C676" s="83">
        <v>0</v>
      </c>
      <c r="D676" s="94">
        <v>0</v>
      </c>
      <c r="E676" s="164">
        <f t="shared" si="13"/>
        <v>190602.96000000017</v>
      </c>
      <c r="F676" s="78"/>
      <c r="G676" s="79"/>
      <c r="H676" s="80"/>
      <c r="I676" s="84"/>
    </row>
    <row r="677" spans="1:9" x14ac:dyDescent="0.25">
      <c r="A677" s="92"/>
      <c r="B677" s="82"/>
      <c r="C677" s="83">
        <v>0</v>
      </c>
      <c r="D677" s="94">
        <v>0</v>
      </c>
      <c r="E677" s="164">
        <f t="shared" si="13"/>
        <v>190602.96000000017</v>
      </c>
      <c r="F677" s="78"/>
      <c r="G677" s="79"/>
      <c r="H677" s="80"/>
      <c r="I677" s="84"/>
    </row>
    <row r="678" spans="1:9" x14ac:dyDescent="0.25">
      <c r="A678" s="92"/>
      <c r="B678" s="82"/>
      <c r="C678" s="83">
        <v>0</v>
      </c>
      <c r="D678" s="94">
        <v>0</v>
      </c>
      <c r="E678" s="164">
        <f t="shared" si="13"/>
        <v>190602.96000000017</v>
      </c>
      <c r="F678" s="78"/>
      <c r="G678" s="79"/>
      <c r="H678" s="80"/>
      <c r="I678" s="84"/>
    </row>
    <row r="679" spans="1:9" x14ac:dyDescent="0.25">
      <c r="A679" s="92"/>
      <c r="B679" s="82"/>
      <c r="C679" s="83">
        <v>0</v>
      </c>
      <c r="D679" s="94">
        <v>0</v>
      </c>
      <c r="E679" s="164">
        <f t="shared" si="13"/>
        <v>190602.96000000017</v>
      </c>
      <c r="F679" s="78"/>
      <c r="G679" s="79"/>
      <c r="H679" s="80"/>
      <c r="I679" s="84"/>
    </row>
    <row r="680" spans="1:9" x14ac:dyDescent="0.25">
      <c r="A680" s="92"/>
      <c r="B680" s="82"/>
      <c r="C680" s="83">
        <v>0</v>
      </c>
      <c r="D680" s="94">
        <v>0</v>
      </c>
      <c r="E680" s="164">
        <f t="shared" si="13"/>
        <v>190602.96000000017</v>
      </c>
      <c r="F680" s="78"/>
      <c r="G680" s="79"/>
      <c r="H680" s="80"/>
      <c r="I680" s="84"/>
    </row>
    <row r="681" spans="1:9" x14ac:dyDescent="0.25">
      <c r="A681" s="92"/>
      <c r="B681" s="82"/>
      <c r="C681" s="83">
        <v>0</v>
      </c>
      <c r="D681" s="94">
        <v>0</v>
      </c>
      <c r="E681" s="164">
        <f t="shared" si="13"/>
        <v>190602.96000000017</v>
      </c>
      <c r="F681" s="78"/>
      <c r="G681" s="79"/>
      <c r="H681" s="80"/>
      <c r="I681" s="84"/>
    </row>
    <row r="682" spans="1:9" x14ac:dyDescent="0.25">
      <c r="A682" s="92"/>
      <c r="B682" s="82"/>
      <c r="C682" s="83">
        <v>0</v>
      </c>
      <c r="D682" s="94">
        <v>0</v>
      </c>
      <c r="E682" s="164">
        <f t="shared" si="13"/>
        <v>190602.96000000017</v>
      </c>
      <c r="F682" s="78"/>
      <c r="G682" s="79"/>
      <c r="H682" s="80"/>
      <c r="I682" s="84"/>
    </row>
    <row r="683" spans="1:9" x14ac:dyDescent="0.25">
      <c r="A683" s="92"/>
      <c r="B683" s="82"/>
      <c r="C683" s="83">
        <v>0</v>
      </c>
      <c r="D683" s="94">
        <v>0</v>
      </c>
      <c r="E683" s="164">
        <f t="shared" si="13"/>
        <v>190602.96000000017</v>
      </c>
      <c r="F683" s="78"/>
      <c r="G683" s="79"/>
      <c r="H683" s="80"/>
      <c r="I683" s="84"/>
    </row>
    <row r="684" spans="1:9" x14ac:dyDescent="0.25">
      <c r="A684" s="92"/>
      <c r="B684" s="82"/>
      <c r="C684" s="83">
        <v>0</v>
      </c>
      <c r="D684" s="94">
        <v>0</v>
      </c>
      <c r="E684" s="164">
        <f t="shared" si="13"/>
        <v>190602.96000000017</v>
      </c>
      <c r="F684" s="78"/>
      <c r="G684" s="79"/>
      <c r="H684" s="80"/>
      <c r="I684" s="84"/>
    </row>
    <row r="685" spans="1:9" x14ac:dyDescent="0.25">
      <c r="A685" s="92"/>
      <c r="B685" s="82"/>
      <c r="C685" s="83">
        <v>0</v>
      </c>
      <c r="D685" s="94">
        <v>0</v>
      </c>
      <c r="E685" s="164">
        <f t="shared" si="13"/>
        <v>190602.96000000017</v>
      </c>
      <c r="F685" s="78"/>
      <c r="G685" s="79"/>
      <c r="H685" s="80"/>
      <c r="I685" s="84"/>
    </row>
    <row r="686" spans="1:9" x14ac:dyDescent="0.25">
      <c r="A686" s="92"/>
      <c r="B686" s="82"/>
      <c r="C686" s="83">
        <v>0</v>
      </c>
      <c r="D686" s="94">
        <v>0</v>
      </c>
      <c r="E686" s="164">
        <f t="shared" si="13"/>
        <v>190602.96000000017</v>
      </c>
      <c r="F686" s="78"/>
      <c r="G686" s="79"/>
      <c r="H686" s="80"/>
      <c r="I686" s="84"/>
    </row>
    <row r="687" spans="1:9" x14ac:dyDescent="0.25">
      <c r="A687" s="92"/>
      <c r="B687" s="82"/>
      <c r="C687" s="83">
        <v>0</v>
      </c>
      <c r="D687" s="94">
        <v>0</v>
      </c>
      <c r="E687" s="164">
        <f t="shared" si="13"/>
        <v>190602.96000000017</v>
      </c>
      <c r="F687" s="78"/>
      <c r="G687" s="79"/>
      <c r="H687" s="80"/>
      <c r="I687" s="84"/>
    </row>
    <row r="688" spans="1:9" x14ac:dyDescent="0.25">
      <c r="A688" s="92"/>
      <c r="B688" s="82"/>
      <c r="C688" s="83">
        <v>0</v>
      </c>
      <c r="D688" s="94">
        <v>0</v>
      </c>
      <c r="E688" s="164">
        <f t="shared" si="13"/>
        <v>190602.96000000017</v>
      </c>
      <c r="F688" s="78"/>
      <c r="G688" s="79"/>
      <c r="H688" s="80"/>
      <c r="I688" s="84"/>
    </row>
    <row r="689" spans="1:9" x14ac:dyDescent="0.25">
      <c r="A689" s="92"/>
      <c r="B689" s="82"/>
      <c r="C689" s="83">
        <v>0</v>
      </c>
      <c r="D689" s="94">
        <v>0</v>
      </c>
      <c r="E689" s="164">
        <f t="shared" si="13"/>
        <v>190602.96000000017</v>
      </c>
      <c r="F689" s="78"/>
      <c r="G689" s="79"/>
      <c r="H689" s="80"/>
      <c r="I689" s="84"/>
    </row>
    <row r="690" spans="1:9" x14ac:dyDescent="0.25">
      <c r="A690" s="92"/>
      <c r="B690" s="82"/>
      <c r="C690" s="83">
        <v>0</v>
      </c>
      <c r="D690" s="94">
        <v>0</v>
      </c>
      <c r="E690" s="164">
        <f t="shared" si="13"/>
        <v>190602.96000000017</v>
      </c>
      <c r="F690" s="78"/>
      <c r="G690" s="79"/>
      <c r="H690" s="80"/>
      <c r="I690" s="84"/>
    </row>
    <row r="691" spans="1:9" x14ac:dyDescent="0.25">
      <c r="A691" s="92"/>
      <c r="B691" s="82"/>
      <c r="C691" s="83">
        <v>0</v>
      </c>
      <c r="D691" s="94">
        <v>0</v>
      </c>
      <c r="E691" s="164">
        <f t="shared" si="13"/>
        <v>190602.96000000017</v>
      </c>
      <c r="F691" s="78"/>
      <c r="G691" s="79"/>
      <c r="H691" s="80"/>
      <c r="I691" s="84"/>
    </row>
    <row r="692" spans="1:9" x14ac:dyDescent="0.25">
      <c r="A692" s="92"/>
      <c r="B692" s="82"/>
      <c r="C692" s="83">
        <v>0</v>
      </c>
      <c r="D692" s="94">
        <v>0</v>
      </c>
      <c r="E692" s="164">
        <f t="shared" si="13"/>
        <v>190602.96000000017</v>
      </c>
      <c r="F692" s="78"/>
      <c r="G692" s="79"/>
      <c r="H692" s="80"/>
      <c r="I692" s="84"/>
    </row>
    <row r="693" spans="1:9" x14ac:dyDescent="0.25">
      <c r="A693" s="92"/>
      <c r="B693" s="82"/>
      <c r="C693" s="83">
        <v>0</v>
      </c>
      <c r="D693" s="94">
        <v>0</v>
      </c>
      <c r="E693" s="164">
        <f t="shared" si="13"/>
        <v>190602.96000000017</v>
      </c>
      <c r="F693" s="78"/>
      <c r="G693" s="79"/>
      <c r="H693" s="80"/>
      <c r="I693" s="84"/>
    </row>
    <row r="694" spans="1:9" x14ac:dyDescent="0.25">
      <c r="A694" s="92"/>
      <c r="B694" s="82"/>
      <c r="C694" s="83">
        <v>0</v>
      </c>
      <c r="D694" s="94">
        <v>0</v>
      </c>
      <c r="E694" s="164">
        <f t="shared" si="13"/>
        <v>190602.96000000017</v>
      </c>
      <c r="F694" s="78"/>
      <c r="G694" s="79"/>
      <c r="H694" s="80"/>
      <c r="I694" s="84"/>
    </row>
    <row r="695" spans="1:9" x14ac:dyDescent="0.25">
      <c r="A695" s="92"/>
      <c r="B695" s="82"/>
      <c r="C695" s="83">
        <v>0</v>
      </c>
      <c r="D695" s="94">
        <v>0</v>
      </c>
      <c r="E695" s="164">
        <f t="shared" si="13"/>
        <v>190602.96000000017</v>
      </c>
      <c r="F695" s="78"/>
      <c r="G695" s="79"/>
      <c r="H695" s="80"/>
      <c r="I695" s="84"/>
    </row>
    <row r="696" spans="1:9" x14ac:dyDescent="0.25">
      <c r="A696" s="92"/>
      <c r="B696" s="82"/>
      <c r="C696" s="83">
        <v>0</v>
      </c>
      <c r="D696" s="94">
        <v>0</v>
      </c>
      <c r="E696" s="164">
        <f t="shared" si="13"/>
        <v>190602.96000000017</v>
      </c>
      <c r="F696" s="78"/>
      <c r="G696" s="79"/>
      <c r="H696" s="80"/>
      <c r="I696" s="84"/>
    </row>
    <row r="697" spans="1:9" x14ac:dyDescent="0.25">
      <c r="A697" s="92"/>
      <c r="B697" s="82"/>
      <c r="C697" s="83">
        <v>0</v>
      </c>
      <c r="D697" s="94">
        <v>0</v>
      </c>
      <c r="E697" s="164">
        <f t="shared" si="13"/>
        <v>190602.96000000017</v>
      </c>
      <c r="F697" s="78"/>
      <c r="G697" s="79"/>
      <c r="H697" s="80"/>
      <c r="I697" s="84"/>
    </row>
    <row r="698" spans="1:9" x14ac:dyDescent="0.25">
      <c r="A698" s="92"/>
      <c r="B698" s="82"/>
      <c r="C698" s="83">
        <v>0</v>
      </c>
      <c r="D698" s="94">
        <v>0</v>
      </c>
      <c r="E698" s="164">
        <f t="shared" si="13"/>
        <v>190602.96000000017</v>
      </c>
      <c r="F698" s="78"/>
      <c r="G698" s="79"/>
      <c r="H698" s="80"/>
      <c r="I698" s="84"/>
    </row>
    <row r="699" spans="1:9" x14ac:dyDescent="0.25">
      <c r="A699" s="92"/>
      <c r="B699" s="82"/>
      <c r="C699" s="83">
        <v>0</v>
      </c>
      <c r="D699" s="94">
        <v>0</v>
      </c>
      <c r="E699" s="164">
        <f t="shared" si="13"/>
        <v>190602.96000000017</v>
      </c>
      <c r="F699" s="78"/>
      <c r="G699" s="79"/>
      <c r="H699" s="80"/>
      <c r="I699" s="84"/>
    </row>
    <row r="700" spans="1:9" x14ac:dyDescent="0.25">
      <c r="A700" s="92"/>
      <c r="B700" s="82"/>
      <c r="C700" s="83">
        <v>0</v>
      </c>
      <c r="D700" s="94">
        <v>0</v>
      </c>
      <c r="E700" s="164">
        <f t="shared" si="13"/>
        <v>190602.96000000017</v>
      </c>
      <c r="F700" s="78"/>
      <c r="G700" s="79"/>
      <c r="H700" s="80"/>
      <c r="I700" s="84"/>
    </row>
    <row r="701" spans="1:9" x14ac:dyDescent="0.25">
      <c r="A701" s="92"/>
      <c r="B701" s="82"/>
      <c r="C701" s="83">
        <v>0</v>
      </c>
      <c r="D701" s="94">
        <v>0</v>
      </c>
      <c r="E701" s="164">
        <f t="shared" si="13"/>
        <v>190602.96000000017</v>
      </c>
      <c r="F701" s="78"/>
      <c r="G701" s="79"/>
      <c r="H701" s="80"/>
      <c r="I701" s="84"/>
    </row>
    <row r="702" spans="1:9" x14ac:dyDescent="0.25">
      <c r="A702" s="92"/>
      <c r="B702" s="82"/>
      <c r="C702" s="83">
        <v>0</v>
      </c>
      <c r="D702" s="94">
        <v>0</v>
      </c>
      <c r="E702" s="164">
        <f t="shared" si="13"/>
        <v>190602.96000000017</v>
      </c>
      <c r="F702" s="78"/>
      <c r="G702" s="79"/>
      <c r="H702" s="80"/>
      <c r="I702" s="84"/>
    </row>
    <row r="703" spans="1:9" x14ac:dyDescent="0.25">
      <c r="A703" s="92"/>
      <c r="B703" s="82"/>
      <c r="C703" s="83">
        <v>0</v>
      </c>
      <c r="D703" s="94">
        <v>0</v>
      </c>
      <c r="E703" s="164">
        <f t="shared" si="13"/>
        <v>190602.96000000017</v>
      </c>
      <c r="F703" s="78"/>
      <c r="G703" s="79"/>
      <c r="H703" s="80"/>
      <c r="I703" s="84"/>
    </row>
    <row r="704" spans="1:9" x14ac:dyDescent="0.25">
      <c r="A704" s="92"/>
      <c r="B704" s="82"/>
      <c r="C704" s="83">
        <v>0</v>
      </c>
      <c r="D704" s="94">
        <v>0</v>
      </c>
      <c r="E704" s="164">
        <f t="shared" si="13"/>
        <v>190602.96000000017</v>
      </c>
      <c r="F704" s="78"/>
      <c r="G704" s="79"/>
      <c r="H704" s="80"/>
      <c r="I704" s="84"/>
    </row>
    <row r="705" spans="1:9" x14ac:dyDescent="0.25">
      <c r="A705" s="92"/>
      <c r="B705" s="82"/>
      <c r="C705" s="83">
        <v>0</v>
      </c>
      <c r="D705" s="94">
        <v>0</v>
      </c>
      <c r="E705" s="164">
        <f t="shared" si="13"/>
        <v>190602.96000000017</v>
      </c>
      <c r="F705" s="78"/>
      <c r="G705" s="79"/>
      <c r="H705" s="80"/>
      <c r="I705" s="84"/>
    </row>
    <row r="706" spans="1:9" x14ac:dyDescent="0.25">
      <c r="A706" s="92"/>
      <c r="B706" s="82"/>
      <c r="C706" s="83">
        <v>0</v>
      </c>
      <c r="D706" s="94">
        <v>0</v>
      </c>
      <c r="E706" s="164">
        <f t="shared" si="13"/>
        <v>190602.96000000017</v>
      </c>
      <c r="F706" s="78"/>
      <c r="G706" s="79"/>
      <c r="H706" s="80"/>
      <c r="I706" s="84"/>
    </row>
    <row r="707" spans="1:9" x14ac:dyDescent="0.25">
      <c r="A707" s="92"/>
      <c r="B707" s="82"/>
      <c r="C707" s="83">
        <v>0</v>
      </c>
      <c r="D707" s="94">
        <v>0</v>
      </c>
      <c r="E707" s="164">
        <f t="shared" si="13"/>
        <v>190602.96000000017</v>
      </c>
      <c r="F707" s="78"/>
      <c r="G707" s="79"/>
      <c r="H707" s="80"/>
      <c r="I707" s="84"/>
    </row>
    <row r="708" spans="1:9" x14ac:dyDescent="0.25">
      <c r="A708" s="92"/>
      <c r="B708" s="82"/>
      <c r="C708" s="83">
        <v>0</v>
      </c>
      <c r="D708" s="94">
        <v>0</v>
      </c>
      <c r="E708" s="164">
        <f t="shared" si="13"/>
        <v>190602.96000000017</v>
      </c>
      <c r="F708" s="78"/>
      <c r="G708" s="79"/>
      <c r="H708" s="80"/>
      <c r="I708" s="84"/>
    </row>
    <row r="709" spans="1:9" x14ac:dyDescent="0.25">
      <c r="A709" s="92"/>
      <c r="B709" s="82"/>
      <c r="C709" s="83">
        <v>0</v>
      </c>
      <c r="D709" s="94">
        <v>0</v>
      </c>
      <c r="E709" s="164">
        <f t="shared" si="13"/>
        <v>190602.96000000017</v>
      </c>
      <c r="F709" s="78"/>
      <c r="G709" s="79"/>
      <c r="H709" s="80"/>
      <c r="I709" s="84"/>
    </row>
    <row r="710" spans="1:9" x14ac:dyDescent="0.25">
      <c r="A710" s="92"/>
      <c r="B710" s="82"/>
      <c r="C710" s="83">
        <v>0</v>
      </c>
      <c r="D710" s="94">
        <v>0</v>
      </c>
      <c r="E710" s="164">
        <f t="shared" ref="E710:E773" si="14">E709-C710+D710</f>
        <v>190602.96000000017</v>
      </c>
      <c r="F710" s="78"/>
      <c r="G710" s="79"/>
      <c r="H710" s="80"/>
      <c r="I710" s="84"/>
    </row>
    <row r="711" spans="1:9" x14ac:dyDescent="0.25">
      <c r="A711" s="92"/>
      <c r="B711" s="82"/>
      <c r="C711" s="83">
        <v>0</v>
      </c>
      <c r="D711" s="94">
        <v>0</v>
      </c>
      <c r="E711" s="164">
        <f t="shared" si="14"/>
        <v>190602.96000000017</v>
      </c>
      <c r="F711" s="78"/>
      <c r="G711" s="79"/>
      <c r="H711" s="80"/>
      <c r="I711" s="84"/>
    </row>
    <row r="712" spans="1:9" x14ac:dyDescent="0.25">
      <c r="A712" s="92"/>
      <c r="B712" s="82"/>
      <c r="C712" s="83">
        <v>0</v>
      </c>
      <c r="D712" s="94">
        <v>0</v>
      </c>
      <c r="E712" s="164">
        <f t="shared" si="14"/>
        <v>190602.96000000017</v>
      </c>
      <c r="F712" s="78"/>
      <c r="G712" s="79"/>
      <c r="H712" s="80"/>
      <c r="I712" s="84"/>
    </row>
    <row r="713" spans="1:9" x14ac:dyDescent="0.25">
      <c r="A713" s="92"/>
      <c r="B713" s="82"/>
      <c r="C713" s="83">
        <v>0</v>
      </c>
      <c r="D713" s="94">
        <v>0</v>
      </c>
      <c r="E713" s="164">
        <f t="shared" si="14"/>
        <v>190602.96000000017</v>
      </c>
      <c r="F713" s="78"/>
      <c r="G713" s="79"/>
      <c r="H713" s="80"/>
      <c r="I713" s="84"/>
    </row>
    <row r="714" spans="1:9" x14ac:dyDescent="0.25">
      <c r="A714" s="92"/>
      <c r="B714" s="82"/>
      <c r="C714" s="83">
        <v>0</v>
      </c>
      <c r="D714" s="94">
        <v>0</v>
      </c>
      <c r="E714" s="164">
        <f t="shared" si="14"/>
        <v>190602.96000000017</v>
      </c>
      <c r="F714" s="78"/>
      <c r="G714" s="79"/>
      <c r="H714" s="80"/>
      <c r="I714" s="84"/>
    </row>
    <row r="715" spans="1:9" x14ac:dyDescent="0.25">
      <c r="A715" s="92"/>
      <c r="B715" s="82"/>
      <c r="C715" s="83">
        <v>0</v>
      </c>
      <c r="D715" s="94">
        <v>0</v>
      </c>
      <c r="E715" s="164">
        <f t="shared" si="14"/>
        <v>190602.96000000017</v>
      </c>
      <c r="F715" s="78"/>
      <c r="G715" s="79"/>
      <c r="H715" s="80"/>
      <c r="I715" s="84"/>
    </row>
    <row r="716" spans="1:9" x14ac:dyDescent="0.25">
      <c r="A716" s="92"/>
      <c r="B716" s="82"/>
      <c r="C716" s="83">
        <v>0</v>
      </c>
      <c r="D716" s="94">
        <v>0</v>
      </c>
      <c r="E716" s="164">
        <f t="shared" si="14"/>
        <v>190602.96000000017</v>
      </c>
      <c r="F716" s="78"/>
      <c r="G716" s="79"/>
      <c r="H716" s="80"/>
      <c r="I716" s="84"/>
    </row>
    <row r="717" spans="1:9" x14ac:dyDescent="0.25">
      <c r="A717" s="92"/>
      <c r="B717" s="82"/>
      <c r="C717" s="83">
        <v>0</v>
      </c>
      <c r="D717" s="94">
        <v>0</v>
      </c>
      <c r="E717" s="164">
        <f t="shared" si="14"/>
        <v>190602.96000000017</v>
      </c>
      <c r="F717" s="78"/>
      <c r="G717" s="79"/>
      <c r="H717" s="80"/>
      <c r="I717" s="84"/>
    </row>
    <row r="718" spans="1:9" x14ac:dyDescent="0.25">
      <c r="A718" s="92"/>
      <c r="B718" s="82"/>
      <c r="C718" s="83">
        <v>0</v>
      </c>
      <c r="D718" s="94">
        <v>0</v>
      </c>
      <c r="E718" s="164">
        <f t="shared" si="14"/>
        <v>190602.96000000017</v>
      </c>
      <c r="F718" s="78"/>
      <c r="G718" s="79"/>
      <c r="H718" s="80"/>
      <c r="I718" s="84"/>
    </row>
    <row r="719" spans="1:9" x14ac:dyDescent="0.25">
      <c r="A719" s="92"/>
      <c r="B719" s="82"/>
      <c r="C719" s="83">
        <v>0</v>
      </c>
      <c r="D719" s="94">
        <v>0</v>
      </c>
      <c r="E719" s="164">
        <f t="shared" si="14"/>
        <v>190602.96000000017</v>
      </c>
      <c r="F719" s="78"/>
      <c r="G719" s="79"/>
      <c r="H719" s="80"/>
      <c r="I719" s="84"/>
    </row>
    <row r="720" spans="1:9" x14ac:dyDescent="0.25">
      <c r="A720" s="92"/>
      <c r="B720" s="82"/>
      <c r="C720" s="83">
        <v>0</v>
      </c>
      <c r="D720" s="94">
        <v>0</v>
      </c>
      <c r="E720" s="164">
        <f t="shared" si="14"/>
        <v>190602.96000000017</v>
      </c>
      <c r="F720" s="78"/>
      <c r="G720" s="79"/>
      <c r="H720" s="80"/>
      <c r="I720" s="84"/>
    </row>
    <row r="721" spans="1:9" x14ac:dyDescent="0.25">
      <c r="A721" s="92"/>
      <c r="B721" s="82"/>
      <c r="C721" s="83">
        <v>0</v>
      </c>
      <c r="D721" s="94">
        <v>0</v>
      </c>
      <c r="E721" s="164">
        <f t="shared" si="14"/>
        <v>190602.96000000017</v>
      </c>
      <c r="F721" s="78"/>
      <c r="G721" s="79"/>
      <c r="H721" s="80"/>
      <c r="I721" s="84"/>
    </row>
    <row r="722" spans="1:9" x14ac:dyDescent="0.25">
      <c r="A722" s="92"/>
      <c r="B722" s="82"/>
      <c r="C722" s="83">
        <v>0</v>
      </c>
      <c r="D722" s="94">
        <v>0</v>
      </c>
      <c r="E722" s="164">
        <f t="shared" si="14"/>
        <v>190602.96000000017</v>
      </c>
      <c r="F722" s="78"/>
      <c r="G722" s="79"/>
      <c r="H722" s="80"/>
      <c r="I722" s="84"/>
    </row>
    <row r="723" spans="1:9" x14ac:dyDescent="0.25">
      <c r="A723" s="92"/>
      <c r="B723" s="82"/>
      <c r="C723" s="83">
        <v>0</v>
      </c>
      <c r="D723" s="94">
        <v>0</v>
      </c>
      <c r="E723" s="164">
        <f t="shared" si="14"/>
        <v>190602.96000000017</v>
      </c>
      <c r="F723" s="78"/>
      <c r="G723" s="79"/>
      <c r="H723" s="80"/>
      <c r="I723" s="84"/>
    </row>
    <row r="724" spans="1:9" x14ac:dyDescent="0.25">
      <c r="A724" s="92"/>
      <c r="B724" s="82"/>
      <c r="C724" s="83">
        <v>0</v>
      </c>
      <c r="D724" s="94">
        <v>0</v>
      </c>
      <c r="E724" s="164">
        <f t="shared" si="14"/>
        <v>190602.96000000017</v>
      </c>
      <c r="F724" s="78"/>
      <c r="G724" s="79"/>
      <c r="H724" s="80"/>
      <c r="I724" s="84"/>
    </row>
    <row r="725" spans="1:9" x14ac:dyDescent="0.25">
      <c r="A725" s="92"/>
      <c r="B725" s="82"/>
      <c r="C725" s="83">
        <v>0</v>
      </c>
      <c r="D725" s="94">
        <v>0</v>
      </c>
      <c r="E725" s="164">
        <f t="shared" si="14"/>
        <v>190602.96000000017</v>
      </c>
      <c r="F725" s="78"/>
      <c r="G725" s="79"/>
      <c r="H725" s="80"/>
      <c r="I725" s="84"/>
    </row>
    <row r="726" spans="1:9" x14ac:dyDescent="0.25">
      <c r="A726" s="92"/>
      <c r="B726" s="82"/>
      <c r="C726" s="83">
        <v>0</v>
      </c>
      <c r="D726" s="94">
        <v>0</v>
      </c>
      <c r="E726" s="164">
        <f t="shared" si="14"/>
        <v>190602.96000000017</v>
      </c>
      <c r="F726" s="78"/>
      <c r="G726" s="79"/>
      <c r="H726" s="80"/>
      <c r="I726" s="84"/>
    </row>
    <row r="727" spans="1:9" x14ac:dyDescent="0.25">
      <c r="A727" s="92"/>
      <c r="B727" s="82"/>
      <c r="C727" s="83">
        <v>0</v>
      </c>
      <c r="D727" s="94">
        <v>0</v>
      </c>
      <c r="E727" s="164">
        <f t="shared" si="14"/>
        <v>190602.96000000017</v>
      </c>
      <c r="F727" s="78"/>
      <c r="G727" s="79"/>
      <c r="H727" s="80"/>
      <c r="I727" s="84"/>
    </row>
    <row r="728" spans="1:9" x14ac:dyDescent="0.25">
      <c r="A728" s="92"/>
      <c r="B728" s="82"/>
      <c r="C728" s="83">
        <v>0</v>
      </c>
      <c r="D728" s="94">
        <v>0</v>
      </c>
      <c r="E728" s="164">
        <f t="shared" si="14"/>
        <v>190602.96000000017</v>
      </c>
      <c r="F728" s="78"/>
      <c r="G728" s="79"/>
      <c r="H728" s="80"/>
      <c r="I728" s="84"/>
    </row>
    <row r="729" spans="1:9" x14ac:dyDescent="0.25">
      <c r="A729" s="92"/>
      <c r="B729" s="82"/>
      <c r="C729" s="83">
        <v>0</v>
      </c>
      <c r="D729" s="94">
        <v>0</v>
      </c>
      <c r="E729" s="164">
        <f t="shared" si="14"/>
        <v>190602.96000000017</v>
      </c>
      <c r="F729" s="78"/>
      <c r="G729" s="79"/>
      <c r="H729" s="80"/>
      <c r="I729" s="84"/>
    </row>
    <row r="730" spans="1:9" x14ac:dyDescent="0.25">
      <c r="A730" s="92"/>
      <c r="B730" s="82"/>
      <c r="C730" s="83">
        <v>0</v>
      </c>
      <c r="D730" s="94">
        <v>0</v>
      </c>
      <c r="E730" s="164">
        <f t="shared" si="14"/>
        <v>190602.96000000017</v>
      </c>
      <c r="F730" s="78"/>
      <c r="G730" s="79"/>
      <c r="H730" s="80"/>
      <c r="I730" s="84"/>
    </row>
    <row r="731" spans="1:9" x14ac:dyDescent="0.25">
      <c r="A731" s="92"/>
      <c r="B731" s="82"/>
      <c r="C731" s="83">
        <v>0</v>
      </c>
      <c r="D731" s="94">
        <v>0</v>
      </c>
      <c r="E731" s="164">
        <f t="shared" si="14"/>
        <v>190602.96000000017</v>
      </c>
      <c r="F731" s="78"/>
      <c r="G731" s="79"/>
      <c r="H731" s="80"/>
      <c r="I731" s="84"/>
    </row>
    <row r="732" spans="1:9" x14ac:dyDescent="0.25">
      <c r="A732" s="92"/>
      <c r="B732" s="82"/>
      <c r="C732" s="83">
        <v>0</v>
      </c>
      <c r="D732" s="94">
        <v>0</v>
      </c>
      <c r="E732" s="164">
        <f t="shared" si="14"/>
        <v>190602.96000000017</v>
      </c>
      <c r="F732" s="78"/>
      <c r="G732" s="79"/>
      <c r="H732" s="80"/>
      <c r="I732" s="84"/>
    </row>
    <row r="733" spans="1:9" x14ac:dyDescent="0.25">
      <c r="A733" s="92"/>
      <c r="B733" s="82"/>
      <c r="C733" s="83">
        <v>0</v>
      </c>
      <c r="D733" s="94">
        <v>0</v>
      </c>
      <c r="E733" s="164">
        <f t="shared" si="14"/>
        <v>190602.96000000017</v>
      </c>
      <c r="F733" s="78"/>
      <c r="G733" s="79"/>
      <c r="H733" s="80"/>
      <c r="I733" s="84"/>
    </row>
    <row r="734" spans="1:9" x14ac:dyDescent="0.25">
      <c r="A734" s="92"/>
      <c r="B734" s="82"/>
      <c r="C734" s="83">
        <v>0</v>
      </c>
      <c r="D734" s="94">
        <v>0</v>
      </c>
      <c r="E734" s="164">
        <f t="shared" si="14"/>
        <v>190602.96000000017</v>
      </c>
      <c r="F734" s="78"/>
      <c r="G734" s="79"/>
      <c r="H734" s="80"/>
      <c r="I734" s="84"/>
    </row>
    <row r="735" spans="1:9" x14ac:dyDescent="0.25">
      <c r="A735" s="92"/>
      <c r="B735" s="82"/>
      <c r="C735" s="83">
        <v>0</v>
      </c>
      <c r="D735" s="94">
        <v>0</v>
      </c>
      <c r="E735" s="164">
        <f t="shared" si="14"/>
        <v>190602.96000000017</v>
      </c>
      <c r="F735" s="78"/>
      <c r="G735" s="79"/>
      <c r="H735" s="80"/>
      <c r="I735" s="84"/>
    </row>
    <row r="736" spans="1:9" x14ac:dyDescent="0.25">
      <c r="A736" s="92"/>
      <c r="B736" s="82"/>
      <c r="C736" s="83">
        <v>0</v>
      </c>
      <c r="D736" s="94">
        <v>0</v>
      </c>
      <c r="E736" s="164">
        <f t="shared" si="14"/>
        <v>190602.96000000017</v>
      </c>
      <c r="F736" s="78"/>
      <c r="G736" s="79"/>
      <c r="H736" s="80"/>
      <c r="I736" s="84"/>
    </row>
    <row r="737" spans="1:9" x14ac:dyDescent="0.25">
      <c r="A737" s="92"/>
      <c r="B737" s="82"/>
      <c r="C737" s="83">
        <v>0</v>
      </c>
      <c r="D737" s="94">
        <v>0</v>
      </c>
      <c r="E737" s="164">
        <f t="shared" si="14"/>
        <v>190602.96000000017</v>
      </c>
      <c r="F737" s="78"/>
      <c r="G737" s="79"/>
      <c r="H737" s="80"/>
      <c r="I737" s="84"/>
    </row>
    <row r="738" spans="1:9" x14ac:dyDescent="0.25">
      <c r="A738" s="92"/>
      <c r="B738" s="82"/>
      <c r="C738" s="83">
        <v>0</v>
      </c>
      <c r="D738" s="94">
        <v>0</v>
      </c>
      <c r="E738" s="164">
        <f t="shared" si="14"/>
        <v>190602.96000000017</v>
      </c>
      <c r="F738" s="78"/>
      <c r="G738" s="79"/>
      <c r="H738" s="80"/>
      <c r="I738" s="84"/>
    </row>
    <row r="739" spans="1:9" x14ac:dyDescent="0.25">
      <c r="A739" s="92"/>
      <c r="B739" s="82"/>
      <c r="C739" s="83">
        <v>0</v>
      </c>
      <c r="D739" s="94">
        <v>0</v>
      </c>
      <c r="E739" s="164">
        <f t="shared" si="14"/>
        <v>190602.96000000017</v>
      </c>
      <c r="F739" s="78"/>
      <c r="G739" s="79"/>
      <c r="H739" s="80"/>
      <c r="I739" s="84"/>
    </row>
    <row r="740" spans="1:9" x14ac:dyDescent="0.25">
      <c r="A740" s="92"/>
      <c r="B740" s="82"/>
      <c r="C740" s="83">
        <v>0</v>
      </c>
      <c r="D740" s="94">
        <v>0</v>
      </c>
      <c r="E740" s="164">
        <f t="shared" si="14"/>
        <v>190602.96000000017</v>
      </c>
      <c r="F740" s="78"/>
      <c r="G740" s="79"/>
      <c r="H740" s="80"/>
      <c r="I740" s="84"/>
    </row>
    <row r="741" spans="1:9" x14ac:dyDescent="0.25">
      <c r="A741" s="92"/>
      <c r="B741" s="82"/>
      <c r="C741" s="83">
        <v>0</v>
      </c>
      <c r="D741" s="94">
        <v>0</v>
      </c>
      <c r="E741" s="164">
        <f t="shared" si="14"/>
        <v>190602.96000000017</v>
      </c>
      <c r="F741" s="78"/>
      <c r="G741" s="79"/>
      <c r="H741" s="80"/>
      <c r="I741" s="84"/>
    </row>
    <row r="742" spans="1:9" x14ac:dyDescent="0.25">
      <c r="A742" s="92"/>
      <c r="B742" s="82"/>
      <c r="C742" s="83">
        <v>0</v>
      </c>
      <c r="D742" s="94">
        <v>0</v>
      </c>
      <c r="E742" s="164">
        <f t="shared" si="14"/>
        <v>190602.96000000017</v>
      </c>
      <c r="F742" s="78"/>
      <c r="G742" s="79"/>
      <c r="H742" s="80"/>
      <c r="I742" s="84"/>
    </row>
    <row r="743" spans="1:9" x14ac:dyDescent="0.25">
      <c r="A743" s="92"/>
      <c r="B743" s="82"/>
      <c r="C743" s="83">
        <v>0</v>
      </c>
      <c r="D743" s="94">
        <v>0</v>
      </c>
      <c r="E743" s="164">
        <f t="shared" si="14"/>
        <v>190602.96000000017</v>
      </c>
      <c r="F743" s="78"/>
      <c r="G743" s="79"/>
      <c r="H743" s="80"/>
      <c r="I743" s="84"/>
    </row>
    <row r="744" spans="1:9" x14ac:dyDescent="0.25">
      <c r="A744" s="92"/>
      <c r="B744" s="82"/>
      <c r="C744" s="83">
        <v>0</v>
      </c>
      <c r="D744" s="94">
        <v>0</v>
      </c>
      <c r="E744" s="164">
        <f t="shared" si="14"/>
        <v>190602.96000000017</v>
      </c>
      <c r="F744" s="78"/>
      <c r="G744" s="79"/>
      <c r="H744" s="80"/>
      <c r="I744" s="84"/>
    </row>
    <row r="745" spans="1:9" x14ac:dyDescent="0.25">
      <c r="A745" s="92"/>
      <c r="B745" s="82"/>
      <c r="C745" s="83">
        <v>0</v>
      </c>
      <c r="D745" s="94">
        <v>0</v>
      </c>
      <c r="E745" s="164">
        <f t="shared" si="14"/>
        <v>190602.96000000017</v>
      </c>
      <c r="F745" s="78"/>
      <c r="G745" s="79"/>
      <c r="H745" s="80"/>
      <c r="I745" s="84"/>
    </row>
    <row r="746" spans="1:9" x14ac:dyDescent="0.25">
      <c r="A746" s="92"/>
      <c r="B746" s="82"/>
      <c r="C746" s="83">
        <v>0</v>
      </c>
      <c r="D746" s="94">
        <v>0</v>
      </c>
      <c r="E746" s="164">
        <f t="shared" si="14"/>
        <v>190602.96000000017</v>
      </c>
      <c r="F746" s="78"/>
      <c r="G746" s="79"/>
      <c r="H746" s="80"/>
      <c r="I746" s="84"/>
    </row>
    <row r="747" spans="1:9" x14ac:dyDescent="0.25">
      <c r="A747" s="92"/>
      <c r="B747" s="82"/>
      <c r="C747" s="83">
        <v>0</v>
      </c>
      <c r="D747" s="94">
        <v>0</v>
      </c>
      <c r="E747" s="164">
        <f t="shared" si="14"/>
        <v>190602.96000000017</v>
      </c>
      <c r="F747" s="78"/>
      <c r="G747" s="79"/>
      <c r="H747" s="80"/>
      <c r="I747" s="84"/>
    </row>
    <row r="748" spans="1:9" x14ac:dyDescent="0.25">
      <c r="A748" s="92"/>
      <c r="B748" s="82"/>
      <c r="C748" s="83">
        <v>0</v>
      </c>
      <c r="D748" s="94">
        <v>0</v>
      </c>
      <c r="E748" s="164">
        <f t="shared" si="14"/>
        <v>190602.96000000017</v>
      </c>
      <c r="F748" s="78"/>
      <c r="G748" s="79"/>
      <c r="H748" s="80"/>
      <c r="I748" s="84"/>
    </row>
    <row r="749" spans="1:9" x14ac:dyDescent="0.25">
      <c r="A749" s="92"/>
      <c r="B749" s="82"/>
      <c r="C749" s="83">
        <v>0</v>
      </c>
      <c r="D749" s="94">
        <v>0</v>
      </c>
      <c r="E749" s="164">
        <f t="shared" si="14"/>
        <v>190602.96000000017</v>
      </c>
      <c r="F749" s="78"/>
      <c r="G749" s="79"/>
      <c r="H749" s="80"/>
      <c r="I749" s="84"/>
    </row>
    <row r="750" spans="1:9" x14ac:dyDescent="0.25">
      <c r="A750" s="92"/>
      <c r="B750" s="82"/>
      <c r="C750" s="83">
        <v>0</v>
      </c>
      <c r="D750" s="94">
        <v>0</v>
      </c>
      <c r="E750" s="164">
        <f t="shared" si="14"/>
        <v>190602.96000000017</v>
      </c>
      <c r="F750" s="78"/>
      <c r="G750" s="79"/>
      <c r="H750" s="80"/>
      <c r="I750" s="84"/>
    </row>
    <row r="751" spans="1:9" x14ac:dyDescent="0.25">
      <c r="A751" s="92"/>
      <c r="B751" s="82"/>
      <c r="C751" s="83">
        <v>0</v>
      </c>
      <c r="D751" s="94">
        <v>0</v>
      </c>
      <c r="E751" s="164">
        <f t="shared" si="14"/>
        <v>190602.96000000017</v>
      </c>
      <c r="F751" s="78"/>
      <c r="G751" s="79"/>
      <c r="H751" s="80"/>
      <c r="I751" s="84"/>
    </row>
    <row r="752" spans="1:9" x14ac:dyDescent="0.25">
      <c r="A752" s="92"/>
      <c r="B752" s="82"/>
      <c r="C752" s="83">
        <v>0</v>
      </c>
      <c r="D752" s="94">
        <v>0</v>
      </c>
      <c r="E752" s="164">
        <f t="shared" si="14"/>
        <v>190602.96000000017</v>
      </c>
      <c r="F752" s="78"/>
      <c r="G752" s="79"/>
      <c r="H752" s="80"/>
      <c r="I752" s="84"/>
    </row>
    <row r="753" spans="1:9" x14ac:dyDescent="0.25">
      <c r="A753" s="92"/>
      <c r="B753" s="82"/>
      <c r="C753" s="83">
        <v>0</v>
      </c>
      <c r="D753" s="94">
        <v>0</v>
      </c>
      <c r="E753" s="164">
        <f t="shared" si="14"/>
        <v>190602.96000000017</v>
      </c>
      <c r="F753" s="78"/>
      <c r="G753" s="79"/>
      <c r="H753" s="80"/>
      <c r="I753" s="84"/>
    </row>
    <row r="754" spans="1:9" x14ac:dyDescent="0.25">
      <c r="A754" s="92"/>
      <c r="B754" s="82"/>
      <c r="C754" s="83">
        <v>0</v>
      </c>
      <c r="D754" s="94">
        <v>0</v>
      </c>
      <c r="E754" s="164">
        <f t="shared" si="14"/>
        <v>190602.96000000017</v>
      </c>
      <c r="F754" s="78"/>
      <c r="G754" s="79"/>
      <c r="H754" s="80"/>
      <c r="I754" s="84"/>
    </row>
    <row r="755" spans="1:9" x14ac:dyDescent="0.25">
      <c r="A755" s="92"/>
      <c r="B755" s="82"/>
      <c r="C755" s="83">
        <v>0</v>
      </c>
      <c r="D755" s="94">
        <v>0</v>
      </c>
      <c r="E755" s="164">
        <f t="shared" si="14"/>
        <v>190602.96000000017</v>
      </c>
      <c r="F755" s="78"/>
      <c r="G755" s="79"/>
      <c r="H755" s="80"/>
      <c r="I755" s="84"/>
    </row>
    <row r="756" spans="1:9" x14ac:dyDescent="0.25">
      <c r="A756" s="92"/>
      <c r="B756" s="82"/>
      <c r="C756" s="83">
        <v>0</v>
      </c>
      <c r="D756" s="94">
        <v>0</v>
      </c>
      <c r="E756" s="164">
        <f t="shared" si="14"/>
        <v>190602.96000000017</v>
      </c>
      <c r="F756" s="78"/>
      <c r="G756" s="79"/>
      <c r="H756" s="80"/>
      <c r="I756" s="84"/>
    </row>
    <row r="757" spans="1:9" x14ac:dyDescent="0.25">
      <c r="A757" s="92"/>
      <c r="B757" s="82"/>
      <c r="C757" s="83">
        <v>0</v>
      </c>
      <c r="D757" s="94">
        <v>0</v>
      </c>
      <c r="E757" s="164">
        <f t="shared" si="14"/>
        <v>190602.96000000017</v>
      </c>
      <c r="F757" s="78"/>
      <c r="G757" s="79"/>
      <c r="H757" s="80"/>
      <c r="I757" s="84"/>
    </row>
    <row r="758" spans="1:9" x14ac:dyDescent="0.25">
      <c r="A758" s="92"/>
      <c r="B758" s="82"/>
      <c r="C758" s="83">
        <v>0</v>
      </c>
      <c r="D758" s="94">
        <v>0</v>
      </c>
      <c r="E758" s="164">
        <f t="shared" si="14"/>
        <v>190602.96000000017</v>
      </c>
      <c r="F758" s="78"/>
      <c r="G758" s="79"/>
      <c r="H758" s="80"/>
      <c r="I758" s="84"/>
    </row>
    <row r="759" spans="1:9" x14ac:dyDescent="0.25">
      <c r="A759" s="92"/>
      <c r="B759" s="82"/>
      <c r="C759" s="83">
        <v>0</v>
      </c>
      <c r="D759" s="94">
        <v>0</v>
      </c>
      <c r="E759" s="164">
        <f t="shared" si="14"/>
        <v>190602.96000000017</v>
      </c>
      <c r="F759" s="78"/>
      <c r="G759" s="79"/>
      <c r="H759" s="80"/>
      <c r="I759" s="84"/>
    </row>
    <row r="760" spans="1:9" x14ac:dyDescent="0.25">
      <c r="A760" s="92"/>
      <c r="B760" s="82"/>
      <c r="C760" s="83">
        <v>0</v>
      </c>
      <c r="D760" s="94">
        <v>0</v>
      </c>
      <c r="E760" s="164">
        <f t="shared" si="14"/>
        <v>190602.96000000017</v>
      </c>
      <c r="F760" s="78"/>
      <c r="G760" s="79"/>
      <c r="H760" s="80"/>
      <c r="I760" s="84"/>
    </row>
    <row r="761" spans="1:9" x14ac:dyDescent="0.25">
      <c r="A761" s="92"/>
      <c r="B761" s="82"/>
      <c r="C761" s="83">
        <v>0</v>
      </c>
      <c r="D761" s="94">
        <v>0</v>
      </c>
      <c r="E761" s="164">
        <f t="shared" si="14"/>
        <v>190602.96000000017</v>
      </c>
      <c r="F761" s="78"/>
      <c r="G761" s="79"/>
      <c r="H761" s="80"/>
      <c r="I761" s="84"/>
    </row>
    <row r="762" spans="1:9" x14ac:dyDescent="0.25">
      <c r="A762" s="92"/>
      <c r="B762" s="82"/>
      <c r="C762" s="83">
        <v>0</v>
      </c>
      <c r="D762" s="94">
        <v>0</v>
      </c>
      <c r="E762" s="164">
        <f t="shared" si="14"/>
        <v>190602.96000000017</v>
      </c>
      <c r="F762" s="78"/>
      <c r="G762" s="79"/>
      <c r="H762" s="80"/>
      <c r="I762" s="84"/>
    </row>
    <row r="763" spans="1:9" x14ac:dyDescent="0.25">
      <c r="A763" s="92"/>
      <c r="B763" s="82"/>
      <c r="C763" s="83">
        <v>0</v>
      </c>
      <c r="D763" s="94">
        <v>0</v>
      </c>
      <c r="E763" s="164">
        <f t="shared" si="14"/>
        <v>190602.96000000017</v>
      </c>
      <c r="F763" s="78"/>
      <c r="G763" s="79"/>
      <c r="H763" s="80"/>
      <c r="I763" s="84"/>
    </row>
    <row r="764" spans="1:9" x14ac:dyDescent="0.25">
      <c r="A764" s="92"/>
      <c r="B764" s="82"/>
      <c r="C764" s="83">
        <v>0</v>
      </c>
      <c r="D764" s="94">
        <v>0</v>
      </c>
      <c r="E764" s="164">
        <f t="shared" si="14"/>
        <v>190602.96000000017</v>
      </c>
      <c r="F764" s="78"/>
      <c r="G764" s="79"/>
      <c r="H764" s="80"/>
      <c r="I764" s="84"/>
    </row>
    <row r="765" spans="1:9" x14ac:dyDescent="0.25">
      <c r="A765" s="92"/>
      <c r="B765" s="82"/>
      <c r="C765" s="83">
        <v>0</v>
      </c>
      <c r="D765" s="94">
        <v>0</v>
      </c>
      <c r="E765" s="164">
        <f t="shared" si="14"/>
        <v>190602.96000000017</v>
      </c>
      <c r="F765" s="78"/>
      <c r="G765" s="79"/>
      <c r="H765" s="80"/>
      <c r="I765" s="84"/>
    </row>
    <row r="766" spans="1:9" x14ac:dyDescent="0.25">
      <c r="A766" s="92"/>
      <c r="B766" s="82"/>
      <c r="C766" s="83">
        <v>0</v>
      </c>
      <c r="D766" s="94">
        <v>0</v>
      </c>
      <c r="E766" s="164">
        <f t="shared" si="14"/>
        <v>190602.96000000017</v>
      </c>
      <c r="F766" s="78"/>
      <c r="G766" s="79"/>
      <c r="H766" s="80"/>
      <c r="I766" s="84"/>
    </row>
    <row r="767" spans="1:9" x14ac:dyDescent="0.25">
      <c r="A767" s="92"/>
      <c r="B767" s="82"/>
      <c r="C767" s="83">
        <v>0</v>
      </c>
      <c r="D767" s="94">
        <v>0</v>
      </c>
      <c r="E767" s="164">
        <f t="shared" si="14"/>
        <v>190602.96000000017</v>
      </c>
      <c r="F767" s="78"/>
      <c r="G767" s="79"/>
      <c r="H767" s="80"/>
      <c r="I767" s="84"/>
    </row>
    <row r="768" spans="1:9" x14ac:dyDescent="0.25">
      <c r="A768" s="92"/>
      <c r="B768" s="82"/>
      <c r="C768" s="83">
        <v>0</v>
      </c>
      <c r="D768" s="94">
        <v>0</v>
      </c>
      <c r="E768" s="164">
        <f t="shared" si="14"/>
        <v>190602.96000000017</v>
      </c>
      <c r="F768" s="78"/>
      <c r="G768" s="79"/>
      <c r="H768" s="80"/>
      <c r="I768" s="84"/>
    </row>
    <row r="769" spans="1:9" x14ac:dyDescent="0.25">
      <c r="A769" s="92"/>
      <c r="B769" s="82"/>
      <c r="C769" s="83">
        <v>0</v>
      </c>
      <c r="D769" s="94">
        <v>0</v>
      </c>
      <c r="E769" s="164">
        <f t="shared" si="14"/>
        <v>190602.96000000017</v>
      </c>
      <c r="F769" s="78"/>
      <c r="G769" s="79"/>
      <c r="H769" s="80"/>
      <c r="I769" s="84"/>
    </row>
    <row r="770" spans="1:9" x14ac:dyDescent="0.25">
      <c r="A770" s="92"/>
      <c r="B770" s="82"/>
      <c r="C770" s="83">
        <v>0</v>
      </c>
      <c r="D770" s="94">
        <v>0</v>
      </c>
      <c r="E770" s="164">
        <f t="shared" si="14"/>
        <v>190602.96000000017</v>
      </c>
      <c r="F770" s="78"/>
      <c r="G770" s="79"/>
      <c r="H770" s="80"/>
      <c r="I770" s="84"/>
    </row>
    <row r="771" spans="1:9" x14ac:dyDescent="0.25">
      <c r="A771" s="92"/>
      <c r="B771" s="82"/>
      <c r="C771" s="83">
        <v>0</v>
      </c>
      <c r="D771" s="94">
        <v>0</v>
      </c>
      <c r="E771" s="164">
        <f t="shared" si="14"/>
        <v>190602.96000000017</v>
      </c>
      <c r="F771" s="78"/>
      <c r="G771" s="79"/>
      <c r="H771" s="80"/>
      <c r="I771" s="84"/>
    </row>
    <row r="772" spans="1:9" x14ac:dyDescent="0.25">
      <c r="A772" s="92"/>
      <c r="B772" s="82"/>
      <c r="C772" s="83">
        <v>0</v>
      </c>
      <c r="D772" s="94">
        <v>0</v>
      </c>
      <c r="E772" s="164">
        <f t="shared" si="14"/>
        <v>190602.96000000017</v>
      </c>
      <c r="F772" s="78"/>
      <c r="G772" s="79"/>
      <c r="H772" s="80"/>
      <c r="I772" s="84"/>
    </row>
    <row r="773" spans="1:9" x14ac:dyDescent="0.25">
      <c r="A773" s="92"/>
      <c r="B773" s="82"/>
      <c r="C773" s="83">
        <v>0</v>
      </c>
      <c r="D773" s="94">
        <v>0</v>
      </c>
      <c r="E773" s="164">
        <f t="shared" si="14"/>
        <v>190602.96000000017</v>
      </c>
      <c r="F773" s="78"/>
      <c r="G773" s="79"/>
      <c r="H773" s="80"/>
      <c r="I773" s="84"/>
    </row>
    <row r="774" spans="1:9" x14ac:dyDescent="0.25">
      <c r="A774" s="92"/>
      <c r="B774" s="82"/>
      <c r="C774" s="83">
        <v>0</v>
      </c>
      <c r="D774" s="94">
        <v>0</v>
      </c>
      <c r="E774" s="164">
        <f t="shared" ref="E774:E837" si="15">E773-C774+D774</f>
        <v>190602.96000000017</v>
      </c>
      <c r="F774" s="78"/>
      <c r="G774" s="79"/>
      <c r="H774" s="80"/>
      <c r="I774" s="84"/>
    </row>
    <row r="775" spans="1:9" x14ac:dyDescent="0.25">
      <c r="A775" s="92"/>
      <c r="B775" s="82"/>
      <c r="C775" s="83">
        <v>0</v>
      </c>
      <c r="D775" s="94">
        <v>0</v>
      </c>
      <c r="E775" s="164">
        <f t="shared" si="15"/>
        <v>190602.96000000017</v>
      </c>
      <c r="F775" s="78"/>
      <c r="G775" s="79"/>
      <c r="H775" s="80"/>
      <c r="I775" s="84"/>
    </row>
    <row r="776" spans="1:9" x14ac:dyDescent="0.25">
      <c r="A776" s="92"/>
      <c r="B776" s="82"/>
      <c r="C776" s="83">
        <v>0</v>
      </c>
      <c r="D776" s="94">
        <v>0</v>
      </c>
      <c r="E776" s="164">
        <f t="shared" si="15"/>
        <v>190602.96000000017</v>
      </c>
      <c r="F776" s="78"/>
      <c r="G776" s="79"/>
      <c r="H776" s="80"/>
      <c r="I776" s="84"/>
    </row>
    <row r="777" spans="1:9" x14ac:dyDescent="0.25">
      <c r="A777" s="92"/>
      <c r="B777" s="82"/>
      <c r="C777" s="83">
        <v>0</v>
      </c>
      <c r="D777" s="94">
        <v>0</v>
      </c>
      <c r="E777" s="164">
        <f t="shared" si="15"/>
        <v>190602.96000000017</v>
      </c>
      <c r="F777" s="78"/>
      <c r="G777" s="79"/>
      <c r="H777" s="80"/>
      <c r="I777" s="84"/>
    </row>
    <row r="778" spans="1:9" x14ac:dyDescent="0.25">
      <c r="A778" s="92"/>
      <c r="B778" s="82"/>
      <c r="C778" s="83">
        <v>0</v>
      </c>
      <c r="D778" s="94">
        <v>0</v>
      </c>
      <c r="E778" s="164">
        <f t="shared" si="15"/>
        <v>190602.96000000017</v>
      </c>
      <c r="F778" s="78"/>
      <c r="G778" s="79"/>
      <c r="H778" s="80"/>
      <c r="I778" s="84"/>
    </row>
    <row r="779" spans="1:9" x14ac:dyDescent="0.25">
      <c r="A779" s="92"/>
      <c r="B779" s="82"/>
      <c r="C779" s="83">
        <v>0</v>
      </c>
      <c r="D779" s="94">
        <v>0</v>
      </c>
      <c r="E779" s="164">
        <f t="shared" si="15"/>
        <v>190602.96000000017</v>
      </c>
      <c r="F779" s="78"/>
      <c r="G779" s="79"/>
      <c r="H779" s="80"/>
      <c r="I779" s="84"/>
    </row>
    <row r="780" spans="1:9" x14ac:dyDescent="0.25">
      <c r="A780" s="92"/>
      <c r="B780" s="82"/>
      <c r="C780" s="83">
        <v>0</v>
      </c>
      <c r="D780" s="94">
        <v>0</v>
      </c>
      <c r="E780" s="164">
        <f t="shared" si="15"/>
        <v>190602.96000000017</v>
      </c>
      <c r="F780" s="78"/>
      <c r="G780" s="79"/>
      <c r="H780" s="80"/>
      <c r="I780" s="84"/>
    </row>
    <row r="781" spans="1:9" x14ac:dyDescent="0.25">
      <c r="A781" s="92"/>
      <c r="B781" s="82"/>
      <c r="C781" s="83">
        <v>0</v>
      </c>
      <c r="D781" s="94">
        <v>0</v>
      </c>
      <c r="E781" s="164">
        <f t="shared" si="15"/>
        <v>190602.96000000017</v>
      </c>
      <c r="F781" s="78"/>
      <c r="G781" s="79"/>
      <c r="H781" s="80"/>
      <c r="I781" s="84"/>
    </row>
    <row r="782" spans="1:9" x14ac:dyDescent="0.25">
      <c r="A782" s="92"/>
      <c r="B782" s="82"/>
      <c r="C782" s="83">
        <v>0</v>
      </c>
      <c r="D782" s="94">
        <v>0</v>
      </c>
      <c r="E782" s="164">
        <f t="shared" si="15"/>
        <v>190602.96000000017</v>
      </c>
      <c r="F782" s="78"/>
      <c r="G782" s="79"/>
      <c r="H782" s="80"/>
      <c r="I782" s="84"/>
    </row>
    <row r="783" spans="1:9" x14ac:dyDescent="0.25">
      <c r="A783" s="92"/>
      <c r="B783" s="82"/>
      <c r="C783" s="83">
        <v>0</v>
      </c>
      <c r="D783" s="94">
        <v>0</v>
      </c>
      <c r="E783" s="164">
        <f t="shared" si="15"/>
        <v>190602.96000000017</v>
      </c>
      <c r="F783" s="78"/>
      <c r="G783" s="79"/>
      <c r="H783" s="80"/>
      <c r="I783" s="84"/>
    </row>
    <row r="784" spans="1:9" x14ac:dyDescent="0.25">
      <c r="A784" s="92"/>
      <c r="B784" s="82"/>
      <c r="C784" s="83">
        <v>0</v>
      </c>
      <c r="D784" s="94">
        <v>0</v>
      </c>
      <c r="E784" s="164">
        <f t="shared" si="15"/>
        <v>190602.96000000017</v>
      </c>
      <c r="F784" s="78"/>
      <c r="G784" s="79"/>
      <c r="H784" s="80"/>
      <c r="I784" s="84"/>
    </row>
    <row r="785" spans="1:9" x14ac:dyDescent="0.25">
      <c r="A785" s="92"/>
      <c r="B785" s="82"/>
      <c r="C785" s="83">
        <v>0</v>
      </c>
      <c r="D785" s="94">
        <v>0</v>
      </c>
      <c r="E785" s="164">
        <f t="shared" si="15"/>
        <v>190602.96000000017</v>
      </c>
      <c r="F785" s="78"/>
      <c r="G785" s="79"/>
      <c r="H785" s="80"/>
      <c r="I785" s="84"/>
    </row>
    <row r="786" spans="1:9" x14ac:dyDescent="0.25">
      <c r="A786" s="92"/>
      <c r="B786" s="82"/>
      <c r="C786" s="83">
        <v>0</v>
      </c>
      <c r="D786" s="94">
        <v>0</v>
      </c>
      <c r="E786" s="164">
        <f t="shared" si="15"/>
        <v>190602.96000000017</v>
      </c>
      <c r="F786" s="78"/>
      <c r="G786" s="79"/>
      <c r="H786" s="80"/>
      <c r="I786" s="84"/>
    </row>
    <row r="787" spans="1:9" x14ac:dyDescent="0.25">
      <c r="A787" s="92"/>
      <c r="B787" s="82"/>
      <c r="C787" s="83">
        <v>0</v>
      </c>
      <c r="D787" s="94">
        <v>0</v>
      </c>
      <c r="E787" s="164">
        <f t="shared" si="15"/>
        <v>190602.96000000017</v>
      </c>
      <c r="F787" s="78"/>
      <c r="G787" s="79"/>
      <c r="H787" s="80"/>
      <c r="I787" s="84"/>
    </row>
    <row r="788" spans="1:9" x14ac:dyDescent="0.25">
      <c r="A788" s="92"/>
      <c r="B788" s="82"/>
      <c r="C788" s="83">
        <v>0</v>
      </c>
      <c r="D788" s="94">
        <v>0</v>
      </c>
      <c r="E788" s="164">
        <f t="shared" si="15"/>
        <v>190602.96000000017</v>
      </c>
      <c r="F788" s="78"/>
      <c r="G788" s="79"/>
      <c r="H788" s="80"/>
      <c r="I788" s="84"/>
    </row>
    <row r="789" spans="1:9" x14ac:dyDescent="0.25">
      <c r="A789" s="92"/>
      <c r="B789" s="82"/>
      <c r="C789" s="83">
        <v>0</v>
      </c>
      <c r="D789" s="94">
        <v>0</v>
      </c>
      <c r="E789" s="164">
        <f t="shared" si="15"/>
        <v>190602.96000000017</v>
      </c>
      <c r="F789" s="78"/>
      <c r="G789" s="79"/>
      <c r="H789" s="80"/>
      <c r="I789" s="84"/>
    </row>
    <row r="790" spans="1:9" x14ac:dyDescent="0.25">
      <c r="A790" s="92"/>
      <c r="B790" s="82"/>
      <c r="C790" s="83">
        <v>0</v>
      </c>
      <c r="D790" s="94">
        <v>0</v>
      </c>
      <c r="E790" s="164">
        <f t="shared" si="15"/>
        <v>190602.96000000017</v>
      </c>
      <c r="F790" s="78"/>
      <c r="G790" s="79"/>
      <c r="H790" s="80"/>
      <c r="I790" s="84"/>
    </row>
    <row r="791" spans="1:9" x14ac:dyDescent="0.25">
      <c r="A791" s="92"/>
      <c r="B791" s="82"/>
      <c r="C791" s="83">
        <v>0</v>
      </c>
      <c r="D791" s="94">
        <v>0</v>
      </c>
      <c r="E791" s="164">
        <f t="shared" si="15"/>
        <v>190602.96000000017</v>
      </c>
      <c r="F791" s="78"/>
      <c r="G791" s="79"/>
      <c r="H791" s="80"/>
      <c r="I791" s="84"/>
    </row>
    <row r="792" spans="1:9" x14ac:dyDescent="0.25">
      <c r="A792" s="92"/>
      <c r="B792" s="82"/>
      <c r="C792" s="83">
        <v>0</v>
      </c>
      <c r="D792" s="94">
        <v>0</v>
      </c>
      <c r="E792" s="164">
        <f t="shared" si="15"/>
        <v>190602.96000000017</v>
      </c>
      <c r="F792" s="78"/>
      <c r="G792" s="79"/>
      <c r="H792" s="80"/>
      <c r="I792" s="84"/>
    </row>
    <row r="793" spans="1:9" x14ac:dyDescent="0.25">
      <c r="A793" s="92"/>
      <c r="B793" s="82"/>
      <c r="C793" s="83">
        <v>0</v>
      </c>
      <c r="D793" s="94">
        <v>0</v>
      </c>
      <c r="E793" s="164">
        <f t="shared" si="15"/>
        <v>190602.96000000017</v>
      </c>
      <c r="F793" s="78"/>
      <c r="G793" s="79"/>
      <c r="H793" s="80"/>
      <c r="I793" s="84"/>
    </row>
    <row r="794" spans="1:9" x14ac:dyDescent="0.25">
      <c r="A794" s="92"/>
      <c r="B794" s="82"/>
      <c r="C794" s="83">
        <v>0</v>
      </c>
      <c r="D794" s="94">
        <v>0</v>
      </c>
      <c r="E794" s="164">
        <f t="shared" si="15"/>
        <v>190602.96000000017</v>
      </c>
      <c r="F794" s="78"/>
      <c r="G794" s="79"/>
      <c r="H794" s="80"/>
      <c r="I794" s="84"/>
    </row>
    <row r="795" spans="1:9" x14ac:dyDescent="0.25">
      <c r="A795" s="92"/>
      <c r="B795" s="82"/>
      <c r="C795" s="83">
        <v>0</v>
      </c>
      <c r="D795" s="94">
        <v>0</v>
      </c>
      <c r="E795" s="164">
        <f t="shared" si="15"/>
        <v>190602.96000000017</v>
      </c>
      <c r="F795" s="78"/>
      <c r="G795" s="79"/>
      <c r="H795" s="80"/>
      <c r="I795" s="84"/>
    </row>
    <row r="796" spans="1:9" x14ac:dyDescent="0.25">
      <c r="A796" s="92"/>
      <c r="B796" s="82"/>
      <c r="C796" s="83">
        <v>0</v>
      </c>
      <c r="D796" s="94">
        <v>0</v>
      </c>
      <c r="E796" s="164">
        <f t="shared" si="15"/>
        <v>190602.96000000017</v>
      </c>
      <c r="F796" s="78"/>
      <c r="G796" s="79"/>
      <c r="H796" s="80"/>
      <c r="I796" s="84"/>
    </row>
    <row r="797" spans="1:9" x14ac:dyDescent="0.25">
      <c r="A797" s="92"/>
      <c r="B797" s="82"/>
      <c r="C797" s="83">
        <v>0</v>
      </c>
      <c r="D797" s="94">
        <v>0</v>
      </c>
      <c r="E797" s="164">
        <f t="shared" si="15"/>
        <v>190602.96000000017</v>
      </c>
      <c r="F797" s="78"/>
      <c r="G797" s="79"/>
      <c r="H797" s="80"/>
      <c r="I797" s="84"/>
    </row>
    <row r="798" spans="1:9" x14ac:dyDescent="0.25">
      <c r="A798" s="92"/>
      <c r="B798" s="82"/>
      <c r="C798" s="83">
        <v>0</v>
      </c>
      <c r="D798" s="94">
        <v>0</v>
      </c>
      <c r="E798" s="164">
        <f t="shared" si="15"/>
        <v>190602.96000000017</v>
      </c>
      <c r="F798" s="78"/>
      <c r="G798" s="79"/>
      <c r="H798" s="80"/>
      <c r="I798" s="84"/>
    </row>
    <row r="799" spans="1:9" x14ac:dyDescent="0.25">
      <c r="A799" s="92"/>
      <c r="B799" s="82"/>
      <c r="C799" s="83">
        <v>0</v>
      </c>
      <c r="D799" s="94">
        <v>0</v>
      </c>
      <c r="E799" s="164">
        <f t="shared" si="15"/>
        <v>190602.96000000017</v>
      </c>
      <c r="F799" s="78"/>
      <c r="G799" s="79"/>
      <c r="H799" s="80"/>
      <c r="I799" s="84"/>
    </row>
    <row r="800" spans="1:9" x14ac:dyDescent="0.25">
      <c r="A800" s="92"/>
      <c r="B800" s="82"/>
      <c r="C800" s="83">
        <v>0</v>
      </c>
      <c r="D800" s="94">
        <v>0</v>
      </c>
      <c r="E800" s="164">
        <f t="shared" si="15"/>
        <v>190602.96000000017</v>
      </c>
      <c r="F800" s="78"/>
      <c r="G800" s="79"/>
      <c r="H800" s="80"/>
      <c r="I800" s="84"/>
    </row>
    <row r="801" spans="1:9" x14ac:dyDescent="0.25">
      <c r="A801" s="92"/>
      <c r="B801" s="82"/>
      <c r="C801" s="83">
        <v>0</v>
      </c>
      <c r="D801" s="94">
        <v>0</v>
      </c>
      <c r="E801" s="164">
        <f t="shared" si="15"/>
        <v>190602.96000000017</v>
      </c>
      <c r="F801" s="78"/>
      <c r="G801" s="79"/>
      <c r="H801" s="80"/>
      <c r="I801" s="84"/>
    </row>
    <row r="802" spans="1:9" x14ac:dyDescent="0.25">
      <c r="A802" s="92"/>
      <c r="B802" s="82"/>
      <c r="C802" s="83">
        <v>0</v>
      </c>
      <c r="D802" s="94">
        <v>0</v>
      </c>
      <c r="E802" s="164">
        <f t="shared" si="15"/>
        <v>190602.96000000017</v>
      </c>
      <c r="F802" s="78"/>
      <c r="G802" s="79"/>
      <c r="H802" s="80"/>
      <c r="I802" s="84"/>
    </row>
    <row r="803" spans="1:9" x14ac:dyDescent="0.25">
      <c r="A803" s="92"/>
      <c r="B803" s="82"/>
      <c r="C803" s="83">
        <v>0</v>
      </c>
      <c r="D803" s="94">
        <v>0</v>
      </c>
      <c r="E803" s="164">
        <f t="shared" si="15"/>
        <v>190602.96000000017</v>
      </c>
      <c r="F803" s="78"/>
      <c r="G803" s="79"/>
      <c r="H803" s="80"/>
      <c r="I803" s="84"/>
    </row>
    <row r="804" spans="1:9" x14ac:dyDescent="0.25">
      <c r="A804" s="92"/>
      <c r="B804" s="82"/>
      <c r="C804" s="83">
        <v>0</v>
      </c>
      <c r="D804" s="94">
        <v>0</v>
      </c>
      <c r="E804" s="164">
        <f t="shared" si="15"/>
        <v>190602.96000000017</v>
      </c>
      <c r="F804" s="78"/>
      <c r="G804" s="79"/>
      <c r="H804" s="80"/>
      <c r="I804" s="84"/>
    </row>
    <row r="805" spans="1:9" x14ac:dyDescent="0.25">
      <c r="A805" s="92"/>
      <c r="B805" s="82"/>
      <c r="C805" s="83">
        <v>0</v>
      </c>
      <c r="D805" s="94">
        <v>0</v>
      </c>
      <c r="E805" s="164">
        <f t="shared" si="15"/>
        <v>190602.96000000017</v>
      </c>
      <c r="F805" s="78"/>
      <c r="G805" s="79"/>
      <c r="H805" s="80"/>
      <c r="I805" s="84"/>
    </row>
    <row r="806" spans="1:9" x14ac:dyDescent="0.25">
      <c r="A806" s="92"/>
      <c r="B806" s="82"/>
      <c r="C806" s="83">
        <v>0</v>
      </c>
      <c r="D806" s="94">
        <v>0</v>
      </c>
      <c r="E806" s="164">
        <f t="shared" si="15"/>
        <v>190602.96000000017</v>
      </c>
      <c r="F806" s="78"/>
      <c r="G806" s="79"/>
      <c r="H806" s="80"/>
      <c r="I806" s="84"/>
    </row>
    <row r="807" spans="1:9" x14ac:dyDescent="0.25">
      <c r="A807" s="92"/>
      <c r="B807" s="82"/>
      <c r="C807" s="83">
        <v>0</v>
      </c>
      <c r="D807" s="94">
        <v>0</v>
      </c>
      <c r="E807" s="164">
        <f t="shared" si="15"/>
        <v>190602.96000000017</v>
      </c>
      <c r="F807" s="78"/>
      <c r="G807" s="79"/>
      <c r="H807" s="80"/>
      <c r="I807" s="84"/>
    </row>
    <row r="808" spans="1:9" x14ac:dyDescent="0.25">
      <c r="A808" s="92"/>
      <c r="B808" s="82"/>
      <c r="C808" s="83">
        <v>0</v>
      </c>
      <c r="D808" s="94">
        <v>0</v>
      </c>
      <c r="E808" s="164">
        <f t="shared" si="15"/>
        <v>190602.96000000017</v>
      </c>
      <c r="F808" s="78"/>
      <c r="G808" s="79"/>
      <c r="H808" s="80"/>
      <c r="I808" s="84"/>
    </row>
    <row r="809" spans="1:9" x14ac:dyDescent="0.25">
      <c r="A809" s="92"/>
      <c r="B809" s="82"/>
      <c r="C809" s="83">
        <v>0</v>
      </c>
      <c r="D809" s="94">
        <v>0</v>
      </c>
      <c r="E809" s="164">
        <f t="shared" si="15"/>
        <v>190602.96000000017</v>
      </c>
      <c r="F809" s="78"/>
      <c r="G809" s="79"/>
      <c r="H809" s="80"/>
      <c r="I809" s="84"/>
    </row>
    <row r="810" spans="1:9" x14ac:dyDescent="0.25">
      <c r="A810" s="92"/>
      <c r="B810" s="82"/>
      <c r="C810" s="83">
        <v>0</v>
      </c>
      <c r="D810" s="94">
        <v>0</v>
      </c>
      <c r="E810" s="164">
        <f t="shared" si="15"/>
        <v>190602.96000000017</v>
      </c>
      <c r="F810" s="78"/>
      <c r="G810" s="79"/>
      <c r="H810" s="80"/>
      <c r="I810" s="84"/>
    </row>
    <row r="811" spans="1:9" x14ac:dyDescent="0.25">
      <c r="A811" s="92"/>
      <c r="B811" s="82"/>
      <c r="C811" s="83">
        <v>0</v>
      </c>
      <c r="D811" s="94">
        <v>0</v>
      </c>
      <c r="E811" s="164">
        <f t="shared" si="15"/>
        <v>190602.96000000017</v>
      </c>
      <c r="F811" s="78"/>
      <c r="G811" s="79"/>
      <c r="H811" s="80"/>
      <c r="I811" s="84"/>
    </row>
    <row r="812" spans="1:9" x14ac:dyDescent="0.25">
      <c r="A812" s="92"/>
      <c r="B812" s="82"/>
      <c r="C812" s="83">
        <v>0</v>
      </c>
      <c r="D812" s="94">
        <v>0</v>
      </c>
      <c r="E812" s="164">
        <f t="shared" si="15"/>
        <v>190602.96000000017</v>
      </c>
      <c r="F812" s="78"/>
      <c r="G812" s="79"/>
      <c r="H812" s="80"/>
      <c r="I812" s="84"/>
    </row>
    <row r="813" spans="1:9" x14ac:dyDescent="0.25">
      <c r="A813" s="92"/>
      <c r="B813" s="82"/>
      <c r="C813" s="83">
        <v>0</v>
      </c>
      <c r="D813" s="94">
        <v>0</v>
      </c>
      <c r="E813" s="164">
        <f t="shared" si="15"/>
        <v>190602.96000000017</v>
      </c>
      <c r="F813" s="78"/>
      <c r="G813" s="79"/>
      <c r="H813" s="80"/>
      <c r="I813" s="84"/>
    </row>
    <row r="814" spans="1:9" x14ac:dyDescent="0.25">
      <c r="A814" s="92"/>
      <c r="B814" s="82"/>
      <c r="C814" s="83">
        <v>0</v>
      </c>
      <c r="D814" s="94">
        <v>0</v>
      </c>
      <c r="E814" s="164">
        <f t="shared" si="15"/>
        <v>190602.96000000017</v>
      </c>
      <c r="F814" s="78"/>
      <c r="G814" s="79"/>
      <c r="H814" s="80"/>
      <c r="I814" s="84"/>
    </row>
    <row r="815" spans="1:9" x14ac:dyDescent="0.25">
      <c r="A815" s="92"/>
      <c r="B815" s="82"/>
      <c r="C815" s="83">
        <v>0</v>
      </c>
      <c r="D815" s="94">
        <v>0</v>
      </c>
      <c r="E815" s="164">
        <f t="shared" si="15"/>
        <v>190602.96000000017</v>
      </c>
      <c r="F815" s="78"/>
      <c r="G815" s="79"/>
      <c r="H815" s="80"/>
      <c r="I815" s="84"/>
    </row>
    <row r="816" spans="1:9" x14ac:dyDescent="0.25">
      <c r="A816" s="92"/>
      <c r="B816" s="82"/>
      <c r="C816" s="83">
        <v>0</v>
      </c>
      <c r="D816" s="94">
        <v>0</v>
      </c>
      <c r="E816" s="164">
        <f t="shared" si="15"/>
        <v>190602.96000000017</v>
      </c>
      <c r="F816" s="78"/>
      <c r="G816" s="79"/>
      <c r="H816" s="80"/>
      <c r="I816" s="84"/>
    </row>
    <row r="817" spans="1:9" x14ac:dyDescent="0.25">
      <c r="A817" s="92"/>
      <c r="B817" s="82"/>
      <c r="C817" s="83">
        <v>0</v>
      </c>
      <c r="D817" s="94">
        <v>0</v>
      </c>
      <c r="E817" s="164">
        <f t="shared" si="15"/>
        <v>190602.96000000017</v>
      </c>
      <c r="F817" s="78"/>
      <c r="G817" s="79"/>
      <c r="H817" s="80"/>
      <c r="I817" s="84"/>
    </row>
    <row r="818" spans="1:9" x14ac:dyDescent="0.25">
      <c r="A818" s="92"/>
      <c r="B818" s="82"/>
      <c r="C818" s="83">
        <v>0</v>
      </c>
      <c r="D818" s="94">
        <v>0</v>
      </c>
      <c r="E818" s="164">
        <f t="shared" si="15"/>
        <v>190602.96000000017</v>
      </c>
      <c r="F818" s="78"/>
      <c r="G818" s="79"/>
      <c r="H818" s="80"/>
      <c r="I818" s="84"/>
    </row>
    <row r="819" spans="1:9" x14ac:dyDescent="0.25">
      <c r="A819" s="92"/>
      <c r="B819" s="82"/>
      <c r="C819" s="83">
        <v>0</v>
      </c>
      <c r="D819" s="94">
        <v>0</v>
      </c>
      <c r="E819" s="164">
        <f t="shared" si="15"/>
        <v>190602.96000000017</v>
      </c>
      <c r="F819" s="78"/>
      <c r="G819" s="79"/>
      <c r="H819" s="80"/>
      <c r="I819" s="84"/>
    </row>
    <row r="820" spans="1:9" x14ac:dyDescent="0.25">
      <c r="A820" s="92"/>
      <c r="B820" s="82"/>
      <c r="C820" s="83">
        <v>0</v>
      </c>
      <c r="D820" s="94">
        <v>0</v>
      </c>
      <c r="E820" s="164">
        <f t="shared" si="15"/>
        <v>190602.96000000017</v>
      </c>
      <c r="F820" s="78"/>
      <c r="G820" s="79"/>
      <c r="H820" s="80"/>
      <c r="I820" s="84"/>
    </row>
    <row r="821" spans="1:9" x14ac:dyDescent="0.25">
      <c r="A821" s="92"/>
      <c r="B821" s="82"/>
      <c r="C821" s="83">
        <v>0</v>
      </c>
      <c r="D821" s="94">
        <v>0</v>
      </c>
      <c r="E821" s="164">
        <f t="shared" si="15"/>
        <v>190602.96000000017</v>
      </c>
      <c r="F821" s="78"/>
      <c r="G821" s="79"/>
      <c r="H821" s="80"/>
      <c r="I821" s="84"/>
    </row>
    <row r="822" spans="1:9" x14ac:dyDescent="0.25">
      <c r="A822" s="92"/>
      <c r="B822" s="82"/>
      <c r="C822" s="83">
        <v>0</v>
      </c>
      <c r="D822" s="94">
        <v>0</v>
      </c>
      <c r="E822" s="164">
        <f t="shared" si="15"/>
        <v>190602.96000000017</v>
      </c>
      <c r="F822" s="78"/>
      <c r="G822" s="79"/>
      <c r="H822" s="80"/>
      <c r="I822" s="84"/>
    </row>
    <row r="823" spans="1:9" x14ac:dyDescent="0.25">
      <c r="A823" s="92"/>
      <c r="B823" s="82"/>
      <c r="C823" s="83">
        <v>0</v>
      </c>
      <c r="D823" s="94">
        <v>0</v>
      </c>
      <c r="E823" s="164">
        <f t="shared" si="15"/>
        <v>190602.96000000017</v>
      </c>
      <c r="F823" s="78"/>
      <c r="G823" s="79"/>
      <c r="H823" s="80"/>
      <c r="I823" s="84"/>
    </row>
    <row r="824" spans="1:9" x14ac:dyDescent="0.25">
      <c r="A824" s="92"/>
      <c r="B824" s="82"/>
      <c r="C824" s="83">
        <v>0</v>
      </c>
      <c r="D824" s="94">
        <v>0</v>
      </c>
      <c r="E824" s="164">
        <f t="shared" si="15"/>
        <v>190602.96000000017</v>
      </c>
      <c r="F824" s="78"/>
      <c r="G824" s="79"/>
      <c r="H824" s="80"/>
      <c r="I824" s="84"/>
    </row>
    <row r="825" spans="1:9" x14ac:dyDescent="0.25">
      <c r="A825" s="92"/>
      <c r="B825" s="82"/>
      <c r="C825" s="83">
        <v>0</v>
      </c>
      <c r="D825" s="94">
        <v>0</v>
      </c>
      <c r="E825" s="164">
        <f t="shared" si="15"/>
        <v>190602.96000000017</v>
      </c>
      <c r="F825" s="78"/>
      <c r="G825" s="79"/>
      <c r="H825" s="80"/>
      <c r="I825" s="84"/>
    </row>
    <row r="826" spans="1:9" x14ac:dyDescent="0.25">
      <c r="A826" s="92"/>
      <c r="B826" s="82"/>
      <c r="C826" s="83">
        <v>0</v>
      </c>
      <c r="D826" s="94">
        <v>0</v>
      </c>
      <c r="E826" s="164">
        <f t="shared" si="15"/>
        <v>190602.96000000017</v>
      </c>
      <c r="F826" s="78"/>
      <c r="G826" s="79"/>
      <c r="H826" s="80"/>
      <c r="I826" s="84"/>
    </row>
    <row r="827" spans="1:9" x14ac:dyDescent="0.25">
      <c r="A827" s="92"/>
      <c r="B827" s="82"/>
      <c r="C827" s="83">
        <v>0</v>
      </c>
      <c r="D827" s="94">
        <v>0</v>
      </c>
      <c r="E827" s="164">
        <f t="shared" si="15"/>
        <v>190602.96000000017</v>
      </c>
      <c r="F827" s="78"/>
      <c r="G827" s="79"/>
      <c r="H827" s="80"/>
      <c r="I827" s="84"/>
    </row>
    <row r="828" spans="1:9" x14ac:dyDescent="0.25">
      <c r="A828" s="92"/>
      <c r="B828" s="82"/>
      <c r="C828" s="83">
        <v>0</v>
      </c>
      <c r="D828" s="94">
        <v>0</v>
      </c>
      <c r="E828" s="164">
        <f t="shared" si="15"/>
        <v>190602.96000000017</v>
      </c>
      <c r="F828" s="78"/>
      <c r="G828" s="79"/>
      <c r="H828" s="80"/>
      <c r="I828" s="84"/>
    </row>
    <row r="829" spans="1:9" x14ac:dyDescent="0.25">
      <c r="A829" s="92"/>
      <c r="B829" s="82"/>
      <c r="C829" s="83">
        <v>0</v>
      </c>
      <c r="D829" s="94">
        <v>0</v>
      </c>
      <c r="E829" s="164">
        <f t="shared" si="15"/>
        <v>190602.96000000017</v>
      </c>
      <c r="F829" s="78"/>
      <c r="G829" s="79"/>
      <c r="H829" s="80"/>
      <c r="I829" s="84"/>
    </row>
    <row r="830" spans="1:9" x14ac:dyDescent="0.25">
      <c r="A830" s="92"/>
      <c r="B830" s="82"/>
      <c r="C830" s="83">
        <v>0</v>
      </c>
      <c r="D830" s="94">
        <v>0</v>
      </c>
      <c r="E830" s="164">
        <f t="shared" si="15"/>
        <v>190602.96000000017</v>
      </c>
      <c r="F830" s="78"/>
      <c r="G830" s="79"/>
      <c r="H830" s="80"/>
      <c r="I830" s="84"/>
    </row>
    <row r="831" spans="1:9" x14ac:dyDescent="0.25">
      <c r="A831" s="92"/>
      <c r="B831" s="82"/>
      <c r="C831" s="83">
        <v>0</v>
      </c>
      <c r="D831" s="94">
        <v>0</v>
      </c>
      <c r="E831" s="164">
        <f t="shared" si="15"/>
        <v>190602.96000000017</v>
      </c>
      <c r="F831" s="78"/>
      <c r="G831" s="79"/>
      <c r="H831" s="80"/>
      <c r="I831" s="84"/>
    </row>
    <row r="832" spans="1:9" x14ac:dyDescent="0.25">
      <c r="A832" s="92"/>
      <c r="B832" s="82"/>
      <c r="C832" s="83">
        <v>0</v>
      </c>
      <c r="D832" s="94">
        <v>0</v>
      </c>
      <c r="E832" s="164">
        <f t="shared" si="15"/>
        <v>190602.96000000017</v>
      </c>
      <c r="F832" s="78"/>
      <c r="G832" s="79"/>
      <c r="H832" s="80"/>
      <c r="I832" s="84"/>
    </row>
    <row r="833" spans="1:9" x14ac:dyDescent="0.25">
      <c r="A833" s="92"/>
      <c r="B833" s="82"/>
      <c r="C833" s="83">
        <v>0</v>
      </c>
      <c r="D833" s="94">
        <v>0</v>
      </c>
      <c r="E833" s="164">
        <f t="shared" si="15"/>
        <v>190602.96000000017</v>
      </c>
      <c r="F833" s="78"/>
      <c r="G833" s="79"/>
      <c r="H833" s="80"/>
      <c r="I833" s="84"/>
    </row>
    <row r="834" spans="1:9" x14ac:dyDescent="0.25">
      <c r="A834" s="92"/>
      <c r="B834" s="82"/>
      <c r="C834" s="83">
        <v>0</v>
      </c>
      <c r="D834" s="94">
        <v>0</v>
      </c>
      <c r="E834" s="164">
        <f t="shared" si="15"/>
        <v>190602.96000000017</v>
      </c>
      <c r="F834" s="78"/>
      <c r="G834" s="79"/>
      <c r="H834" s="80"/>
      <c r="I834" s="84"/>
    </row>
    <row r="835" spans="1:9" x14ac:dyDescent="0.25">
      <c r="A835" s="92"/>
      <c r="B835" s="82"/>
      <c r="C835" s="83">
        <v>0</v>
      </c>
      <c r="D835" s="94">
        <v>0</v>
      </c>
      <c r="E835" s="164">
        <f t="shared" si="15"/>
        <v>190602.96000000017</v>
      </c>
      <c r="F835" s="78"/>
      <c r="G835" s="79"/>
      <c r="H835" s="80"/>
      <c r="I835" s="84"/>
    </row>
    <row r="836" spans="1:9" x14ac:dyDescent="0.25">
      <c r="A836" s="92"/>
      <c r="B836" s="82"/>
      <c r="C836" s="83">
        <v>0</v>
      </c>
      <c r="D836" s="94">
        <v>0</v>
      </c>
      <c r="E836" s="164">
        <f t="shared" si="15"/>
        <v>190602.96000000017</v>
      </c>
      <c r="F836" s="78"/>
      <c r="G836" s="79"/>
      <c r="H836" s="80"/>
      <c r="I836" s="84"/>
    </row>
    <row r="837" spans="1:9" x14ac:dyDescent="0.25">
      <c r="A837" s="92"/>
      <c r="B837" s="82"/>
      <c r="C837" s="83">
        <v>0</v>
      </c>
      <c r="D837" s="94">
        <v>0</v>
      </c>
      <c r="E837" s="164">
        <f t="shared" si="15"/>
        <v>190602.96000000017</v>
      </c>
      <c r="F837" s="78"/>
      <c r="G837" s="79"/>
      <c r="H837" s="80"/>
      <c r="I837" s="84"/>
    </row>
    <row r="838" spans="1:9" x14ac:dyDescent="0.25">
      <c r="A838" s="92"/>
      <c r="B838" s="82"/>
      <c r="C838" s="83">
        <v>0</v>
      </c>
      <c r="D838" s="94">
        <v>0</v>
      </c>
      <c r="E838" s="164">
        <f t="shared" ref="E838:E901" si="16">E837-C838+D838</f>
        <v>190602.96000000017</v>
      </c>
      <c r="F838" s="78"/>
      <c r="G838" s="79"/>
      <c r="H838" s="80"/>
      <c r="I838" s="84"/>
    </row>
    <row r="839" spans="1:9" x14ac:dyDescent="0.25">
      <c r="A839" s="92"/>
      <c r="B839" s="82"/>
      <c r="C839" s="83">
        <v>0</v>
      </c>
      <c r="D839" s="94">
        <v>0</v>
      </c>
      <c r="E839" s="164">
        <f t="shared" si="16"/>
        <v>190602.96000000017</v>
      </c>
      <c r="F839" s="78"/>
      <c r="G839" s="79"/>
      <c r="H839" s="80"/>
      <c r="I839" s="84"/>
    </row>
    <row r="840" spans="1:9" x14ac:dyDescent="0.25">
      <c r="A840" s="92"/>
      <c r="B840" s="82"/>
      <c r="C840" s="83">
        <v>0</v>
      </c>
      <c r="D840" s="94">
        <v>0</v>
      </c>
      <c r="E840" s="164">
        <f t="shared" si="16"/>
        <v>190602.96000000017</v>
      </c>
      <c r="F840" s="78"/>
      <c r="G840" s="79"/>
      <c r="H840" s="80"/>
      <c r="I840" s="84"/>
    </row>
    <row r="841" spans="1:9" x14ac:dyDescent="0.25">
      <c r="A841" s="92"/>
      <c r="B841" s="82"/>
      <c r="C841" s="83">
        <v>0</v>
      </c>
      <c r="D841" s="94">
        <v>0</v>
      </c>
      <c r="E841" s="164">
        <f t="shared" si="16"/>
        <v>190602.96000000017</v>
      </c>
      <c r="F841" s="78"/>
      <c r="G841" s="79"/>
      <c r="H841" s="80"/>
      <c r="I841" s="84"/>
    </row>
    <row r="842" spans="1:9" x14ac:dyDescent="0.25">
      <c r="A842" s="92"/>
      <c r="B842" s="82"/>
      <c r="C842" s="83">
        <v>0</v>
      </c>
      <c r="D842" s="94">
        <v>0</v>
      </c>
      <c r="E842" s="164">
        <f t="shared" si="16"/>
        <v>190602.96000000017</v>
      </c>
      <c r="F842" s="78"/>
      <c r="G842" s="79"/>
      <c r="H842" s="80"/>
      <c r="I842" s="84"/>
    </row>
    <row r="843" spans="1:9" x14ac:dyDescent="0.25">
      <c r="A843" s="92"/>
      <c r="B843" s="82"/>
      <c r="C843" s="83">
        <v>0</v>
      </c>
      <c r="D843" s="94">
        <v>0</v>
      </c>
      <c r="E843" s="164">
        <f t="shared" si="16"/>
        <v>190602.96000000017</v>
      </c>
      <c r="F843" s="78"/>
      <c r="G843" s="79"/>
      <c r="H843" s="80"/>
      <c r="I843" s="84"/>
    </row>
    <row r="844" spans="1:9" x14ac:dyDescent="0.25">
      <c r="A844" s="92"/>
      <c r="B844" s="82"/>
      <c r="C844" s="83">
        <v>0</v>
      </c>
      <c r="D844" s="94">
        <v>0</v>
      </c>
      <c r="E844" s="164">
        <f t="shared" si="16"/>
        <v>190602.96000000017</v>
      </c>
      <c r="F844" s="78"/>
      <c r="G844" s="79"/>
      <c r="H844" s="80"/>
      <c r="I844" s="84"/>
    </row>
    <row r="845" spans="1:9" x14ac:dyDescent="0.25">
      <c r="A845" s="92"/>
      <c r="B845" s="82"/>
      <c r="C845" s="83">
        <v>0</v>
      </c>
      <c r="D845" s="94">
        <v>0</v>
      </c>
      <c r="E845" s="164">
        <f t="shared" si="16"/>
        <v>190602.96000000017</v>
      </c>
      <c r="F845" s="78"/>
      <c r="G845" s="79"/>
      <c r="H845" s="80"/>
      <c r="I845" s="84"/>
    </row>
    <row r="846" spans="1:9" x14ac:dyDescent="0.25">
      <c r="A846" s="92"/>
      <c r="B846" s="82"/>
      <c r="C846" s="83">
        <v>0</v>
      </c>
      <c r="D846" s="94">
        <v>0</v>
      </c>
      <c r="E846" s="164">
        <f t="shared" si="16"/>
        <v>190602.96000000017</v>
      </c>
      <c r="F846" s="78"/>
      <c r="G846" s="79"/>
      <c r="H846" s="80"/>
      <c r="I846" s="84"/>
    </row>
    <row r="847" spans="1:9" x14ac:dyDescent="0.25">
      <c r="A847" s="92"/>
      <c r="B847" s="82"/>
      <c r="C847" s="83">
        <v>0</v>
      </c>
      <c r="D847" s="94">
        <v>0</v>
      </c>
      <c r="E847" s="164">
        <f t="shared" si="16"/>
        <v>190602.96000000017</v>
      </c>
      <c r="F847" s="78"/>
      <c r="G847" s="79"/>
      <c r="H847" s="80"/>
      <c r="I847" s="84"/>
    </row>
    <row r="848" spans="1:9" x14ac:dyDescent="0.25">
      <c r="A848" s="92"/>
      <c r="B848" s="82"/>
      <c r="C848" s="83">
        <v>0</v>
      </c>
      <c r="D848" s="94">
        <v>0</v>
      </c>
      <c r="E848" s="164">
        <f t="shared" si="16"/>
        <v>190602.96000000017</v>
      </c>
      <c r="F848" s="78"/>
      <c r="G848" s="79"/>
      <c r="H848" s="80"/>
      <c r="I848" s="84"/>
    </row>
    <row r="849" spans="1:9" x14ac:dyDescent="0.25">
      <c r="A849" s="92"/>
      <c r="B849" s="82"/>
      <c r="C849" s="83">
        <v>0</v>
      </c>
      <c r="D849" s="94">
        <v>0</v>
      </c>
      <c r="E849" s="164">
        <f t="shared" si="16"/>
        <v>190602.96000000017</v>
      </c>
      <c r="F849" s="78"/>
      <c r="G849" s="79"/>
      <c r="H849" s="80"/>
      <c r="I849" s="84"/>
    </row>
    <row r="850" spans="1:9" x14ac:dyDescent="0.25">
      <c r="A850" s="92"/>
      <c r="B850" s="82"/>
      <c r="C850" s="83">
        <v>0</v>
      </c>
      <c r="D850" s="94">
        <v>0</v>
      </c>
      <c r="E850" s="164">
        <f t="shared" si="16"/>
        <v>190602.96000000017</v>
      </c>
      <c r="F850" s="78"/>
      <c r="G850" s="79"/>
      <c r="H850" s="80"/>
      <c r="I850" s="84"/>
    </row>
    <row r="851" spans="1:9" x14ac:dyDescent="0.25">
      <c r="A851" s="92"/>
      <c r="B851" s="82"/>
      <c r="C851" s="83">
        <v>0</v>
      </c>
      <c r="D851" s="94">
        <v>0</v>
      </c>
      <c r="E851" s="164">
        <f t="shared" si="16"/>
        <v>190602.96000000017</v>
      </c>
      <c r="F851" s="78"/>
      <c r="G851" s="79"/>
      <c r="H851" s="80"/>
      <c r="I851" s="84"/>
    </row>
    <row r="852" spans="1:9" x14ac:dyDescent="0.25">
      <c r="A852" s="92"/>
      <c r="B852" s="82"/>
      <c r="C852" s="83">
        <v>0</v>
      </c>
      <c r="D852" s="94">
        <v>0</v>
      </c>
      <c r="E852" s="164">
        <f t="shared" si="16"/>
        <v>190602.96000000017</v>
      </c>
      <c r="F852" s="78"/>
      <c r="G852" s="79"/>
      <c r="H852" s="80"/>
      <c r="I852" s="84"/>
    </row>
    <row r="853" spans="1:9" x14ac:dyDescent="0.25">
      <c r="A853" s="92"/>
      <c r="B853" s="82"/>
      <c r="C853" s="83">
        <v>0</v>
      </c>
      <c r="D853" s="94">
        <v>0</v>
      </c>
      <c r="E853" s="164">
        <f t="shared" si="16"/>
        <v>190602.96000000017</v>
      </c>
      <c r="F853" s="78"/>
      <c r="G853" s="79"/>
      <c r="H853" s="80"/>
      <c r="I853" s="84"/>
    </row>
    <row r="854" spans="1:9" x14ac:dyDescent="0.25">
      <c r="A854" s="92"/>
      <c r="B854" s="82"/>
      <c r="C854" s="83">
        <v>0</v>
      </c>
      <c r="D854" s="94">
        <v>0</v>
      </c>
      <c r="E854" s="164">
        <f t="shared" si="16"/>
        <v>190602.96000000017</v>
      </c>
      <c r="F854" s="78"/>
      <c r="G854" s="79"/>
      <c r="H854" s="80"/>
      <c r="I854" s="84"/>
    </row>
    <row r="855" spans="1:9" x14ac:dyDescent="0.25">
      <c r="A855" s="92"/>
      <c r="B855" s="82"/>
      <c r="C855" s="83">
        <v>0</v>
      </c>
      <c r="D855" s="94">
        <v>0</v>
      </c>
      <c r="E855" s="164">
        <f t="shared" si="16"/>
        <v>190602.96000000017</v>
      </c>
      <c r="F855" s="78"/>
      <c r="G855" s="79"/>
      <c r="H855" s="80"/>
      <c r="I855" s="84"/>
    </row>
    <row r="856" spans="1:9" x14ac:dyDescent="0.25">
      <c r="A856" s="92"/>
      <c r="B856" s="82"/>
      <c r="C856" s="83">
        <v>0</v>
      </c>
      <c r="D856" s="94">
        <v>0</v>
      </c>
      <c r="E856" s="164">
        <f t="shared" si="16"/>
        <v>190602.96000000017</v>
      </c>
      <c r="F856" s="78"/>
      <c r="G856" s="79"/>
      <c r="H856" s="80"/>
      <c r="I856" s="84"/>
    </row>
    <row r="857" spans="1:9" x14ac:dyDescent="0.25">
      <c r="A857" s="92"/>
      <c r="B857" s="82"/>
      <c r="C857" s="83">
        <v>0</v>
      </c>
      <c r="D857" s="94">
        <v>0</v>
      </c>
      <c r="E857" s="164">
        <f t="shared" si="16"/>
        <v>190602.96000000017</v>
      </c>
      <c r="F857" s="78"/>
      <c r="G857" s="79"/>
      <c r="H857" s="80"/>
      <c r="I857" s="84"/>
    </row>
    <row r="858" spans="1:9" x14ac:dyDescent="0.25">
      <c r="A858" s="92"/>
      <c r="B858" s="82"/>
      <c r="C858" s="83">
        <v>0</v>
      </c>
      <c r="D858" s="94">
        <v>0</v>
      </c>
      <c r="E858" s="164">
        <f t="shared" si="16"/>
        <v>190602.96000000017</v>
      </c>
      <c r="F858" s="78"/>
      <c r="G858" s="79"/>
      <c r="H858" s="80"/>
      <c r="I858" s="84"/>
    </row>
    <row r="859" spans="1:9" x14ac:dyDescent="0.25">
      <c r="A859" s="92"/>
      <c r="B859" s="82"/>
      <c r="C859" s="83">
        <v>0</v>
      </c>
      <c r="D859" s="94">
        <v>0</v>
      </c>
      <c r="E859" s="164">
        <f t="shared" si="16"/>
        <v>190602.96000000017</v>
      </c>
      <c r="F859" s="78"/>
      <c r="G859" s="79"/>
      <c r="H859" s="80"/>
      <c r="I859" s="84"/>
    </row>
    <row r="860" spans="1:9" x14ac:dyDescent="0.25">
      <c r="A860" s="92"/>
      <c r="B860" s="82"/>
      <c r="C860" s="83">
        <v>0</v>
      </c>
      <c r="D860" s="94">
        <v>0</v>
      </c>
      <c r="E860" s="164">
        <f t="shared" si="16"/>
        <v>190602.96000000017</v>
      </c>
      <c r="F860" s="78"/>
      <c r="G860" s="79"/>
      <c r="H860" s="80"/>
      <c r="I860" s="84"/>
    </row>
    <row r="861" spans="1:9" x14ac:dyDescent="0.25">
      <c r="A861" s="92"/>
      <c r="B861" s="82"/>
      <c r="C861" s="83">
        <v>0</v>
      </c>
      <c r="D861" s="94">
        <v>0</v>
      </c>
      <c r="E861" s="164">
        <f t="shared" si="16"/>
        <v>190602.96000000017</v>
      </c>
      <c r="F861" s="78"/>
      <c r="G861" s="79"/>
      <c r="H861" s="80"/>
      <c r="I861" s="84"/>
    </row>
    <row r="862" spans="1:9" x14ac:dyDescent="0.25">
      <c r="A862" s="92"/>
      <c r="B862" s="82"/>
      <c r="C862" s="83">
        <v>0</v>
      </c>
      <c r="D862" s="94">
        <v>0</v>
      </c>
      <c r="E862" s="164">
        <f t="shared" si="16"/>
        <v>190602.96000000017</v>
      </c>
      <c r="F862" s="78"/>
      <c r="G862" s="79"/>
      <c r="H862" s="80"/>
      <c r="I862" s="84"/>
    </row>
    <row r="863" spans="1:9" x14ac:dyDescent="0.25">
      <c r="A863" s="92"/>
      <c r="B863" s="82"/>
      <c r="C863" s="83">
        <v>0</v>
      </c>
      <c r="D863" s="94">
        <v>0</v>
      </c>
      <c r="E863" s="164">
        <f t="shared" si="16"/>
        <v>190602.96000000017</v>
      </c>
      <c r="F863" s="78"/>
      <c r="G863" s="79"/>
      <c r="H863" s="80"/>
      <c r="I863" s="84"/>
    </row>
    <row r="864" spans="1:9" x14ac:dyDescent="0.25">
      <c r="A864" s="92"/>
      <c r="B864" s="82"/>
      <c r="C864" s="83">
        <v>0</v>
      </c>
      <c r="D864" s="94">
        <v>0</v>
      </c>
      <c r="E864" s="164">
        <f t="shared" si="16"/>
        <v>190602.96000000017</v>
      </c>
      <c r="F864" s="78"/>
      <c r="G864" s="79"/>
      <c r="H864" s="80"/>
      <c r="I864" s="84"/>
    </row>
    <row r="865" spans="1:9" x14ac:dyDescent="0.25">
      <c r="A865" s="92"/>
      <c r="B865" s="82"/>
      <c r="C865" s="83">
        <v>0</v>
      </c>
      <c r="D865" s="94">
        <v>0</v>
      </c>
      <c r="E865" s="164">
        <f t="shared" si="16"/>
        <v>190602.96000000017</v>
      </c>
      <c r="F865" s="78"/>
      <c r="G865" s="79"/>
      <c r="H865" s="80"/>
      <c r="I865" s="84"/>
    </row>
    <row r="866" spans="1:9" x14ac:dyDescent="0.25">
      <c r="A866" s="92"/>
      <c r="B866" s="82"/>
      <c r="C866" s="83">
        <v>0</v>
      </c>
      <c r="D866" s="94">
        <v>0</v>
      </c>
      <c r="E866" s="164">
        <f t="shared" si="16"/>
        <v>190602.96000000017</v>
      </c>
      <c r="F866" s="78"/>
      <c r="G866" s="79"/>
      <c r="H866" s="80"/>
      <c r="I866" s="84"/>
    </row>
    <row r="867" spans="1:9" x14ac:dyDescent="0.25">
      <c r="A867" s="92"/>
      <c r="B867" s="82"/>
      <c r="C867" s="83">
        <v>0</v>
      </c>
      <c r="D867" s="94">
        <v>0</v>
      </c>
      <c r="E867" s="164">
        <f t="shared" si="16"/>
        <v>190602.96000000017</v>
      </c>
      <c r="F867" s="78"/>
      <c r="G867" s="79"/>
      <c r="H867" s="80"/>
      <c r="I867" s="84"/>
    </row>
    <row r="868" spans="1:9" x14ac:dyDescent="0.25">
      <c r="A868" s="92"/>
      <c r="B868" s="82"/>
      <c r="C868" s="83">
        <v>0</v>
      </c>
      <c r="D868" s="94">
        <v>0</v>
      </c>
      <c r="E868" s="164">
        <f t="shared" si="16"/>
        <v>190602.96000000017</v>
      </c>
      <c r="F868" s="78"/>
      <c r="G868" s="79"/>
      <c r="H868" s="80"/>
      <c r="I868" s="84"/>
    </row>
    <row r="869" spans="1:9" x14ac:dyDescent="0.25">
      <c r="A869" s="92"/>
      <c r="B869" s="82"/>
      <c r="C869" s="83">
        <v>0</v>
      </c>
      <c r="D869" s="94">
        <v>0</v>
      </c>
      <c r="E869" s="164">
        <f t="shared" si="16"/>
        <v>190602.96000000017</v>
      </c>
      <c r="F869" s="78"/>
      <c r="G869" s="79"/>
      <c r="H869" s="80"/>
      <c r="I869" s="84"/>
    </row>
    <row r="870" spans="1:9" x14ac:dyDescent="0.25">
      <c r="A870" s="92"/>
      <c r="B870" s="82"/>
      <c r="C870" s="83">
        <v>0</v>
      </c>
      <c r="D870" s="94">
        <v>0</v>
      </c>
      <c r="E870" s="164">
        <f t="shared" si="16"/>
        <v>190602.96000000017</v>
      </c>
      <c r="F870" s="78"/>
      <c r="G870" s="79"/>
      <c r="H870" s="80"/>
      <c r="I870" s="84"/>
    </row>
    <row r="871" spans="1:9" x14ac:dyDescent="0.25">
      <c r="A871" s="92"/>
      <c r="B871" s="82"/>
      <c r="C871" s="83">
        <v>0</v>
      </c>
      <c r="D871" s="94">
        <v>0</v>
      </c>
      <c r="E871" s="164">
        <f t="shared" si="16"/>
        <v>190602.96000000017</v>
      </c>
      <c r="F871" s="78"/>
      <c r="G871" s="79"/>
      <c r="H871" s="80"/>
      <c r="I871" s="84"/>
    </row>
    <row r="872" spans="1:9" x14ac:dyDescent="0.25">
      <c r="A872" s="92"/>
      <c r="B872" s="82"/>
      <c r="C872" s="83">
        <v>0</v>
      </c>
      <c r="D872" s="94">
        <v>0</v>
      </c>
      <c r="E872" s="164">
        <f t="shared" si="16"/>
        <v>190602.96000000017</v>
      </c>
      <c r="F872" s="78"/>
      <c r="G872" s="79"/>
      <c r="H872" s="80"/>
      <c r="I872" s="84"/>
    </row>
    <row r="873" spans="1:9" x14ac:dyDescent="0.25">
      <c r="A873" s="92"/>
      <c r="B873" s="82"/>
      <c r="C873" s="83">
        <v>0</v>
      </c>
      <c r="D873" s="94">
        <v>0</v>
      </c>
      <c r="E873" s="164">
        <f t="shared" si="16"/>
        <v>190602.96000000017</v>
      </c>
      <c r="F873" s="78"/>
      <c r="G873" s="79"/>
      <c r="H873" s="80"/>
      <c r="I873" s="84"/>
    </row>
    <row r="874" spans="1:9" x14ac:dyDescent="0.25">
      <c r="A874" s="92"/>
      <c r="B874" s="82"/>
      <c r="C874" s="83">
        <v>0</v>
      </c>
      <c r="D874" s="94">
        <v>0</v>
      </c>
      <c r="E874" s="164">
        <f t="shared" si="16"/>
        <v>190602.96000000017</v>
      </c>
      <c r="F874" s="78"/>
      <c r="G874" s="79"/>
      <c r="H874" s="80"/>
      <c r="I874" s="84"/>
    </row>
    <row r="875" spans="1:9" x14ac:dyDescent="0.25">
      <c r="A875" s="92"/>
      <c r="B875" s="82"/>
      <c r="C875" s="83">
        <v>0</v>
      </c>
      <c r="D875" s="94">
        <v>0</v>
      </c>
      <c r="E875" s="164">
        <f t="shared" si="16"/>
        <v>190602.96000000017</v>
      </c>
      <c r="F875" s="78"/>
      <c r="G875" s="79"/>
      <c r="H875" s="80"/>
      <c r="I875" s="84"/>
    </row>
    <row r="876" spans="1:9" x14ac:dyDescent="0.25">
      <c r="A876" s="92"/>
      <c r="B876" s="82"/>
      <c r="C876" s="83">
        <v>0</v>
      </c>
      <c r="D876" s="94">
        <v>0</v>
      </c>
      <c r="E876" s="164">
        <f t="shared" si="16"/>
        <v>190602.96000000017</v>
      </c>
      <c r="F876" s="78"/>
      <c r="G876" s="79"/>
      <c r="H876" s="80"/>
      <c r="I876" s="84"/>
    </row>
    <row r="877" spans="1:9" x14ac:dyDescent="0.25">
      <c r="A877" s="92"/>
      <c r="B877" s="82"/>
      <c r="C877" s="83">
        <v>0</v>
      </c>
      <c r="D877" s="94">
        <v>0</v>
      </c>
      <c r="E877" s="164">
        <f t="shared" si="16"/>
        <v>190602.96000000017</v>
      </c>
      <c r="F877" s="78"/>
      <c r="G877" s="79"/>
      <c r="H877" s="80"/>
      <c r="I877" s="84"/>
    </row>
    <row r="878" spans="1:9" x14ac:dyDescent="0.25">
      <c r="A878" s="92"/>
      <c r="B878" s="82"/>
      <c r="C878" s="83">
        <v>0</v>
      </c>
      <c r="D878" s="94">
        <v>0</v>
      </c>
      <c r="E878" s="164">
        <f t="shared" si="16"/>
        <v>190602.96000000017</v>
      </c>
      <c r="F878" s="78"/>
      <c r="G878" s="79"/>
      <c r="H878" s="80"/>
      <c r="I878" s="84"/>
    </row>
    <row r="879" spans="1:9" x14ac:dyDescent="0.25">
      <c r="A879" s="92"/>
      <c r="B879" s="82"/>
      <c r="C879" s="83">
        <v>0</v>
      </c>
      <c r="D879" s="94">
        <v>0</v>
      </c>
      <c r="E879" s="164">
        <f t="shared" si="16"/>
        <v>190602.96000000017</v>
      </c>
      <c r="F879" s="78"/>
      <c r="G879" s="79"/>
      <c r="H879" s="80"/>
      <c r="I879" s="84"/>
    </row>
    <row r="880" spans="1:9" x14ac:dyDescent="0.25">
      <c r="A880" s="92"/>
      <c r="B880" s="82"/>
      <c r="C880" s="83">
        <v>0</v>
      </c>
      <c r="D880" s="94">
        <v>0</v>
      </c>
      <c r="E880" s="164">
        <f t="shared" si="16"/>
        <v>190602.96000000017</v>
      </c>
      <c r="F880" s="78"/>
      <c r="G880" s="79"/>
      <c r="H880" s="80"/>
      <c r="I880" s="84"/>
    </row>
    <row r="881" spans="1:9" x14ac:dyDescent="0.25">
      <c r="A881" s="92"/>
      <c r="B881" s="82"/>
      <c r="C881" s="83">
        <v>0</v>
      </c>
      <c r="D881" s="94">
        <v>0</v>
      </c>
      <c r="E881" s="164">
        <f t="shared" si="16"/>
        <v>190602.96000000017</v>
      </c>
      <c r="F881" s="78"/>
      <c r="G881" s="79"/>
      <c r="H881" s="80"/>
      <c r="I881" s="84"/>
    </row>
    <row r="882" spans="1:9" x14ac:dyDescent="0.25">
      <c r="A882" s="92"/>
      <c r="B882" s="82"/>
      <c r="C882" s="83">
        <v>0</v>
      </c>
      <c r="D882" s="94">
        <v>0</v>
      </c>
      <c r="E882" s="164">
        <f t="shared" si="16"/>
        <v>190602.96000000017</v>
      </c>
      <c r="F882" s="78"/>
      <c r="G882" s="79"/>
      <c r="H882" s="80"/>
      <c r="I882" s="84"/>
    </row>
    <row r="883" spans="1:9" x14ac:dyDescent="0.25">
      <c r="A883" s="92"/>
      <c r="B883" s="82"/>
      <c r="C883" s="83">
        <v>0</v>
      </c>
      <c r="D883" s="94">
        <v>0</v>
      </c>
      <c r="E883" s="164">
        <f t="shared" si="16"/>
        <v>190602.96000000017</v>
      </c>
      <c r="F883" s="78"/>
      <c r="G883" s="79"/>
      <c r="H883" s="80"/>
      <c r="I883" s="84"/>
    </row>
    <row r="884" spans="1:9" x14ac:dyDescent="0.25">
      <c r="A884" s="92"/>
      <c r="B884" s="82"/>
      <c r="C884" s="83">
        <v>0</v>
      </c>
      <c r="D884" s="94">
        <v>0</v>
      </c>
      <c r="E884" s="164">
        <f t="shared" si="16"/>
        <v>190602.96000000017</v>
      </c>
      <c r="F884" s="78"/>
      <c r="G884" s="79"/>
      <c r="H884" s="80"/>
      <c r="I884" s="84"/>
    </row>
    <row r="885" spans="1:9" x14ac:dyDescent="0.25">
      <c r="A885" s="92"/>
      <c r="B885" s="82"/>
      <c r="C885" s="83">
        <v>0</v>
      </c>
      <c r="D885" s="94">
        <v>0</v>
      </c>
      <c r="E885" s="164">
        <f t="shared" si="16"/>
        <v>190602.96000000017</v>
      </c>
      <c r="F885" s="78"/>
      <c r="G885" s="79"/>
      <c r="H885" s="80"/>
      <c r="I885" s="84"/>
    </row>
    <row r="886" spans="1:9" x14ac:dyDescent="0.25">
      <c r="A886" s="92"/>
      <c r="B886" s="82"/>
      <c r="C886" s="83">
        <v>0</v>
      </c>
      <c r="D886" s="94">
        <v>0</v>
      </c>
      <c r="E886" s="164">
        <f t="shared" si="16"/>
        <v>190602.96000000017</v>
      </c>
      <c r="F886" s="78"/>
      <c r="G886" s="79"/>
      <c r="H886" s="80"/>
      <c r="I886" s="84"/>
    </row>
    <row r="887" spans="1:9" x14ac:dyDescent="0.25">
      <c r="A887" s="92"/>
      <c r="B887" s="82"/>
      <c r="C887" s="83">
        <v>0</v>
      </c>
      <c r="D887" s="94">
        <v>0</v>
      </c>
      <c r="E887" s="164">
        <f t="shared" si="16"/>
        <v>190602.96000000017</v>
      </c>
      <c r="F887" s="78"/>
      <c r="G887" s="79"/>
      <c r="H887" s="80"/>
      <c r="I887" s="84"/>
    </row>
    <row r="888" spans="1:9" x14ac:dyDescent="0.25">
      <c r="A888" s="92"/>
      <c r="B888" s="82"/>
      <c r="C888" s="83">
        <v>0</v>
      </c>
      <c r="D888" s="94">
        <v>0</v>
      </c>
      <c r="E888" s="164">
        <f t="shared" si="16"/>
        <v>190602.96000000017</v>
      </c>
      <c r="F888" s="78"/>
      <c r="G888" s="79"/>
      <c r="H888" s="80"/>
      <c r="I888" s="84"/>
    </row>
    <row r="889" spans="1:9" x14ac:dyDescent="0.25">
      <c r="A889" s="92"/>
      <c r="B889" s="82"/>
      <c r="C889" s="83">
        <v>0</v>
      </c>
      <c r="D889" s="94">
        <v>0</v>
      </c>
      <c r="E889" s="164">
        <f t="shared" si="16"/>
        <v>190602.96000000017</v>
      </c>
      <c r="F889" s="78"/>
      <c r="G889" s="79"/>
      <c r="H889" s="80"/>
      <c r="I889" s="84"/>
    </row>
    <row r="890" spans="1:9" x14ac:dyDescent="0.25">
      <c r="A890" s="92"/>
      <c r="B890" s="82"/>
      <c r="C890" s="83">
        <v>0</v>
      </c>
      <c r="D890" s="94">
        <v>0</v>
      </c>
      <c r="E890" s="164">
        <f t="shared" si="16"/>
        <v>190602.96000000017</v>
      </c>
      <c r="F890" s="78"/>
      <c r="G890" s="79"/>
      <c r="H890" s="80"/>
      <c r="I890" s="84"/>
    </row>
    <row r="891" spans="1:9" x14ac:dyDescent="0.25">
      <c r="A891" s="92"/>
      <c r="B891" s="82"/>
      <c r="C891" s="83">
        <v>0</v>
      </c>
      <c r="D891" s="94">
        <v>0</v>
      </c>
      <c r="E891" s="164">
        <f t="shared" si="16"/>
        <v>190602.96000000017</v>
      </c>
      <c r="F891" s="78"/>
      <c r="G891" s="79"/>
      <c r="H891" s="80"/>
      <c r="I891" s="84"/>
    </row>
    <row r="892" spans="1:9" x14ac:dyDescent="0.25">
      <c r="A892" s="92"/>
      <c r="B892" s="82"/>
      <c r="C892" s="83">
        <v>0</v>
      </c>
      <c r="D892" s="94">
        <v>0</v>
      </c>
      <c r="E892" s="164">
        <f t="shared" si="16"/>
        <v>190602.96000000017</v>
      </c>
      <c r="F892" s="78"/>
      <c r="G892" s="79"/>
      <c r="H892" s="80"/>
      <c r="I892" s="84"/>
    </row>
    <row r="893" spans="1:9" x14ac:dyDescent="0.25">
      <c r="A893" s="92"/>
      <c r="B893" s="82"/>
      <c r="C893" s="83">
        <v>0</v>
      </c>
      <c r="D893" s="94">
        <v>0</v>
      </c>
      <c r="E893" s="164">
        <f t="shared" si="16"/>
        <v>190602.96000000017</v>
      </c>
      <c r="F893" s="78"/>
      <c r="G893" s="79"/>
      <c r="H893" s="80"/>
      <c r="I893" s="84"/>
    </row>
    <row r="894" spans="1:9" x14ac:dyDescent="0.25">
      <c r="A894" s="92"/>
      <c r="B894" s="82"/>
      <c r="C894" s="83">
        <v>0</v>
      </c>
      <c r="D894" s="94">
        <v>0</v>
      </c>
      <c r="E894" s="164">
        <f t="shared" si="16"/>
        <v>190602.96000000017</v>
      </c>
      <c r="F894" s="78"/>
      <c r="G894" s="79"/>
      <c r="H894" s="80"/>
      <c r="I894" s="84"/>
    </row>
    <row r="895" spans="1:9" x14ac:dyDescent="0.25">
      <c r="A895" s="92"/>
      <c r="B895" s="82"/>
      <c r="C895" s="83">
        <v>0</v>
      </c>
      <c r="D895" s="94">
        <v>0</v>
      </c>
      <c r="E895" s="164">
        <f t="shared" si="16"/>
        <v>190602.96000000017</v>
      </c>
      <c r="F895" s="78"/>
      <c r="G895" s="79"/>
      <c r="H895" s="80"/>
      <c r="I895" s="84"/>
    </row>
    <row r="896" spans="1:9" x14ac:dyDescent="0.25">
      <c r="A896" s="92"/>
      <c r="B896" s="82"/>
      <c r="C896" s="83">
        <v>0</v>
      </c>
      <c r="D896" s="94">
        <v>0</v>
      </c>
      <c r="E896" s="164">
        <f t="shared" si="16"/>
        <v>190602.96000000017</v>
      </c>
      <c r="F896" s="78"/>
      <c r="G896" s="79"/>
      <c r="H896" s="80"/>
      <c r="I896" s="84"/>
    </row>
    <row r="897" spans="1:9" x14ac:dyDescent="0.25">
      <c r="A897" s="92"/>
      <c r="B897" s="82"/>
      <c r="C897" s="83">
        <v>0</v>
      </c>
      <c r="D897" s="94">
        <v>0</v>
      </c>
      <c r="E897" s="164">
        <f t="shared" si="16"/>
        <v>190602.96000000017</v>
      </c>
      <c r="F897" s="78"/>
      <c r="G897" s="79"/>
      <c r="H897" s="80"/>
      <c r="I897" s="84"/>
    </row>
    <row r="898" spans="1:9" x14ac:dyDescent="0.25">
      <c r="A898" s="92"/>
      <c r="B898" s="82"/>
      <c r="C898" s="83">
        <v>0</v>
      </c>
      <c r="D898" s="94">
        <v>0</v>
      </c>
      <c r="E898" s="164">
        <f t="shared" si="16"/>
        <v>190602.96000000017</v>
      </c>
      <c r="F898" s="78"/>
      <c r="G898" s="79"/>
      <c r="H898" s="80"/>
      <c r="I898" s="84"/>
    </row>
    <row r="899" spans="1:9" x14ac:dyDescent="0.25">
      <c r="A899" s="92"/>
      <c r="B899" s="82"/>
      <c r="C899" s="83">
        <v>0</v>
      </c>
      <c r="D899" s="94">
        <v>0</v>
      </c>
      <c r="E899" s="164">
        <f t="shared" si="16"/>
        <v>190602.96000000017</v>
      </c>
      <c r="F899" s="78"/>
      <c r="G899" s="79"/>
      <c r="H899" s="80"/>
      <c r="I899" s="84"/>
    </row>
    <row r="900" spans="1:9" x14ac:dyDescent="0.25">
      <c r="A900" s="92"/>
      <c r="B900" s="82"/>
      <c r="C900" s="83">
        <v>0</v>
      </c>
      <c r="D900" s="94">
        <v>0</v>
      </c>
      <c r="E900" s="164">
        <f t="shared" si="16"/>
        <v>190602.96000000017</v>
      </c>
      <c r="F900" s="78"/>
      <c r="G900" s="79"/>
      <c r="H900" s="80"/>
      <c r="I900" s="84"/>
    </row>
    <row r="901" spans="1:9" x14ac:dyDescent="0.25">
      <c r="A901" s="92"/>
      <c r="B901" s="82"/>
      <c r="C901" s="83">
        <v>0</v>
      </c>
      <c r="D901" s="94">
        <v>0</v>
      </c>
      <c r="E901" s="164">
        <f t="shared" si="16"/>
        <v>190602.96000000017</v>
      </c>
      <c r="F901" s="78"/>
      <c r="G901" s="79"/>
      <c r="H901" s="80"/>
      <c r="I901" s="84"/>
    </row>
    <row r="902" spans="1:9" x14ac:dyDescent="0.25">
      <c r="A902" s="92"/>
      <c r="B902" s="82"/>
      <c r="C902" s="83">
        <v>0</v>
      </c>
      <c r="D902" s="94">
        <v>0</v>
      </c>
      <c r="E902" s="164">
        <f t="shared" ref="E902:E932" si="17">E901-C902+D902</f>
        <v>190602.96000000017</v>
      </c>
      <c r="F902" s="78"/>
      <c r="G902" s="79"/>
      <c r="H902" s="80"/>
      <c r="I902" s="84"/>
    </row>
    <row r="903" spans="1:9" x14ac:dyDescent="0.25">
      <c r="A903" s="92"/>
      <c r="B903" s="82"/>
      <c r="C903" s="83">
        <v>0</v>
      </c>
      <c r="D903" s="94">
        <v>0</v>
      </c>
      <c r="E903" s="164">
        <f t="shared" si="17"/>
        <v>190602.96000000017</v>
      </c>
      <c r="F903" s="78"/>
      <c r="G903" s="79"/>
      <c r="H903" s="80"/>
      <c r="I903" s="84"/>
    </row>
    <row r="904" spans="1:9" x14ac:dyDescent="0.25">
      <c r="A904" s="92"/>
      <c r="B904" s="82"/>
      <c r="C904" s="83">
        <v>0</v>
      </c>
      <c r="D904" s="94">
        <v>0</v>
      </c>
      <c r="E904" s="164">
        <f t="shared" si="17"/>
        <v>190602.96000000017</v>
      </c>
      <c r="F904" s="78"/>
      <c r="G904" s="79"/>
      <c r="H904" s="80"/>
      <c r="I904" s="84"/>
    </row>
    <row r="905" spans="1:9" x14ac:dyDescent="0.25">
      <c r="A905" s="92"/>
      <c r="B905" s="82"/>
      <c r="C905" s="83">
        <v>0</v>
      </c>
      <c r="D905" s="94">
        <v>0</v>
      </c>
      <c r="E905" s="164">
        <f t="shared" si="17"/>
        <v>190602.96000000017</v>
      </c>
      <c r="F905" s="78"/>
      <c r="G905" s="79"/>
      <c r="H905" s="80"/>
      <c r="I905" s="84"/>
    </row>
    <row r="906" spans="1:9" x14ac:dyDescent="0.25">
      <c r="A906" s="92"/>
      <c r="B906" s="82"/>
      <c r="C906" s="83">
        <v>0</v>
      </c>
      <c r="D906" s="94">
        <v>0</v>
      </c>
      <c r="E906" s="164">
        <f t="shared" si="17"/>
        <v>190602.96000000017</v>
      </c>
      <c r="F906" s="78"/>
      <c r="G906" s="79"/>
      <c r="H906" s="80"/>
      <c r="I906" s="84"/>
    </row>
    <row r="907" spans="1:9" x14ac:dyDescent="0.25">
      <c r="A907" s="92"/>
      <c r="B907" s="82"/>
      <c r="C907" s="83">
        <v>0</v>
      </c>
      <c r="D907" s="94">
        <v>0</v>
      </c>
      <c r="E907" s="164">
        <f t="shared" si="17"/>
        <v>190602.96000000017</v>
      </c>
      <c r="F907" s="78"/>
      <c r="G907" s="79"/>
      <c r="H907" s="80"/>
      <c r="I907" s="84"/>
    </row>
    <row r="908" spans="1:9" x14ac:dyDescent="0.25">
      <c r="A908" s="92"/>
      <c r="B908" s="82"/>
      <c r="C908" s="83">
        <v>0</v>
      </c>
      <c r="D908" s="94">
        <v>0</v>
      </c>
      <c r="E908" s="164">
        <f t="shared" si="17"/>
        <v>190602.96000000017</v>
      </c>
      <c r="F908" s="78"/>
      <c r="G908" s="79"/>
      <c r="H908" s="80"/>
      <c r="I908" s="84"/>
    </row>
    <row r="909" spans="1:9" x14ac:dyDescent="0.25">
      <c r="A909" s="92"/>
      <c r="B909" s="82"/>
      <c r="C909" s="83">
        <v>0</v>
      </c>
      <c r="D909" s="94">
        <v>0</v>
      </c>
      <c r="E909" s="164">
        <f t="shared" si="17"/>
        <v>190602.96000000017</v>
      </c>
      <c r="F909" s="78"/>
      <c r="G909" s="79"/>
      <c r="H909" s="80"/>
      <c r="I909" s="84"/>
    </row>
    <row r="910" spans="1:9" x14ac:dyDescent="0.25">
      <c r="A910" s="92"/>
      <c r="B910" s="82"/>
      <c r="C910" s="83">
        <v>0</v>
      </c>
      <c r="D910" s="94">
        <v>0</v>
      </c>
      <c r="E910" s="164">
        <f t="shared" si="17"/>
        <v>190602.96000000017</v>
      </c>
      <c r="F910" s="78"/>
      <c r="G910" s="79"/>
      <c r="H910" s="80"/>
      <c r="I910" s="84"/>
    </row>
    <row r="911" spans="1:9" x14ac:dyDescent="0.25">
      <c r="A911" s="92"/>
      <c r="B911" s="82"/>
      <c r="C911" s="83">
        <v>0</v>
      </c>
      <c r="D911" s="94">
        <v>0</v>
      </c>
      <c r="E911" s="164">
        <f t="shared" si="17"/>
        <v>190602.96000000017</v>
      </c>
      <c r="F911" s="78"/>
      <c r="G911" s="79"/>
      <c r="H911" s="80"/>
      <c r="I911" s="84"/>
    </row>
    <row r="912" spans="1:9" x14ac:dyDescent="0.25">
      <c r="A912" s="92"/>
      <c r="B912" s="82"/>
      <c r="C912" s="83">
        <v>0</v>
      </c>
      <c r="D912" s="94">
        <v>0</v>
      </c>
      <c r="E912" s="164">
        <f t="shared" si="17"/>
        <v>190602.96000000017</v>
      </c>
      <c r="F912" s="78"/>
      <c r="G912" s="79"/>
      <c r="H912" s="80"/>
      <c r="I912" s="84"/>
    </row>
    <row r="913" spans="1:9" x14ac:dyDescent="0.25">
      <c r="A913" s="92"/>
      <c r="B913" s="82"/>
      <c r="C913" s="83">
        <v>0</v>
      </c>
      <c r="D913" s="94">
        <v>0</v>
      </c>
      <c r="E913" s="164">
        <f t="shared" si="17"/>
        <v>190602.96000000017</v>
      </c>
      <c r="F913" s="78"/>
      <c r="G913" s="79"/>
      <c r="H913" s="80"/>
      <c r="I913" s="84"/>
    </row>
    <row r="914" spans="1:9" x14ac:dyDescent="0.25">
      <c r="A914" s="92"/>
      <c r="B914" s="82"/>
      <c r="C914" s="83">
        <v>0</v>
      </c>
      <c r="D914" s="94">
        <v>0</v>
      </c>
      <c r="E914" s="164">
        <f t="shared" si="17"/>
        <v>190602.96000000017</v>
      </c>
      <c r="F914" s="78"/>
      <c r="G914" s="79"/>
      <c r="H914" s="80"/>
      <c r="I914" s="84"/>
    </row>
    <row r="915" spans="1:9" x14ac:dyDescent="0.25">
      <c r="A915" s="92"/>
      <c r="B915" s="82"/>
      <c r="C915" s="83">
        <v>0</v>
      </c>
      <c r="D915" s="94">
        <v>0</v>
      </c>
      <c r="E915" s="164">
        <f t="shared" si="17"/>
        <v>190602.96000000017</v>
      </c>
      <c r="F915" s="78"/>
      <c r="G915" s="79"/>
      <c r="H915" s="80"/>
      <c r="I915" s="84"/>
    </row>
    <row r="916" spans="1:9" x14ac:dyDescent="0.25">
      <c r="A916" s="92"/>
      <c r="B916" s="82"/>
      <c r="C916" s="83">
        <v>0</v>
      </c>
      <c r="D916" s="94">
        <v>0</v>
      </c>
      <c r="E916" s="164">
        <f t="shared" si="17"/>
        <v>190602.96000000017</v>
      </c>
      <c r="F916" s="78"/>
      <c r="G916" s="79"/>
      <c r="H916" s="80"/>
      <c r="I916" s="84"/>
    </row>
    <row r="917" spans="1:9" x14ac:dyDescent="0.25">
      <c r="A917" s="92"/>
      <c r="B917" s="82"/>
      <c r="C917" s="83">
        <v>0</v>
      </c>
      <c r="D917" s="94">
        <v>0</v>
      </c>
      <c r="E917" s="164">
        <f t="shared" si="17"/>
        <v>190602.96000000017</v>
      </c>
      <c r="F917" s="78"/>
      <c r="G917" s="79"/>
      <c r="H917" s="80"/>
      <c r="I917" s="84"/>
    </row>
    <row r="918" spans="1:9" x14ac:dyDescent="0.25">
      <c r="A918" s="92"/>
      <c r="B918" s="82"/>
      <c r="C918" s="83">
        <v>0</v>
      </c>
      <c r="D918" s="94">
        <v>0</v>
      </c>
      <c r="E918" s="164">
        <f t="shared" si="17"/>
        <v>190602.96000000017</v>
      </c>
      <c r="F918" s="78"/>
      <c r="G918" s="79"/>
      <c r="H918" s="80"/>
      <c r="I918" s="84"/>
    </row>
    <row r="919" spans="1:9" x14ac:dyDescent="0.25">
      <c r="A919" s="92"/>
      <c r="B919" s="82"/>
      <c r="C919" s="83">
        <v>0</v>
      </c>
      <c r="D919" s="94">
        <v>0</v>
      </c>
      <c r="E919" s="164">
        <f t="shared" si="17"/>
        <v>190602.96000000017</v>
      </c>
      <c r="F919" s="78"/>
      <c r="G919" s="79"/>
      <c r="H919" s="80"/>
      <c r="I919" s="84"/>
    </row>
    <row r="920" spans="1:9" x14ac:dyDescent="0.25">
      <c r="A920" s="92"/>
      <c r="B920" s="82"/>
      <c r="C920" s="83">
        <v>0</v>
      </c>
      <c r="D920" s="94">
        <v>0</v>
      </c>
      <c r="E920" s="164">
        <f t="shared" si="17"/>
        <v>190602.96000000017</v>
      </c>
      <c r="F920" s="78"/>
      <c r="G920" s="79"/>
      <c r="H920" s="80"/>
      <c r="I920" s="84"/>
    </row>
    <row r="921" spans="1:9" x14ac:dyDescent="0.25">
      <c r="A921" s="92"/>
      <c r="B921" s="82"/>
      <c r="C921" s="83">
        <v>0</v>
      </c>
      <c r="D921" s="94">
        <v>0</v>
      </c>
      <c r="E921" s="164">
        <f t="shared" si="17"/>
        <v>190602.96000000017</v>
      </c>
      <c r="F921" s="78"/>
      <c r="G921" s="79"/>
      <c r="H921" s="80"/>
      <c r="I921" s="84"/>
    </row>
    <row r="922" spans="1:9" x14ac:dyDescent="0.25">
      <c r="A922" s="92"/>
      <c r="B922" s="82"/>
      <c r="C922" s="83">
        <v>0</v>
      </c>
      <c r="D922" s="94">
        <v>0</v>
      </c>
      <c r="E922" s="164">
        <f t="shared" si="17"/>
        <v>190602.96000000017</v>
      </c>
      <c r="F922" s="78"/>
      <c r="G922" s="79"/>
      <c r="H922" s="80"/>
      <c r="I922" s="84"/>
    </row>
    <row r="923" spans="1:9" x14ac:dyDescent="0.25">
      <c r="A923" s="92"/>
      <c r="B923" s="82"/>
      <c r="C923" s="83">
        <v>0</v>
      </c>
      <c r="D923" s="94">
        <v>0</v>
      </c>
      <c r="E923" s="164">
        <f t="shared" si="17"/>
        <v>190602.96000000017</v>
      </c>
      <c r="F923" s="78"/>
      <c r="G923" s="79"/>
      <c r="H923" s="80"/>
      <c r="I923" s="84"/>
    </row>
    <row r="924" spans="1:9" x14ac:dyDescent="0.25">
      <c r="A924" s="92"/>
      <c r="B924" s="82"/>
      <c r="C924" s="83">
        <v>0</v>
      </c>
      <c r="D924" s="94">
        <v>0</v>
      </c>
      <c r="E924" s="164">
        <f t="shared" si="17"/>
        <v>190602.96000000017</v>
      </c>
      <c r="F924" s="78"/>
      <c r="G924" s="79"/>
      <c r="H924" s="80"/>
      <c r="I924" s="84"/>
    </row>
    <row r="925" spans="1:9" x14ac:dyDescent="0.25">
      <c r="A925" s="92"/>
      <c r="B925" s="82"/>
      <c r="C925" s="83">
        <v>0</v>
      </c>
      <c r="D925" s="94">
        <v>0</v>
      </c>
      <c r="E925" s="164">
        <f t="shared" si="17"/>
        <v>190602.96000000017</v>
      </c>
      <c r="F925" s="78"/>
      <c r="G925" s="79"/>
      <c r="H925" s="80"/>
      <c r="I925" s="84"/>
    </row>
    <row r="926" spans="1:9" x14ac:dyDescent="0.25">
      <c r="A926" s="92"/>
      <c r="B926" s="82"/>
      <c r="C926" s="83">
        <v>0</v>
      </c>
      <c r="D926" s="94">
        <v>0</v>
      </c>
      <c r="E926" s="164">
        <f t="shared" si="17"/>
        <v>190602.96000000017</v>
      </c>
      <c r="F926" s="78"/>
      <c r="G926" s="79"/>
      <c r="H926" s="80"/>
      <c r="I926" s="84"/>
    </row>
    <row r="927" spans="1:9" x14ac:dyDescent="0.25">
      <c r="A927" s="92"/>
      <c r="B927" s="82"/>
      <c r="C927" s="83">
        <v>0</v>
      </c>
      <c r="D927" s="94"/>
      <c r="E927" s="164">
        <f t="shared" si="17"/>
        <v>190602.96000000017</v>
      </c>
      <c r="F927" s="78"/>
      <c r="G927" s="79"/>
      <c r="H927" s="80"/>
      <c r="I927" s="84"/>
    </row>
    <row r="928" spans="1:9" x14ac:dyDescent="0.25">
      <c r="A928" s="92"/>
      <c r="B928" s="82"/>
      <c r="C928" s="83">
        <v>0</v>
      </c>
      <c r="D928" s="94"/>
      <c r="E928" s="164">
        <f t="shared" si="17"/>
        <v>190602.96000000017</v>
      </c>
      <c r="F928" s="78"/>
      <c r="G928" s="79"/>
      <c r="H928" s="80"/>
      <c r="I928" s="84"/>
    </row>
    <row r="929" spans="1:9" x14ac:dyDescent="0.25">
      <c r="A929" s="92"/>
      <c r="B929" s="82"/>
      <c r="C929" s="83">
        <v>0</v>
      </c>
      <c r="D929" s="94"/>
      <c r="E929" s="164">
        <f t="shared" si="17"/>
        <v>190602.96000000017</v>
      </c>
      <c r="F929" s="78"/>
      <c r="G929" s="79"/>
      <c r="H929" s="80"/>
      <c r="I929" s="95"/>
    </row>
    <row r="930" spans="1:9" x14ac:dyDescent="0.25">
      <c r="A930" s="92"/>
      <c r="B930" s="82"/>
      <c r="C930" s="83">
        <v>0</v>
      </c>
      <c r="D930" s="94"/>
      <c r="E930" s="164">
        <f t="shared" si="17"/>
        <v>190602.96000000017</v>
      </c>
      <c r="F930" s="78"/>
      <c r="G930" s="79"/>
      <c r="H930" s="80"/>
      <c r="I930" s="95"/>
    </row>
    <row r="931" spans="1:9" x14ac:dyDescent="0.25">
      <c r="A931" s="92"/>
      <c r="B931" s="82"/>
      <c r="C931" s="83">
        <v>0</v>
      </c>
      <c r="D931" s="94"/>
      <c r="E931" s="164">
        <f t="shared" si="17"/>
        <v>190602.96000000017</v>
      </c>
      <c r="F931" s="78"/>
      <c r="G931" s="79"/>
      <c r="H931" s="80"/>
      <c r="I931" s="95"/>
    </row>
    <row r="932" spans="1:9" x14ac:dyDescent="0.25">
      <c r="A932" s="92"/>
      <c r="B932" s="82"/>
      <c r="C932" s="83">
        <v>0</v>
      </c>
      <c r="D932" s="94"/>
      <c r="E932" s="164">
        <f t="shared" si="17"/>
        <v>190602.96000000017</v>
      </c>
      <c r="F932" s="78"/>
      <c r="G932" s="79"/>
      <c r="H932" s="80"/>
      <c r="I932" s="95"/>
    </row>
    <row r="933" spans="1:9" x14ac:dyDescent="0.25">
      <c r="A933" s="92"/>
      <c r="B933" s="82"/>
      <c r="C933" s="93"/>
      <c r="D933" s="94"/>
      <c r="E933" s="83"/>
      <c r="F933" s="78"/>
      <c r="G933" s="79"/>
      <c r="H933" s="80"/>
      <c r="I933" s="95"/>
    </row>
    <row r="934" spans="1:9" x14ac:dyDescent="0.25">
      <c r="A934" s="92"/>
      <c r="B934" s="82"/>
      <c r="C934" s="93"/>
      <c r="D934" s="94"/>
      <c r="E934" s="83"/>
      <c r="F934" s="78"/>
      <c r="G934" s="79"/>
      <c r="H934" s="80"/>
      <c r="I934" s="95"/>
    </row>
    <row r="935" spans="1:9" x14ac:dyDescent="0.25">
      <c r="A935" s="92"/>
      <c r="B935" s="82"/>
      <c r="C935" s="93"/>
      <c r="D935" s="94"/>
      <c r="E935" s="83"/>
      <c r="F935" s="78"/>
      <c r="G935" s="79"/>
      <c r="H935" s="80"/>
      <c r="I935" s="95"/>
    </row>
    <row r="936" spans="1:9" x14ac:dyDescent="0.25">
      <c r="A936" s="92"/>
      <c r="B936" s="82"/>
      <c r="C936" s="93"/>
      <c r="D936" s="94"/>
      <c r="E936" s="83"/>
      <c r="F936" s="78"/>
      <c r="G936" s="79"/>
      <c r="H936" s="80"/>
      <c r="I936" s="95"/>
    </row>
    <row r="937" spans="1:9" x14ac:dyDescent="0.25">
      <c r="A937" s="92"/>
      <c r="B937" s="82"/>
      <c r="C937" s="93"/>
      <c r="D937" s="94"/>
      <c r="E937" s="83"/>
      <c r="F937" s="78"/>
      <c r="G937" s="79"/>
      <c r="H937" s="80"/>
      <c r="I937" s="95"/>
    </row>
    <row r="938" spans="1:9" x14ac:dyDescent="0.25">
      <c r="A938" s="92"/>
      <c r="B938" s="82"/>
      <c r="C938" s="93"/>
      <c r="D938" s="94"/>
      <c r="E938" s="83"/>
      <c r="F938" s="78"/>
      <c r="G938" s="79"/>
      <c r="H938" s="80"/>
      <c r="I938" s="95"/>
    </row>
    <row r="939" spans="1:9" x14ac:dyDescent="0.25">
      <c r="A939" s="92"/>
      <c r="B939" s="82"/>
      <c r="C939" s="93"/>
      <c r="D939" s="94"/>
      <c r="E939" s="83"/>
      <c r="F939" s="78"/>
      <c r="G939" s="79"/>
      <c r="H939" s="80"/>
      <c r="I939" s="95"/>
    </row>
    <row r="940" spans="1:9" x14ac:dyDescent="0.25">
      <c r="A940" s="92"/>
      <c r="B940" s="82"/>
      <c r="C940" s="93"/>
      <c r="D940" s="94"/>
      <c r="E940" s="83"/>
      <c r="F940" s="78"/>
      <c r="G940" s="79"/>
      <c r="H940" s="80"/>
      <c r="I940" s="95"/>
    </row>
    <row r="941" spans="1:9" x14ac:dyDescent="0.25">
      <c r="A941" s="92"/>
      <c r="B941" s="82"/>
      <c r="C941" s="93"/>
      <c r="D941" s="94"/>
      <c r="E941" s="83"/>
      <c r="F941" s="78"/>
      <c r="G941" s="79"/>
      <c r="H941" s="80"/>
      <c r="I941" s="95"/>
    </row>
    <row r="942" spans="1:9" x14ac:dyDescent="0.25">
      <c r="A942" s="92"/>
      <c r="B942" s="82"/>
      <c r="C942" s="93"/>
      <c r="D942" s="94"/>
      <c r="E942" s="83"/>
      <c r="F942" s="78"/>
      <c r="G942" s="79"/>
      <c r="H942" s="80"/>
      <c r="I942" s="95"/>
    </row>
    <row r="943" spans="1:9" x14ac:dyDescent="0.25">
      <c r="A943" s="92"/>
      <c r="B943" s="82"/>
      <c r="C943" s="93"/>
      <c r="D943" s="94"/>
      <c r="E943" s="83"/>
      <c r="F943" s="78"/>
      <c r="G943" s="79"/>
      <c r="H943" s="80"/>
      <c r="I943" s="95"/>
    </row>
    <row r="944" spans="1:9" x14ac:dyDescent="0.25">
      <c r="A944" s="92"/>
      <c r="B944" s="82"/>
      <c r="C944" s="93"/>
      <c r="D944" s="94"/>
      <c r="E944" s="83"/>
      <c r="F944" s="78"/>
      <c r="G944" s="79"/>
      <c r="H944" s="80"/>
      <c r="I944" s="95"/>
    </row>
    <row r="945" spans="1:9" x14ac:dyDescent="0.25">
      <c r="A945" s="92"/>
      <c r="B945" s="82"/>
      <c r="C945" s="93"/>
      <c r="D945" s="94"/>
      <c r="E945" s="83"/>
      <c r="F945" s="78"/>
      <c r="G945" s="79"/>
      <c r="H945" s="80"/>
      <c r="I945" s="95"/>
    </row>
    <row r="946" spans="1:9" x14ac:dyDescent="0.25">
      <c r="A946" s="92"/>
      <c r="B946" s="82"/>
      <c r="C946" s="93"/>
      <c r="D946" s="94"/>
      <c r="E946" s="83"/>
      <c r="F946" s="78"/>
      <c r="G946" s="79"/>
      <c r="H946" s="80"/>
      <c r="I946" s="95"/>
    </row>
    <row r="947" spans="1:9" x14ac:dyDescent="0.25">
      <c r="A947" s="92"/>
      <c r="B947" s="82"/>
      <c r="C947" s="93"/>
      <c r="D947" s="94"/>
      <c r="E947" s="83"/>
      <c r="F947" s="78"/>
      <c r="G947" s="79"/>
      <c r="H947" s="80"/>
      <c r="I947" s="95"/>
    </row>
    <row r="948" spans="1:9" x14ac:dyDescent="0.25">
      <c r="A948" s="92"/>
      <c r="B948" s="82"/>
      <c r="C948" s="93"/>
      <c r="D948" s="94"/>
      <c r="E948" s="83"/>
      <c r="F948" s="78"/>
      <c r="G948" s="79"/>
      <c r="H948" s="80"/>
      <c r="I948" s="95"/>
    </row>
    <row r="949" spans="1:9" x14ac:dyDescent="0.25">
      <c r="A949" s="92"/>
      <c r="B949" s="82"/>
      <c r="C949" s="93"/>
      <c r="D949" s="94"/>
      <c r="E949" s="83"/>
      <c r="F949" s="78"/>
      <c r="G949" s="79"/>
      <c r="H949" s="80"/>
      <c r="I949" s="95"/>
    </row>
    <row r="950" spans="1:9" x14ac:dyDescent="0.25">
      <c r="A950" s="92"/>
      <c r="B950" s="82"/>
      <c r="C950" s="93"/>
      <c r="D950" s="94"/>
      <c r="E950" s="83"/>
      <c r="F950" s="78"/>
      <c r="G950" s="79"/>
      <c r="H950" s="80"/>
      <c r="I950" s="95"/>
    </row>
    <row r="951" spans="1:9" x14ac:dyDescent="0.25">
      <c r="A951" s="92"/>
      <c r="B951" s="82"/>
      <c r="C951" s="93"/>
      <c r="D951" s="94"/>
      <c r="E951" s="83"/>
      <c r="F951" s="78"/>
      <c r="G951" s="79"/>
      <c r="H951" s="80"/>
      <c r="I951" s="95"/>
    </row>
    <row r="952" spans="1:9" x14ac:dyDescent="0.25">
      <c r="A952" s="92"/>
      <c r="B952" s="82"/>
      <c r="C952" s="93"/>
      <c r="D952" s="94"/>
      <c r="E952" s="83"/>
      <c r="F952" s="78"/>
      <c r="G952" s="79"/>
      <c r="H952" s="80"/>
      <c r="I952" s="95"/>
    </row>
    <row r="953" spans="1:9" x14ac:dyDescent="0.25">
      <c r="A953" s="92"/>
      <c r="B953" s="82"/>
      <c r="C953" s="93"/>
      <c r="D953" s="94"/>
      <c r="E953" s="83"/>
      <c r="F953" s="78"/>
      <c r="G953" s="79"/>
      <c r="H953" s="80"/>
      <c r="I953" s="95"/>
    </row>
    <row r="954" spans="1:9" x14ac:dyDescent="0.25">
      <c r="A954" s="92"/>
      <c r="B954" s="82"/>
      <c r="C954" s="93"/>
      <c r="D954" s="94"/>
      <c r="E954" s="83"/>
      <c r="F954" s="78"/>
      <c r="G954" s="79"/>
      <c r="H954" s="80"/>
      <c r="I954" s="95"/>
    </row>
    <row r="955" spans="1:9" x14ac:dyDescent="0.25">
      <c r="A955" s="92"/>
      <c r="B955" s="82"/>
      <c r="C955" s="93"/>
      <c r="D955" s="94"/>
      <c r="E955" s="83"/>
      <c r="F955" s="78"/>
      <c r="G955" s="79"/>
      <c r="H955" s="80"/>
      <c r="I955" s="95"/>
    </row>
  </sheetData>
  <autoFilter ref="A4:I932"/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6" t="s">
        <v>21</v>
      </c>
      <c r="H1" s="256"/>
      <c r="I1" s="256"/>
      <c r="J1" s="257" t="s">
        <v>20</v>
      </c>
      <c r="K1" s="257"/>
      <c r="L1" s="257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8" customFormat="1" x14ac:dyDescent="0.2">
      <c r="A10" s="121" t="e">
        <f>#REF!</f>
        <v>#REF!</v>
      </c>
      <c r="B10" s="122"/>
      <c r="C10" s="24" t="e">
        <f>#REF!</f>
        <v>#REF!</v>
      </c>
      <c r="D10" s="123"/>
      <c r="E10" s="25" t="e">
        <f>#REF!</f>
        <v>#REF!</v>
      </c>
      <c r="F10" s="25" t="e">
        <f>#REF!</f>
        <v>#REF!</v>
      </c>
      <c r="G10" s="124" t="e">
        <f t="shared" si="2"/>
        <v>#REF!</v>
      </c>
      <c r="H10" s="125" t="e">
        <f t="shared" si="3"/>
        <v>#REF!</v>
      </c>
      <c r="I10" s="26" t="e">
        <f>#REF!</f>
        <v>#REF!</v>
      </c>
      <c r="J10" s="125" t="e">
        <f t="shared" ref="J10:J34" si="5">L10/1.16</f>
        <v>#REF!</v>
      </c>
      <c r="K10" s="125" t="e">
        <f t="shared" ref="K10:K34" si="6">J10*0.16</f>
        <v>#REF!</v>
      </c>
      <c r="L10" s="27" t="e">
        <f>#REF!</f>
        <v>#REF!</v>
      </c>
      <c r="M10" s="126" t="e">
        <f t="shared" si="4"/>
        <v>#REF!</v>
      </c>
      <c r="N10" s="124"/>
      <c r="O10" s="127"/>
    </row>
    <row r="11" spans="1:15" s="128" customFormat="1" x14ac:dyDescent="0.2">
      <c r="A11" s="121" t="e">
        <f>#REF!</f>
        <v>#REF!</v>
      </c>
      <c r="B11" s="122"/>
      <c r="C11" s="24" t="e">
        <f>#REF!</f>
        <v>#REF!</v>
      </c>
      <c r="D11" s="123"/>
      <c r="E11" s="25" t="e">
        <f>#REF!</f>
        <v>#REF!</v>
      </c>
      <c r="F11" s="25" t="e">
        <f>#REF!</f>
        <v>#REF!</v>
      </c>
      <c r="G11" s="124" t="e">
        <f t="shared" si="2"/>
        <v>#REF!</v>
      </c>
      <c r="H11" s="125" t="e">
        <f t="shared" si="3"/>
        <v>#REF!</v>
      </c>
      <c r="I11" s="26" t="e">
        <f>#REF!</f>
        <v>#REF!</v>
      </c>
      <c r="J11" s="125" t="e">
        <f t="shared" si="5"/>
        <v>#REF!</v>
      </c>
      <c r="K11" s="125" t="e">
        <f t="shared" si="6"/>
        <v>#REF!</v>
      </c>
      <c r="L11" s="27" t="e">
        <f>#REF!</f>
        <v>#REF!</v>
      </c>
      <c r="M11" s="126" t="e">
        <f t="shared" si="4"/>
        <v>#REF!</v>
      </c>
      <c r="N11" s="124"/>
      <c r="O11" s="127"/>
    </row>
    <row r="12" spans="1:15" s="128" customFormat="1" x14ac:dyDescent="0.2">
      <c r="A12" s="121" t="e">
        <f>#REF!</f>
        <v>#REF!</v>
      </c>
      <c r="B12" s="122"/>
      <c r="C12" s="24" t="e">
        <f>#REF!</f>
        <v>#REF!</v>
      </c>
      <c r="D12" s="123"/>
      <c r="E12" s="25" t="e">
        <f>#REF!</f>
        <v>#REF!</v>
      </c>
      <c r="F12" s="25" t="e">
        <f>#REF!</f>
        <v>#REF!</v>
      </c>
      <c r="G12" s="124" t="e">
        <f t="shared" si="2"/>
        <v>#REF!</v>
      </c>
      <c r="H12" s="125" t="e">
        <f t="shared" si="3"/>
        <v>#REF!</v>
      </c>
      <c r="I12" s="26" t="e">
        <f>#REF!</f>
        <v>#REF!</v>
      </c>
      <c r="J12" s="125" t="e">
        <f t="shared" si="5"/>
        <v>#REF!</v>
      </c>
      <c r="K12" s="125" t="e">
        <f t="shared" si="6"/>
        <v>#REF!</v>
      </c>
      <c r="L12" s="27" t="e">
        <f>#REF!</f>
        <v>#REF!</v>
      </c>
      <c r="M12" s="126" t="e">
        <f t="shared" si="4"/>
        <v>#REF!</v>
      </c>
      <c r="N12" s="124"/>
      <c r="O12" s="127"/>
    </row>
    <row r="13" spans="1:15" s="128" customFormat="1" x14ac:dyDescent="0.2">
      <c r="A13" s="121" t="e">
        <f>#REF!</f>
        <v>#REF!</v>
      </c>
      <c r="B13" s="122"/>
      <c r="C13" s="24" t="e">
        <f>#REF!</f>
        <v>#REF!</v>
      </c>
      <c r="D13" s="123"/>
      <c r="E13" s="25" t="e">
        <f>#REF!</f>
        <v>#REF!</v>
      </c>
      <c r="F13" s="25" t="e">
        <f>#REF!</f>
        <v>#REF!</v>
      </c>
      <c r="G13" s="124" t="e">
        <f t="shared" si="2"/>
        <v>#REF!</v>
      </c>
      <c r="H13" s="125" t="e">
        <f t="shared" si="3"/>
        <v>#REF!</v>
      </c>
      <c r="I13" s="26" t="e">
        <f>#REF!</f>
        <v>#REF!</v>
      </c>
      <c r="J13" s="125" t="e">
        <f t="shared" si="5"/>
        <v>#REF!</v>
      </c>
      <c r="K13" s="125" t="e">
        <f t="shared" si="6"/>
        <v>#REF!</v>
      </c>
      <c r="L13" s="27" t="e">
        <f>#REF!</f>
        <v>#REF!</v>
      </c>
      <c r="M13" s="126" t="e">
        <f t="shared" si="4"/>
        <v>#REF!</v>
      </c>
      <c r="N13" s="124"/>
      <c r="O13" s="127"/>
    </row>
    <row r="14" spans="1:15" s="128" customFormat="1" x14ac:dyDescent="0.2">
      <c r="A14" s="121" t="e">
        <f>#REF!</f>
        <v>#REF!</v>
      </c>
      <c r="B14" s="122"/>
      <c r="C14" s="24" t="e">
        <f>#REF!</f>
        <v>#REF!</v>
      </c>
      <c r="D14" s="123"/>
      <c r="E14" s="25" t="e">
        <f>#REF!</f>
        <v>#REF!</v>
      </c>
      <c r="F14" s="25" t="e">
        <f>#REF!</f>
        <v>#REF!</v>
      </c>
      <c r="G14" s="124" t="e">
        <f t="shared" si="2"/>
        <v>#REF!</v>
      </c>
      <c r="H14" s="125" t="e">
        <f t="shared" si="3"/>
        <v>#REF!</v>
      </c>
      <c r="I14" s="26" t="e">
        <f>#REF!</f>
        <v>#REF!</v>
      </c>
      <c r="J14" s="125" t="e">
        <f t="shared" si="5"/>
        <v>#REF!</v>
      </c>
      <c r="K14" s="125" t="e">
        <f t="shared" si="6"/>
        <v>#REF!</v>
      </c>
      <c r="L14" s="27" t="e">
        <f>#REF!</f>
        <v>#REF!</v>
      </c>
      <c r="M14" s="126" t="e">
        <f t="shared" si="4"/>
        <v>#REF!</v>
      </c>
      <c r="N14" s="124"/>
      <c r="O14" s="127"/>
    </row>
    <row r="15" spans="1:15" s="128" customFormat="1" x14ac:dyDescent="0.2">
      <c r="A15" s="121" t="e">
        <f>#REF!</f>
        <v>#REF!</v>
      </c>
      <c r="B15" s="122"/>
      <c r="C15" s="24" t="e">
        <f>#REF!</f>
        <v>#REF!</v>
      </c>
      <c r="D15" s="123"/>
      <c r="E15" s="25" t="e">
        <f>#REF!</f>
        <v>#REF!</v>
      </c>
      <c r="F15" s="25" t="e">
        <f>#REF!</f>
        <v>#REF!</v>
      </c>
      <c r="G15" s="124" t="e">
        <f t="shared" si="2"/>
        <v>#REF!</v>
      </c>
      <c r="H15" s="125" t="e">
        <f t="shared" si="3"/>
        <v>#REF!</v>
      </c>
      <c r="I15" s="26" t="e">
        <f>#REF!</f>
        <v>#REF!</v>
      </c>
      <c r="J15" s="125" t="e">
        <f t="shared" si="5"/>
        <v>#REF!</v>
      </c>
      <c r="K15" s="125" t="e">
        <f t="shared" si="6"/>
        <v>#REF!</v>
      </c>
      <c r="L15" s="27" t="e">
        <f>#REF!</f>
        <v>#REF!</v>
      </c>
      <c r="M15" s="126" t="e">
        <f t="shared" si="4"/>
        <v>#REF!</v>
      </c>
      <c r="N15" s="124"/>
      <c r="O15" s="127"/>
    </row>
    <row r="16" spans="1:15" s="128" customFormat="1" x14ac:dyDescent="0.2">
      <c r="A16" s="121" t="e">
        <f>#REF!</f>
        <v>#REF!</v>
      </c>
      <c r="B16" s="122"/>
      <c r="C16" s="24" t="e">
        <f>#REF!</f>
        <v>#REF!</v>
      </c>
      <c r="D16" s="123"/>
      <c r="E16" s="25" t="e">
        <f>#REF!</f>
        <v>#REF!</v>
      </c>
      <c r="F16" s="25" t="e">
        <f>#REF!</f>
        <v>#REF!</v>
      </c>
      <c r="G16" s="124" t="e">
        <f t="shared" si="2"/>
        <v>#REF!</v>
      </c>
      <c r="H16" s="125" t="e">
        <f t="shared" si="3"/>
        <v>#REF!</v>
      </c>
      <c r="I16" s="26" t="e">
        <f>#REF!</f>
        <v>#REF!</v>
      </c>
      <c r="J16" s="125" t="e">
        <f t="shared" si="5"/>
        <v>#REF!</v>
      </c>
      <c r="K16" s="125" t="e">
        <f t="shared" si="6"/>
        <v>#REF!</v>
      </c>
      <c r="L16" s="27" t="e">
        <f>#REF!</f>
        <v>#REF!</v>
      </c>
      <c r="M16" s="126" t="e">
        <f t="shared" si="4"/>
        <v>#REF!</v>
      </c>
      <c r="N16" s="124"/>
      <c r="O16" s="127"/>
    </row>
    <row r="17" spans="1:15" s="128" customFormat="1" x14ac:dyDescent="0.2">
      <c r="A17" s="121" t="e">
        <f>#REF!</f>
        <v>#REF!</v>
      </c>
      <c r="B17" s="122"/>
      <c r="C17" s="24" t="e">
        <f>#REF!</f>
        <v>#REF!</v>
      </c>
      <c r="D17" s="123"/>
      <c r="E17" s="25" t="e">
        <f>#REF!</f>
        <v>#REF!</v>
      </c>
      <c r="F17" s="25" t="e">
        <f>#REF!</f>
        <v>#REF!</v>
      </c>
      <c r="G17" s="124" t="e">
        <f t="shared" si="2"/>
        <v>#REF!</v>
      </c>
      <c r="H17" s="125" t="e">
        <f t="shared" si="3"/>
        <v>#REF!</v>
      </c>
      <c r="I17" s="26" t="e">
        <f>#REF!</f>
        <v>#REF!</v>
      </c>
      <c r="J17" s="125" t="e">
        <f t="shared" si="5"/>
        <v>#REF!</v>
      </c>
      <c r="K17" s="125" t="e">
        <f t="shared" si="6"/>
        <v>#REF!</v>
      </c>
      <c r="L17" s="27" t="e">
        <f>#REF!</f>
        <v>#REF!</v>
      </c>
      <c r="M17" s="126" t="e">
        <f t="shared" si="4"/>
        <v>#REF!</v>
      </c>
      <c r="N17" s="124"/>
      <c r="O17" s="127"/>
    </row>
    <row r="18" spans="1:15" s="128" customFormat="1" x14ac:dyDescent="0.2">
      <c r="A18" s="121" t="e">
        <f>#REF!</f>
        <v>#REF!</v>
      </c>
      <c r="B18" s="122"/>
      <c r="C18" s="24" t="e">
        <f>#REF!</f>
        <v>#REF!</v>
      </c>
      <c r="D18" s="123"/>
      <c r="E18" s="25" t="e">
        <f>#REF!</f>
        <v>#REF!</v>
      </c>
      <c r="F18" s="25" t="e">
        <f>#REF!</f>
        <v>#REF!</v>
      </c>
      <c r="G18" s="124" t="e">
        <f t="shared" si="2"/>
        <v>#REF!</v>
      </c>
      <c r="H18" s="125" t="e">
        <f t="shared" si="3"/>
        <v>#REF!</v>
      </c>
      <c r="I18" s="26" t="e">
        <f>#REF!</f>
        <v>#REF!</v>
      </c>
      <c r="J18" s="125" t="e">
        <f t="shared" si="5"/>
        <v>#REF!</v>
      </c>
      <c r="K18" s="125" t="e">
        <f t="shared" si="6"/>
        <v>#REF!</v>
      </c>
      <c r="L18" s="27" t="e">
        <f>#REF!</f>
        <v>#REF!</v>
      </c>
      <c r="M18" s="126" t="e">
        <f t="shared" si="4"/>
        <v>#REF!</v>
      </c>
      <c r="N18" s="124"/>
      <c r="O18" s="127"/>
    </row>
    <row r="19" spans="1:15" s="128" customFormat="1" x14ac:dyDescent="0.2">
      <c r="A19" s="121" t="e">
        <f>#REF!</f>
        <v>#REF!</v>
      </c>
      <c r="B19" s="122"/>
      <c r="C19" s="24" t="e">
        <f>#REF!</f>
        <v>#REF!</v>
      </c>
      <c r="D19" s="123"/>
      <c r="E19" s="25" t="e">
        <f>#REF!</f>
        <v>#REF!</v>
      </c>
      <c r="F19" s="25" t="e">
        <f>#REF!</f>
        <v>#REF!</v>
      </c>
      <c r="G19" s="124" t="e">
        <f t="shared" si="2"/>
        <v>#REF!</v>
      </c>
      <c r="H19" s="125" t="e">
        <f t="shared" si="3"/>
        <v>#REF!</v>
      </c>
      <c r="I19" s="26" t="e">
        <f>#REF!</f>
        <v>#REF!</v>
      </c>
      <c r="J19" s="125" t="e">
        <f t="shared" si="5"/>
        <v>#REF!</v>
      </c>
      <c r="K19" s="125" t="e">
        <f t="shared" si="6"/>
        <v>#REF!</v>
      </c>
      <c r="L19" s="27" t="e">
        <f>#REF!</f>
        <v>#REF!</v>
      </c>
      <c r="M19" s="126" t="e">
        <f t="shared" si="4"/>
        <v>#REF!</v>
      </c>
      <c r="N19" s="124"/>
      <c r="O19" s="127"/>
    </row>
    <row r="20" spans="1:15" s="128" customFormat="1" x14ac:dyDescent="0.2">
      <c r="A20" s="121" t="e">
        <f>#REF!</f>
        <v>#REF!</v>
      </c>
      <c r="B20" s="122"/>
      <c r="C20" s="24" t="e">
        <f>#REF!</f>
        <v>#REF!</v>
      </c>
      <c r="D20" s="123"/>
      <c r="E20" s="25" t="e">
        <f>#REF!</f>
        <v>#REF!</v>
      </c>
      <c r="F20" s="25" t="e">
        <f>#REF!</f>
        <v>#REF!</v>
      </c>
      <c r="G20" s="124" t="e">
        <f t="shared" si="2"/>
        <v>#REF!</v>
      </c>
      <c r="H20" s="125" t="e">
        <f t="shared" si="3"/>
        <v>#REF!</v>
      </c>
      <c r="I20" s="26" t="e">
        <f>#REF!</f>
        <v>#REF!</v>
      </c>
      <c r="J20" s="125" t="e">
        <f t="shared" si="5"/>
        <v>#REF!</v>
      </c>
      <c r="K20" s="125" t="e">
        <f t="shared" si="6"/>
        <v>#REF!</v>
      </c>
      <c r="L20" s="27" t="e">
        <f>#REF!</f>
        <v>#REF!</v>
      </c>
      <c r="M20" s="126" t="e">
        <f t="shared" si="4"/>
        <v>#REF!</v>
      </c>
      <c r="N20" s="124"/>
      <c r="O20" s="127"/>
    </row>
    <row r="21" spans="1:15" s="128" customFormat="1" x14ac:dyDescent="0.2">
      <c r="A21" s="121" t="e">
        <f>#REF!</f>
        <v>#REF!</v>
      </c>
      <c r="B21" s="122"/>
      <c r="C21" s="24" t="e">
        <f>#REF!</f>
        <v>#REF!</v>
      </c>
      <c r="D21" s="123"/>
      <c r="E21" s="25" t="e">
        <f>#REF!</f>
        <v>#REF!</v>
      </c>
      <c r="F21" s="25" t="e">
        <f>#REF!</f>
        <v>#REF!</v>
      </c>
      <c r="G21" s="124" t="e">
        <f t="shared" si="2"/>
        <v>#REF!</v>
      </c>
      <c r="H21" s="125" t="e">
        <f t="shared" si="3"/>
        <v>#REF!</v>
      </c>
      <c r="I21" s="26" t="e">
        <f>#REF!</f>
        <v>#REF!</v>
      </c>
      <c r="J21" s="125" t="e">
        <f t="shared" si="5"/>
        <v>#REF!</v>
      </c>
      <c r="K21" s="125" t="e">
        <f t="shared" si="6"/>
        <v>#REF!</v>
      </c>
      <c r="L21" s="27" t="e">
        <f>#REF!</f>
        <v>#REF!</v>
      </c>
      <c r="M21" s="126" t="e">
        <f t="shared" si="4"/>
        <v>#REF!</v>
      </c>
      <c r="N21" s="124"/>
      <c r="O21" s="127"/>
    </row>
    <row r="22" spans="1:15" s="128" customFormat="1" x14ac:dyDescent="0.2">
      <c r="A22" s="121" t="e">
        <f>#REF!</f>
        <v>#REF!</v>
      </c>
      <c r="B22" s="122"/>
      <c r="C22" s="24" t="e">
        <f>#REF!</f>
        <v>#REF!</v>
      </c>
      <c r="D22" s="123"/>
      <c r="E22" s="25" t="e">
        <f>#REF!</f>
        <v>#REF!</v>
      </c>
      <c r="F22" s="25" t="e">
        <f>#REF!</f>
        <v>#REF!</v>
      </c>
      <c r="G22" s="124" t="e">
        <f t="shared" si="2"/>
        <v>#REF!</v>
      </c>
      <c r="H22" s="125" t="e">
        <f t="shared" si="3"/>
        <v>#REF!</v>
      </c>
      <c r="I22" s="26" t="e">
        <f>#REF!</f>
        <v>#REF!</v>
      </c>
      <c r="J22" s="125" t="e">
        <f t="shared" si="5"/>
        <v>#REF!</v>
      </c>
      <c r="K22" s="125" t="e">
        <f t="shared" si="6"/>
        <v>#REF!</v>
      </c>
      <c r="L22" s="27" t="e">
        <f>#REF!</f>
        <v>#REF!</v>
      </c>
      <c r="M22" s="126" t="e">
        <f t="shared" si="4"/>
        <v>#REF!</v>
      </c>
      <c r="N22" s="124"/>
      <c r="O22" s="127"/>
    </row>
    <row r="23" spans="1:15" s="128" customFormat="1" x14ac:dyDescent="0.2">
      <c r="A23" s="121" t="e">
        <f>#REF!</f>
        <v>#REF!</v>
      </c>
      <c r="B23" s="122"/>
      <c r="C23" s="24" t="e">
        <f>#REF!</f>
        <v>#REF!</v>
      </c>
      <c r="D23" s="123"/>
      <c r="E23" s="25" t="e">
        <f>#REF!</f>
        <v>#REF!</v>
      </c>
      <c r="F23" s="25" t="e">
        <f>#REF!</f>
        <v>#REF!</v>
      </c>
      <c r="G23" s="124" t="e">
        <f t="shared" si="2"/>
        <v>#REF!</v>
      </c>
      <c r="H23" s="125" t="e">
        <f t="shared" si="3"/>
        <v>#REF!</v>
      </c>
      <c r="I23" s="26" t="e">
        <f>#REF!</f>
        <v>#REF!</v>
      </c>
      <c r="J23" s="125" t="e">
        <f t="shared" si="5"/>
        <v>#REF!</v>
      </c>
      <c r="K23" s="125" t="e">
        <f t="shared" si="6"/>
        <v>#REF!</v>
      </c>
      <c r="L23" s="27" t="e">
        <f>#REF!</f>
        <v>#REF!</v>
      </c>
      <c r="M23" s="126" t="e">
        <f t="shared" si="4"/>
        <v>#REF!</v>
      </c>
      <c r="N23" s="124"/>
      <c r="O23" s="127"/>
    </row>
    <row r="24" spans="1:15" s="128" customFormat="1" x14ac:dyDescent="0.2">
      <c r="A24" s="121" t="e">
        <f>#REF!</f>
        <v>#REF!</v>
      </c>
      <c r="B24" s="122"/>
      <c r="C24" s="24" t="e">
        <f>#REF!</f>
        <v>#REF!</v>
      </c>
      <c r="D24" s="123"/>
      <c r="E24" s="25" t="e">
        <f>#REF!</f>
        <v>#REF!</v>
      </c>
      <c r="F24" s="25" t="e">
        <f>#REF!</f>
        <v>#REF!</v>
      </c>
      <c r="G24" s="124" t="e">
        <f t="shared" si="2"/>
        <v>#REF!</v>
      </c>
      <c r="H24" s="125" t="e">
        <f t="shared" si="3"/>
        <v>#REF!</v>
      </c>
      <c r="I24" s="26" t="e">
        <f>#REF!</f>
        <v>#REF!</v>
      </c>
      <c r="J24" s="125" t="e">
        <f t="shared" si="5"/>
        <v>#REF!</v>
      </c>
      <c r="K24" s="125" t="e">
        <f t="shared" si="6"/>
        <v>#REF!</v>
      </c>
      <c r="L24" s="27" t="e">
        <f>#REF!</f>
        <v>#REF!</v>
      </c>
      <c r="M24" s="126" t="e">
        <f t="shared" si="4"/>
        <v>#REF!</v>
      </c>
      <c r="N24" s="124"/>
      <c r="O24" s="127"/>
    </row>
    <row r="25" spans="1:15" s="128" customFormat="1" x14ac:dyDescent="0.2">
      <c r="A25" s="121" t="e">
        <f>#REF!</f>
        <v>#REF!</v>
      </c>
      <c r="B25" s="122"/>
      <c r="C25" s="24" t="e">
        <f>#REF!</f>
        <v>#REF!</v>
      </c>
      <c r="D25" s="123"/>
      <c r="E25" s="25" t="e">
        <f>#REF!</f>
        <v>#REF!</v>
      </c>
      <c r="F25" s="25" t="e">
        <f>#REF!</f>
        <v>#REF!</v>
      </c>
      <c r="G25" s="124" t="e">
        <f t="shared" si="2"/>
        <v>#REF!</v>
      </c>
      <c r="H25" s="125" t="e">
        <f t="shared" si="3"/>
        <v>#REF!</v>
      </c>
      <c r="I25" s="26" t="e">
        <f>#REF!</f>
        <v>#REF!</v>
      </c>
      <c r="J25" s="125" t="e">
        <f t="shared" si="5"/>
        <v>#REF!</v>
      </c>
      <c r="K25" s="125" t="e">
        <f t="shared" si="6"/>
        <v>#REF!</v>
      </c>
      <c r="L25" s="27" t="e">
        <f>#REF!</f>
        <v>#REF!</v>
      </c>
      <c r="M25" s="126" t="e">
        <f t="shared" si="4"/>
        <v>#REF!</v>
      </c>
      <c r="N25" s="124"/>
      <c r="O25" s="127"/>
    </row>
    <row r="26" spans="1:15" s="128" customFormat="1" x14ac:dyDescent="0.2">
      <c r="A26" s="121" t="e">
        <f>#REF!</f>
        <v>#REF!</v>
      </c>
      <c r="B26" s="122"/>
      <c r="C26" s="24" t="e">
        <f>#REF!</f>
        <v>#REF!</v>
      </c>
      <c r="D26" s="123"/>
      <c r="E26" s="25" t="e">
        <f>#REF!</f>
        <v>#REF!</v>
      </c>
      <c r="F26" s="25" t="e">
        <f>#REF!</f>
        <v>#REF!</v>
      </c>
      <c r="G26" s="124" t="e">
        <f t="shared" si="2"/>
        <v>#REF!</v>
      </c>
      <c r="H26" s="125" t="e">
        <f t="shared" si="3"/>
        <v>#REF!</v>
      </c>
      <c r="I26" s="26" t="e">
        <f>#REF!</f>
        <v>#REF!</v>
      </c>
      <c r="J26" s="125" t="e">
        <f t="shared" si="5"/>
        <v>#REF!</v>
      </c>
      <c r="K26" s="125" t="e">
        <f t="shared" si="6"/>
        <v>#REF!</v>
      </c>
      <c r="L26" s="27" t="e">
        <f>#REF!</f>
        <v>#REF!</v>
      </c>
      <c r="M26" s="126" t="e">
        <f t="shared" si="4"/>
        <v>#REF!</v>
      </c>
      <c r="N26" s="124"/>
      <c r="O26" s="127"/>
    </row>
    <row r="27" spans="1:15" s="128" customFormat="1" x14ac:dyDescent="0.2">
      <c r="A27" s="121" t="e">
        <f>#REF!</f>
        <v>#REF!</v>
      </c>
      <c r="B27" s="122"/>
      <c r="C27" s="24" t="e">
        <f>#REF!</f>
        <v>#REF!</v>
      </c>
      <c r="D27" s="123"/>
      <c r="E27" s="25" t="e">
        <f>#REF!</f>
        <v>#REF!</v>
      </c>
      <c r="F27" s="25" t="e">
        <f>#REF!</f>
        <v>#REF!</v>
      </c>
      <c r="G27" s="124" t="e">
        <f t="shared" si="2"/>
        <v>#REF!</v>
      </c>
      <c r="H27" s="125" t="e">
        <f t="shared" si="3"/>
        <v>#REF!</v>
      </c>
      <c r="I27" s="26" t="e">
        <f>#REF!</f>
        <v>#REF!</v>
      </c>
      <c r="J27" s="125" t="e">
        <f t="shared" si="5"/>
        <v>#REF!</v>
      </c>
      <c r="K27" s="125" t="e">
        <f t="shared" si="6"/>
        <v>#REF!</v>
      </c>
      <c r="L27" s="27" t="e">
        <f>#REF!</f>
        <v>#REF!</v>
      </c>
      <c r="M27" s="126" t="e">
        <f t="shared" si="4"/>
        <v>#REF!</v>
      </c>
      <c r="N27" s="124"/>
      <c r="O27" s="127"/>
    </row>
    <row r="28" spans="1:15" s="128" customFormat="1" x14ac:dyDescent="0.2">
      <c r="A28" s="121" t="e">
        <f>#REF!</f>
        <v>#REF!</v>
      </c>
      <c r="B28" s="122"/>
      <c r="C28" s="24" t="e">
        <f>#REF!</f>
        <v>#REF!</v>
      </c>
      <c r="D28" s="123"/>
      <c r="E28" s="25" t="e">
        <f>#REF!</f>
        <v>#REF!</v>
      </c>
      <c r="F28" s="25" t="e">
        <f>#REF!</f>
        <v>#REF!</v>
      </c>
      <c r="G28" s="124" t="e">
        <f t="shared" si="2"/>
        <v>#REF!</v>
      </c>
      <c r="H28" s="125" t="e">
        <f t="shared" si="3"/>
        <v>#REF!</v>
      </c>
      <c r="I28" s="26" t="e">
        <f>#REF!</f>
        <v>#REF!</v>
      </c>
      <c r="J28" s="125" t="e">
        <f t="shared" si="5"/>
        <v>#REF!</v>
      </c>
      <c r="K28" s="125" t="e">
        <f t="shared" si="6"/>
        <v>#REF!</v>
      </c>
      <c r="L28" s="27" t="e">
        <f>#REF!</f>
        <v>#REF!</v>
      </c>
      <c r="M28" s="126" t="e">
        <f t="shared" si="4"/>
        <v>#REF!</v>
      </c>
      <c r="N28" s="124"/>
      <c r="O28" s="127"/>
    </row>
    <row r="29" spans="1:15" s="128" customFormat="1" x14ac:dyDescent="0.2">
      <c r="A29" s="121" t="e">
        <f>#REF!</f>
        <v>#REF!</v>
      </c>
      <c r="B29" s="122"/>
      <c r="C29" s="24" t="e">
        <f>#REF!</f>
        <v>#REF!</v>
      </c>
      <c r="D29" s="123"/>
      <c r="E29" s="25" t="e">
        <f>#REF!</f>
        <v>#REF!</v>
      </c>
      <c r="F29" s="25" t="e">
        <f>#REF!</f>
        <v>#REF!</v>
      </c>
      <c r="G29" s="124" t="e">
        <f t="shared" si="2"/>
        <v>#REF!</v>
      </c>
      <c r="H29" s="125" t="e">
        <f t="shared" si="3"/>
        <v>#REF!</v>
      </c>
      <c r="I29" s="26" t="e">
        <f>#REF!</f>
        <v>#REF!</v>
      </c>
      <c r="J29" s="125" t="e">
        <f t="shared" si="5"/>
        <v>#REF!</v>
      </c>
      <c r="K29" s="125" t="e">
        <f t="shared" si="6"/>
        <v>#REF!</v>
      </c>
      <c r="L29" s="27" t="e">
        <f>#REF!</f>
        <v>#REF!</v>
      </c>
      <c r="M29" s="126" t="e">
        <f t="shared" si="4"/>
        <v>#REF!</v>
      </c>
      <c r="N29" s="124"/>
      <c r="O29" s="127"/>
    </row>
    <row r="30" spans="1:15" s="128" customFormat="1" x14ac:dyDescent="0.2">
      <c r="A30" s="121" t="e">
        <f>#REF!</f>
        <v>#REF!</v>
      </c>
      <c r="B30" s="122"/>
      <c r="C30" s="24" t="e">
        <f>#REF!</f>
        <v>#REF!</v>
      </c>
      <c r="D30" s="123"/>
      <c r="E30" s="25" t="e">
        <f>#REF!</f>
        <v>#REF!</v>
      </c>
      <c r="F30" s="25" t="e">
        <f>#REF!</f>
        <v>#REF!</v>
      </c>
      <c r="G30" s="124" t="e">
        <f t="shared" si="2"/>
        <v>#REF!</v>
      </c>
      <c r="H30" s="125" t="e">
        <f t="shared" si="3"/>
        <v>#REF!</v>
      </c>
      <c r="I30" s="26" t="e">
        <f>#REF!</f>
        <v>#REF!</v>
      </c>
      <c r="J30" s="125" t="e">
        <f t="shared" si="5"/>
        <v>#REF!</v>
      </c>
      <c r="K30" s="125" t="e">
        <f t="shared" si="6"/>
        <v>#REF!</v>
      </c>
      <c r="L30" s="27" t="e">
        <f>#REF!</f>
        <v>#REF!</v>
      </c>
      <c r="M30" s="126" t="e">
        <f t="shared" si="4"/>
        <v>#REF!</v>
      </c>
      <c r="N30" s="124"/>
      <c r="O30" s="127"/>
    </row>
    <row r="31" spans="1:15" s="128" customFormat="1" x14ac:dyDescent="0.2">
      <c r="A31" s="121" t="e">
        <f>#REF!</f>
        <v>#REF!</v>
      </c>
      <c r="B31" s="122"/>
      <c r="C31" s="24" t="e">
        <f>#REF!</f>
        <v>#REF!</v>
      </c>
      <c r="D31" s="123"/>
      <c r="E31" s="25" t="e">
        <f>#REF!</f>
        <v>#REF!</v>
      </c>
      <c r="F31" s="25" t="e">
        <f>#REF!</f>
        <v>#REF!</v>
      </c>
      <c r="G31" s="124" t="e">
        <f t="shared" si="2"/>
        <v>#REF!</v>
      </c>
      <c r="H31" s="125" t="e">
        <f t="shared" si="3"/>
        <v>#REF!</v>
      </c>
      <c r="I31" s="26" t="e">
        <f>#REF!</f>
        <v>#REF!</v>
      </c>
      <c r="J31" s="125" t="e">
        <f t="shared" si="5"/>
        <v>#REF!</v>
      </c>
      <c r="K31" s="125" t="e">
        <f t="shared" si="6"/>
        <v>#REF!</v>
      </c>
      <c r="L31" s="27" t="e">
        <f>#REF!</f>
        <v>#REF!</v>
      </c>
      <c r="M31" s="126" t="e">
        <f t="shared" si="4"/>
        <v>#REF!</v>
      </c>
      <c r="N31" s="124"/>
      <c r="O31" s="127"/>
    </row>
    <row r="32" spans="1:15" s="128" customFormat="1" x14ac:dyDescent="0.2">
      <c r="A32" s="121" t="e">
        <f>#REF!</f>
        <v>#REF!</v>
      </c>
      <c r="B32" s="122"/>
      <c r="C32" s="24" t="e">
        <f>#REF!</f>
        <v>#REF!</v>
      </c>
      <c r="D32" s="123"/>
      <c r="E32" s="25" t="e">
        <f>#REF!</f>
        <v>#REF!</v>
      </c>
      <c r="F32" s="25" t="e">
        <f>#REF!</f>
        <v>#REF!</v>
      </c>
      <c r="G32" s="124" t="e">
        <f t="shared" si="2"/>
        <v>#REF!</v>
      </c>
      <c r="H32" s="125" t="e">
        <f t="shared" si="3"/>
        <v>#REF!</v>
      </c>
      <c r="I32" s="26" t="e">
        <f>#REF!</f>
        <v>#REF!</v>
      </c>
      <c r="J32" s="125" t="e">
        <f t="shared" si="5"/>
        <v>#REF!</v>
      </c>
      <c r="K32" s="125" t="e">
        <f t="shared" si="6"/>
        <v>#REF!</v>
      </c>
      <c r="L32" s="27" t="e">
        <f>#REF!</f>
        <v>#REF!</v>
      </c>
      <c r="M32" s="126" t="e">
        <f t="shared" si="4"/>
        <v>#REF!</v>
      </c>
      <c r="N32" s="124"/>
      <c r="O32" s="127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6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6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6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6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6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6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6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6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6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6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6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6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6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6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6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6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6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6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6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6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6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6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6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6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6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6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6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6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6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6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6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6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6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6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6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6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6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6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6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6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6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6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6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6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6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6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6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6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6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6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6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6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6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6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6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6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6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6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6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6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6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6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6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6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6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6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6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6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6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6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6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6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6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6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6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6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6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6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6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6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6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6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6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6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6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6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6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6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6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6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6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6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6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6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6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6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6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6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6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6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6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6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6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6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6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6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6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6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6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6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6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6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6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6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6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6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6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6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6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6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6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6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6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6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6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6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6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6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6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6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6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6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6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6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6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6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6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6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6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6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6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6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6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6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6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6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6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6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6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6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6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6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6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6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6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6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6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6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6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6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6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6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6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6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6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6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6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6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6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6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6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6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6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6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6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6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6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6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2024-10-19T17:10:47Z</dcterms:modified>
</cp:coreProperties>
</file>