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3\"/>
    </mc:Choice>
  </mc:AlternateContent>
  <bookViews>
    <workbookView xWindow="0" yWindow="0" windowWidth="25200" windowHeight="1257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BANCOMER!$J$4:$J$60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11" l="1"/>
  <c r="E7" i="11"/>
  <c r="E8" i="11" l="1"/>
  <c r="E9" i="11" s="1"/>
  <c r="E10" i="11" l="1"/>
  <c r="E11" i="11" s="1"/>
  <c r="E5" i="10"/>
  <c r="E6" i="10" s="1"/>
  <c r="E7" i="10" s="1"/>
  <c r="E12" i="11" l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27" i="11" l="1"/>
  <c r="E28" i="11" s="1"/>
  <c r="E29" i="11" s="1"/>
  <c r="E30" i="11" s="1"/>
  <c r="E31" i="11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32" i="11" l="1"/>
  <c r="E33" i="11" s="1"/>
  <c r="E34" i="11" s="1"/>
  <c r="E35" i="11" s="1"/>
  <c r="E36" i="11" s="1"/>
  <c r="E37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38" i="11" l="1"/>
  <c r="E39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40" i="11" l="1"/>
  <c r="E41" i="11" s="1"/>
  <c r="E6" i="1"/>
  <c r="E42" i="11" l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N4" i="7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8" i="1" l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5" i="8"/>
  <c r="E4" i="8"/>
  <c r="F4" i="8"/>
  <c r="E307" i="1" l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2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5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<sst xmlns="http://schemas.openxmlformats.org/spreadsheetml/2006/main" count="526" uniqueCount="332">
  <si>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</si>
  <si>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</si>
  <si>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</si>
  <si>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</si>
  <si>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</si>
  <si>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</si>
  <si>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</si>
  <si>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</si>
  <si>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</si>
  <si>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</si>
  <si>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</si>
  <si>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</si>
  <si>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</si>
  <si>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</si>
  <si>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</si>
  <si>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</si>
  <si>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</si>
  <si>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</si>
  <si>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</si>
  <si>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</si>
  <si>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</si>
  <si>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</si>
  <si>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</si>
  <si>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</si>
  <si>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</si>
  <si>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</si>
  <si>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</si>
  <si>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</si>
  <si>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</si>
  <si>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</si>
  <si>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</si>
  <si>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</si>
  <si>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</si>
  <si>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</si>
  <si>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</si>
  <si>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</si>
  <si>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</si>
  <si>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</si>
  <si>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</si>
  <si>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GASNGO MEXICO SA DE CV  Concepto del Pago: FC00376949</t>
  </si>
  <si>
    <t>GM FINANCIAL DE MEXICO SA DE CV Retiro por domiciliacion</t>
  </si>
  <si>
    <t>MAYO</t>
  </si>
  <si>
    <t>Compra - Disposicion por POS en REF CARDANES Y NUDOS</t>
  </si>
  <si>
    <t>JUGOS DEL VALLE S A P I DE CV  Concepto del Pago: 1500040874</t>
  </si>
  <si>
    <t>CONSTRUCTORA INVERMEX SA DE CV TRASPASO ENTRE CUENTAS CONSTRUCTORA INVERMEX SA DE CV</t>
  </si>
  <si>
    <t>FABRICANTES DE EQUIP OS PARA REFRIGERACI  Concepto del Pago: 030580900008531080 BMERH2H</t>
  </si>
  <si>
    <t>CONSTRUCTORA INVERMEX SA DE CV Concepto del Pago: TRASPASO ENTRE CUENTAS DE INVERMEX</t>
  </si>
  <si>
    <t>CONSTRUCTORA INVERMEX SA DE CV  TRASPASO ENTRE CUENTAS DE INVER CONSTRUCTORA INVERMEX SA DE CV</t>
  </si>
  <si>
    <t> JOSE RAFAEL DEVEZA MENDEZ Concepto del Pago: PRESTAMO</t>
  </si>
  <si>
    <t>OPERADORA DE RELLENOS SANITARI Concepto del Pago: F 11397 11403 11413</t>
  </si>
  <si>
    <t>GASNGO MEXICO SA DE CV  Concepto del Pago: FC00376949</t>
  </si>
  <si>
    <t>Compra - Disposicion por POS en 5161020003513506 HDI SEG LIGA PAGO Tarjeta</t>
  </si>
  <si>
    <t>BRIDGESTONE NEUMATICOS DE MONTERRE  Concepto del Pago: BRIDGESTONE NEUMATICOS DE MONTERREY SA D</t>
  </si>
  <si>
    <t xml:space="preserve">CONSTRUCTORA INVERMEX SA DE CV TRASPASO ENTRE CUENTAS DE INVER CONSTRUCTORA INVERMEX </t>
  </si>
  <si>
    <t>QUALITAS CIA DE SEGURO Concepto del Pago: POLIZA 7050053825</t>
  </si>
  <si>
    <t>LOURDES ANABEL CORTES GUEVARA Concepto del Pago: PRESTAMO</t>
  </si>
  <si>
    <t>VALVULAS DE CALIDAD DE MONTERREY SA DE C Concepto del Pago: PAGO FACTURA INV5693</t>
  </si>
  <si>
    <t>CONSTRUCTORA INVERMEX SA DE CV TRASPASO ENTRE CUENTAS DE INVER CONSTRUCTORA INVERMEX</t>
  </si>
  <si>
    <t>PLANOS Y PROYECTOS DELCO  Concepto del Pago: LIQUIDACION DE FACTURA</t>
  </si>
  <si>
    <t>RYDER CAPITAL Concepto del Pago: 15808</t>
  </si>
  <si>
    <t> OES ENCLOSURES MANUFACTURING MEXIC Concepto del Pago: 5704 TO 5764</t>
  </si>
  <si>
    <t>GASNGO MEXICO SA DE CV Concepto del Pago: FC00376949</t>
  </si>
  <si>
    <t>Compra - Disposicion por POS en HOTEL SAFI CENTRO</t>
  </si>
  <si>
    <t>Compra - Disposicion por POS en IZZI MTY ATM </t>
  </si>
  <si>
    <t>VERNELL INDUSTRIES S A DE C pago Vernell</t>
  </si>
  <si>
    <t>Compra - Disposicion por POS en 5161020003513506 TAR MEXICO</t>
  </si>
  <si>
    <t>GASNGO MEXICO SA DE CV Concepto del Pago: FC000376949</t>
  </si>
  <si>
    <t>GASNGO MEXICO SA DE CV Concepto del Pago: FC000376949 Motivo de la Devolución: FALTA INFORMACION MANDATORIA P</t>
  </si>
  <si>
    <t>GASNGO MEXICO SA DE CV   Concepto del Pago: FC00376949</t>
  </si>
  <si>
    <t>GRAFTECH MEXICO SA DE CV Concepto del Pago: DEVOLUCION</t>
  </si>
  <si>
    <t>QUALITAS CIA DE SEGURO Concepto del Pago: POLIZA 3170040742 PAGO 1 y 2 DE 12</t>
  </si>
  <si>
    <t> GASNGO MEXICO SA DE CV  Concepto del Pago: FC00376949</t>
  </si>
  <si>
    <t>Compra - Disposicion por POS en 5161020001670530 ONLINE JOB ADS INDEED</t>
  </si>
  <si>
    <t>JOSE RAFAEL DEVEZA MENDEZ Concepto del Pago: PRESTAMO A INVERMEX</t>
  </si>
  <si>
    <t>CONSTRUCTORA INVERMEX SA DE CV Pago de Servicios Tel.Celular-TELCEL</t>
  </si>
  <si>
    <t>ZONE COMPRA S DE R L DE C V  Concepto del Pago: AUTOZONE DE MEXICO S DE RL DE CV</t>
  </si>
  <si>
    <t>Compra - Disposicion por POS en 5161020001670530 SEG INBURSA</t>
  </si>
  <si>
    <t>GEMTRON DE MEXICO SA DE CV Concepto del Pago: 835584</t>
  </si>
  <si>
    <t>CONSTRUCTORA INVERMEX SA CV  Concepto del Pago: TRASPASO A BANCOMER DE INVERMEX</t>
  </si>
  <si>
    <t>PLANOS Y PROYECTOS DELCO Concepto del Pago: LIQUIDACION DE FACTURA</t>
  </si>
  <si>
    <t> BRIDGESTONE NEUMATICOS DE MONTERRE  Concepto del Pago: BRIDGESTONE NEUMATICOS DE MONTERREY SA D</t>
  </si>
  <si>
    <t>VALVULAS DE CALIDAD DE MONTERREY SA DE C  Concepto del Pago: PAGO FACTURA 5717</t>
  </si>
  <si>
    <t>CONSTRUCTORA INVERMEX SA DE CV  Concepto del Pago: TRASPASO A INVERMEX BAJIO</t>
  </si>
  <si>
    <t>BASA ING Y PROYECTOS AMBIENTAL  Concepto del Pago: 2269</t>
  </si>
  <si>
    <t>RED RECOLECTOR,SA DE CV  Concepto del Pago: CONSTRUCTORA INVERMEX, SA DE C</t>
  </si>
  <si>
    <t>PROYECTOS INT. PARA MEDIO AMB  Concepto del Pago: FOLIO 6</t>
  </si>
  <si>
    <t>PROYECTOS INT. PARA MEDIO AMB   Concepto del Pago: FOLIO 3</t>
  </si>
  <si>
    <t>FLORES SAN VICENTE KARINA   Concepto del Pago: PAGO</t>
  </si>
  <si>
    <t>LOURDES ANABEL CORTES GUEVARA Concepto del Pago: PRESTAMO A INVERMEX</t>
  </si>
  <si>
    <t>Compra - Disposicion por POS en BEST WESTERN PREMIER </t>
  </si>
  <si>
    <t>TECNO MAIZ SA DE CV  Concepto del Pago: 665050000034572023001</t>
  </si>
  <si>
    <t> CONSTRUCTORA INVERMEX SA CV   Concepto del Pago: TRASPASO A BANCOMER CUENTA DE INVERMEX</t>
  </si>
  <si>
    <t>PLANOS Y PROYECTOS DELCO   Concepto del Pago: LIQUIDACION DE FACTURA</t>
  </si>
  <si>
    <t>PRESAJET SAPI DE CV  Concepto del Pago: SPEI A INVERMEX</t>
  </si>
  <si>
    <t>ANA GABRIELA GONZALEZ OVALLE  Concepto del Pago: INV 5667</t>
  </si>
  <si>
    <t>KARLA JANETH ELIZONDO GARZA  Concepto del Pago: PENSION ALIMENTICIA OMAR</t>
  </si>
  <si>
    <t>Compra - Disposicion por POS en 5161020003513506 CHUBB SEG</t>
  </si>
  <si>
    <t>JOSE RAFAEL DEVEZA MENDEZ  Concepto del Pago: PRESTAMO A INVERMEX</t>
  </si>
  <si>
    <t>SECRETARIA DE FIANZAS Y TESORE  Concepto del Pago: 010000000000217681520538603249</t>
  </si>
  <si>
    <t>JOSE RAFAEL DEVEZA MENDEZ Concepto del Pago: PRESTAMO A CUENTA DE INVERMEX BAJIO</t>
  </si>
  <si>
    <t>Pago cuota obrero patronal Pago SIPARE REF. RPatronal:Y7815312108</t>
  </si>
  <si>
    <t>RNG PERFORACION SA DE CV   F 5791 5779 CONSTRUCTORA INVERMEX SA DE CV</t>
  </si>
  <si>
    <t>MINDLINK SA DE CV Concepto del Pago: EXAMENES CONSTRUCTORA INVERMEX</t>
  </si>
  <si>
    <t>Retiro de ATM en Chedraui Veraruz Ponti Huatusco</t>
  </si>
  <si>
    <t>BACHOCO SA DE CV  Concepto del Pago: 1500351287</t>
  </si>
  <si>
    <t>CONMET DE MEXICO SA DE CV Concepto del Pago: PROVEEDORES CONMET 18MAY</t>
  </si>
  <si>
    <t>JOSE LUIS GONZALEZ CORREA  Concepto del Pago: RENTA</t>
  </si>
  <si>
    <t>TESOFE INGRESOS FEDERALES RECAUDADOS  Pago de impuestos RFC Pago Referenciado Folio: 3946007258</t>
  </si>
  <si>
    <t>TESOFE INGRESOS FEDERALES RECAUDADOS  Pago de impuestos RFC Pago Referenciado Folio: 3944006644</t>
  </si>
  <si>
    <t>DISPERSION EPO GRAFTECH MEXICO BEmisor.NAFIN</t>
  </si>
  <si>
    <t>NC CGL PROTEIN SERVICIOS S DE  Concepto del Pago: 2000002231.1781.2</t>
  </si>
  <si>
    <t>CONSTRUCTORA INVERMEX SA DE CV TRASPASO ENTRE CUENTAS</t>
  </si>
  <si>
    <t>CONSTRUCTORA INVERMEX SA DE CV  TRASPASO ENTRE CUENTAS DE INVER</t>
  </si>
  <si>
    <t>ARRENDADORA Y FACTOR BANORTE SA DE CV SO Concepto del Pago: Pago SPEI 12954058071</t>
  </si>
  <si>
    <t>CONSTRUCTORA INVERMEX SA DE CV TRASPASO ENTRE CUENTAS DE INVER</t>
  </si>
  <si>
    <t>EMPACADORA SUPREMO DE MTY Concepto del Pago: EMPACADORA SUPREMO DE MTYPAGO DE SIGMA</t>
  </si>
  <si>
    <t> VOPAK MEXICO SA DE CV Concepto del Pago: PNUM2101264152 5668 PNUM2</t>
  </si>
  <si>
    <t xml:space="preserve"> Pago cuota obrero patronal Pago SIPARE REF. RPatronal:Y7815312108</t>
  </si>
  <si>
    <t> SOSA MONTERO IGNACIO Concepto del Pago: LIQUIDACION DE FACTURA</t>
  </si>
  <si>
    <t>GASOLINERA LAS PALMAS SA DE CV Concepto del Pago: LIQ DE FACTURA</t>
  </si>
  <si>
    <t>ARRENDADORA Y FACTOR BANORTE SA DE CV SO Concepto del Pago: Pago SPEI 12979758071</t>
  </si>
  <si>
    <t>EDNA ALMAZAN RMZ  Concepto del Pago: F107486</t>
  </si>
  <si>
    <t>FOCA EQUIPOS CONTRA INCENDI  TEF Enviado F9192</t>
  </si>
  <si>
    <t>GALVAN DOMINGO TEF EnviadoF 533 F575</t>
  </si>
  <si>
    <t>SOSA MONTERO IGNACIO  Concepto del Pago: liquidacion de pago</t>
  </si>
  <si>
    <t>SOSA MONTERO IGNACIO  Concepto del Pago: LIQ DE FACTURA</t>
  </si>
  <si>
    <t>ENERYA SA DE CV Concepto del Pago: 1500002632</t>
  </si>
  <si>
    <t xml:space="preserve">TEF RECIBIDO BANORTE/2579537564 072 5430652F-5553-5582-5626 </t>
  </si>
  <si>
    <t>V3-INVERMEX</t>
  </si>
  <si>
    <t>F5523</t>
  </si>
  <si>
    <t>F5499</t>
  </si>
  <si>
    <t>LUIS CASTILLO</t>
  </si>
  <si>
    <t>V2-SARAI SOLIS</t>
  </si>
  <si>
    <t>F5478</t>
  </si>
  <si>
    <t>F5693</t>
  </si>
  <si>
    <t>F5619</t>
  </si>
  <si>
    <t>V1-LUIS CASTILLO</t>
  </si>
  <si>
    <t>F5704 A 5764</t>
  </si>
  <si>
    <t>F5507</t>
  </si>
  <si>
    <t>F5525</t>
  </si>
  <si>
    <t>F5583-F5584</t>
  </si>
  <si>
    <t>F5526</t>
  </si>
  <si>
    <t>F5717</t>
  </si>
  <si>
    <t>F5561</t>
  </si>
  <si>
    <t>F5620-F5624-F5627</t>
  </si>
  <si>
    <t>F5729-F5773</t>
  </si>
  <si>
    <t>F5667</t>
  </si>
  <si>
    <t>SARAI SOLIS</t>
  </si>
  <si>
    <t>F5791-F5779</t>
  </si>
  <si>
    <t>F5493</t>
  </si>
  <si>
    <t>F5554</t>
  </si>
  <si>
    <t>F5213</t>
  </si>
  <si>
    <t>pte</t>
  </si>
  <si>
    <t>PUE</t>
  </si>
  <si>
    <t>VERACRUZ</t>
  </si>
  <si>
    <t>F5722</t>
  </si>
  <si>
    <t>213/226</t>
  </si>
  <si>
    <t>F5521</t>
  </si>
  <si>
    <t>F5668</t>
  </si>
  <si>
    <t>F5387</t>
  </si>
  <si>
    <t>F5659</t>
  </si>
  <si>
    <t>F5675</t>
  </si>
  <si>
    <t>F5737</t>
  </si>
  <si>
    <t>F5651</t>
  </si>
  <si>
    <t>F5553-5582-5626</t>
  </si>
  <si>
    <t>F5652-F5670-F5740</t>
  </si>
  <si>
    <t>F5623-F5629-F5631-F5641</t>
  </si>
  <si>
    <t>F5657</t>
  </si>
  <si>
    <t>F5684-F5691-F5703</t>
  </si>
  <si>
    <t>F5634</t>
  </si>
  <si>
    <t>CONSTRUCTORA INVERME X SA DE CV  Concepto del Pago: TRASPASO A CUENTA DE INVERMEX BAJIO</t>
  </si>
  <si>
    <t>GASOLINERA LAS PALMAS SA DE CV Concepto del Pago: LIQUIDACION DE FACTURA</t>
  </si>
  <si>
    <t>VALVULAS DE CALIDAD DE MONTERREY SA DE Concepto del Pago: PAGO FACT 5741 5758</t>
  </si>
  <si>
    <t>OES ENCLOSURES MANUFACTURING MEXIC  Concepto del Pago: 5768 TO 5800</t>
  </si>
  <si>
    <t>RNG PERFORACION SA DE CV F 5812 CONSTRUCTORA INVERMEX SA DE CV</t>
  </si>
  <si>
    <t>ROSA ELVA MONTEMAYOR QUIROGA Concepto del Pago: F36073 F36104</t>
  </si>
  <si>
    <t>TREN MOTIZ CENTRO DE SERVICIO Concepto del Pago: FTS8789 FTS8741</t>
  </si>
  <si>
    <t>KASE SOLUCIONES INTEGRALES Concepto del Pago: F2657</t>
  </si>
  <si>
    <t>AUTOELECTRICA FIRO SA DE CV Concepto del Pago: F57923</t>
  </si>
  <si>
    <t>CENTRO LLANTERO RAGA SA DE CV  Concepto del Pago: F27809</t>
  </si>
  <si>
    <t>OPERADORA DE RELLENOS SANITARI Concepto del Pago: F11442</t>
  </si>
  <si>
    <t>JG FERRETERA SA DE CV  Concepto del Pago: VARIAS</t>
  </si>
  <si>
    <t>Recibo # 422444003930</t>
  </si>
  <si>
    <t>Compra - Disposicion por POS en JOMAR GP2</t>
  </si>
  <si>
    <t>Compra - Disposicion por POS en HOTEL SAFI CENTRO C1</t>
  </si>
  <si>
    <t>F5741-F5758</t>
  </si>
  <si>
    <t>F5768 AL F5800</t>
  </si>
  <si>
    <t>F5812</t>
  </si>
  <si>
    <t>ABONO TRANSFER MAGOTTEAUX</t>
  </si>
  <si>
    <t>RECICLAJES Y DESTILADOS MONTER</t>
  </si>
  <si>
    <t>COMERCIALIZADORA DE MANGUERAS </t>
  </si>
  <si>
    <t>NC CGL PROTEIN SERVICIOS S   Concepto del Pago: 2000002275.17812</t>
  </si>
  <si>
    <t>F5816</t>
  </si>
  <si>
    <t>TECNO MAIZ SA DE CV Concepto del Pago: 665050000037762023001</t>
  </si>
  <si>
    <t>ZINC NACIONAL S A  Concepto del Pago: 1500005748</t>
  </si>
  <si>
    <t> NACIONAL DE ALIMENTOS Y HELADOS SA DE CV  Concepto del Pago: ARCA CONTINENTAL</t>
  </si>
  <si>
    <t>FABRICANTES DE EQUIP OS PARA REFRIGERACI  Concepto del Pago: 619SPEI000131</t>
  </si>
  <si>
    <t>INVERMEX</t>
  </si>
  <si>
    <t>F5625</t>
  </si>
  <si>
    <t>F5672-F5674</t>
  </si>
  <si>
    <t>F5673</t>
  </si>
  <si>
    <t>F5658</t>
  </si>
  <si>
    <t>F5706-F5720</t>
  </si>
  <si>
    <t>SPRAYLAB SA DE CV Concepto del Pago: FAC 5809</t>
  </si>
  <si>
    <t>IBERDROLA ENERGIA ES COBEDO SA DE CV  Concepto del Pago: ZZ3600000641424723</t>
  </si>
  <si>
    <t>BACHOCO SA DE CV Concepto del Pago: 1500370118</t>
  </si>
  <si>
    <t>F5839</t>
  </si>
  <si>
    <t>F5842</t>
  </si>
  <si>
    <t>F5809</t>
  </si>
  <si>
    <t>F5713</t>
  </si>
  <si>
    <t>F5473</t>
  </si>
  <si>
    <t>F5726</t>
  </si>
  <si>
    <t>ZONE COMPRA S DE R L DE C V Concepto del Pago: AUTOZONE DE MEXICO S DE RL DE CV</t>
  </si>
  <si>
    <t>RYDER CAPITAL Concepto del Pago: 17458</t>
  </si>
  <si>
    <t>RECOLECCIONES ECOLOGICAS INDUSTRIALES DE  Concepto del Pago: FACTURA 5645 COMPRA 2435</t>
  </si>
  <si>
    <t>F5645</t>
  </si>
  <si>
    <t>F5638-F5698-F5751</t>
  </si>
  <si>
    <t>F5577</t>
  </si>
  <si>
    <t>F5636</t>
  </si>
  <si>
    <t>F5699</t>
  </si>
  <si>
    <t>F5715-F5721-F5723</t>
  </si>
  <si>
    <t>F5727</t>
  </si>
  <si>
    <t>F5735</t>
  </si>
  <si>
    <t>F5771</t>
  </si>
  <si>
    <t>LA INDUSTRIA DE MUEBLES CERAMICOS  Concepto del Pago: VALVULAS URREA SA DE CV</t>
  </si>
  <si>
    <t>RNG PERFORACION SA DE CV</t>
  </si>
  <si>
    <t>F5828</t>
  </si>
  <si>
    <t>F5635</t>
  </si>
  <si>
    <t>ARRENDADORA Y FACTOR BANORTE SA DE CV  Concepto del Pago: Pago SPEI 13035858071</t>
  </si>
  <si>
    <t>226/213</t>
  </si>
  <si>
    <t>F5449-F5500-F5513</t>
  </si>
  <si>
    <t>QUALITAS CIA DE SEGURO  Concepto del Pago: POLIZA No 1730033292</t>
  </si>
  <si>
    <t> GASNGO MEXICO SA DE CV Concepto del Pago: FC00376949</t>
  </si>
  <si>
    <t>PACCAR FINANCIAL MEXICO SA DE Concepto del Pago: 3170740025</t>
  </si>
  <si>
    <t>PACCAR FINANCIAL MEXICO SA DE Concepto del Pago: 02001197088</t>
  </si>
  <si>
    <t> PACCAR FINANCIAL MEXICO SA DE Concepto del Pago: 02001197088</t>
  </si>
  <si>
    <t>PACCAR FINANCIAL MEXICO SA DE Concepto del Pago: 0202001197088</t>
  </si>
  <si>
    <t>IDEALEASE ORIENTE Concepto del Pago: IMT028388</t>
  </si>
  <si>
    <t>Retiro por domiciliacion GM FINANCIAL DE MEXICO SA DE CV</t>
  </si>
  <si>
    <t>Compra - Disposicion por POS por (2,204.00) mxn en POSTVENTA MIGUEL ALEMA</t>
  </si>
  <si>
    <t>DISTRIBUIDORA ARCA CONTINENTAL S D Concepto del Pago: DISTRIBUIDORA ARCA CONTINENTAL S DE RL D</t>
  </si>
  <si>
    <t>FILIGONIO MARTINEZ SERRANO Concepto del Pago: FACTURA 13425</t>
  </si>
  <si>
    <t>FILIGONIO MARTINEZ SERRANO Concepto del Pago: LIQ DE FACT 13425</t>
  </si>
  <si>
    <t>Compra - Disposicion por POS por (790.00) mxn en OAKLAND STORE MTY MAHE</t>
  </si>
  <si>
    <t>Compra - Disposicion por POS por (11,010.88) mxn en TRACTO REF ALLENDE GPE</t>
  </si>
  <si>
    <t>MAR MAR EFRAIN Concepto del Pago: ABONO A FACTURA</t>
  </si>
  <si>
    <t>Compra - Disposicion por POS por (1,021.21) mxn en TRACTO REF ALLENDE GPE</t>
  </si>
  <si>
    <t>VALVULAS DE CALIDAD DE MONTERREY SA DE CV Concepto del Pago: PAGO FACTURA 5771</t>
  </si>
  <si>
    <t xml:space="preserve">QUALITAS CIA DE SEGURO Concepto del Pago: 7050050311 </t>
  </si>
  <si>
    <t xml:space="preserve">GORELY STRATO SA DE CV Concepto del Pago: LIQUIDACION DE PAGO </t>
  </si>
  <si>
    <t>Compra - Disposicion por POS por (895.40) mxn en ARBOLITOS ANAHUAC</t>
  </si>
  <si>
    <t>Retiro de ATM por (850.00) mxn en Suc Ruiz Cortines Guadalupe Nl</t>
  </si>
  <si>
    <t>Compra - Disposicion por POS por (6,695.01) mxn en AUTO PINTURAS EL CHINO</t>
  </si>
  <si>
    <t>Compra - Disposicion por POS por (285.48) mxn en DIST BIRLO Y TOR ERGAR</t>
  </si>
  <si>
    <t>SYEGPS SA DE CV</t>
  </si>
  <si>
    <t>BALDEMAR GARCIA TRUJILLO</t>
  </si>
  <si>
    <t>SERVIPROF DIGITAL S.A DE C</t>
  </si>
  <si>
    <t>EMMANUEL CAZARES VIDAL</t>
  </si>
  <si>
    <t>CONSTRUCTORA INVERMEX SA DE CV Concepto del Pago: TRASPASO A CUENTA BAJIO INVERMEX</t>
  </si>
  <si>
    <t xml:space="preserve">Retiro por domiciliacion GM FINANCIAL DE MEXICO SA DE CV </t>
  </si>
  <si>
    <t>Compra - Disposicion por POS por (3,050.57) mxn en 5161020001670530 SEG AFIRME</t>
  </si>
  <si>
    <t>Compra - Disposicion por POS por (4,832.00) mxn en 5161020003513506 TAR MEXICO </t>
  </si>
  <si>
    <t>Compra - Disposicion por POS por (1,608.00) mxn en FERRE CALZ APODACA</t>
  </si>
  <si>
    <t>Compra - Disposicion por POS por (1,276.00) mxn en TRACTO DIESEL PARTS</t>
  </si>
  <si>
    <t>Compra - Disposicion por POS por (935.42) mxn en CENT MANGUERAS Y ACCES</t>
  </si>
  <si>
    <t>NACIONAL DE ALIMENTOS Y HELADOS SA DE CV Concepto del Pago: ARCA CONTINENTAL</t>
  </si>
  <si>
    <t>GORELY STRATO SA DE CV Concepto del Pago: LIQUIDACION DE FACTURA</t>
  </si>
  <si>
    <t>PLANOS Y PROYECTOS DELCO  Concepto del Pago: LIQ DE FACTURA</t>
  </si>
  <si>
    <t>RECICLAJES Y DESTILADOS MONTER Concepto del Pago: F14445</t>
  </si>
  <si>
    <t>COMERCIALIZADORA DE MANGUERAS Concepto del Pago: F204</t>
  </si>
  <si>
    <t xml:space="preserve">TREN MOTIZ CENTRO DE SERVICIO Concepto del Pago: F8790 </t>
  </si>
  <si>
    <t>Compra - Disposicion por POS por (938.30) mxn en TRACTO REF ALLENDE GPE</t>
  </si>
  <si>
    <t>VALVULAS DE CALIDAD DE MONTERREY SA DE C  Concepto del Pago: PAGO FACTURAS VACAMSA</t>
  </si>
  <si>
    <t>RNG PERFORACION SA DE CV F 5829 5830 5854</t>
  </si>
  <si>
    <t xml:space="preserve">JOSE RAFAEL DEVEZA MENDEZ Concepto del Pago: DEVOLUCION DE PRESTAMO </t>
  </si>
  <si>
    <t>JOSE RAFAEL DEVEZA MENDEZ  Concepto del Pago: DEVOLUCION DE PRESTAMO</t>
  </si>
  <si>
    <t>LOURDES ANABEL CORTES GUEVARA Concepto del Pago: DEVOLUCION DE PRESTAMO</t>
  </si>
  <si>
    <t>F5748</t>
  </si>
  <si>
    <t>F5798</t>
  </si>
  <si>
    <t xml:space="preserve">SOSA MONTERO IGNACIO Concepto del Pago: LIQ DE FACT </t>
  </si>
  <si>
    <t>SILVA PONCE MARIA DEL ROSARIO Concepto del Pago: A22124</t>
  </si>
  <si>
    <t>GASOLINERA LAS PALMAS SA DE CV  Concepto del Pago: LIQ DE FACTURA</t>
  </si>
  <si>
    <t>OPERADORA DE RELLENOS SANITARI  Concepto del Pago: F11468</t>
  </si>
  <si>
    <t xml:space="preserve">ABASTECEDORA DE OFICINAS SA CV Concepto del Pago: 4065132 </t>
  </si>
  <si>
    <t>JG FERRETERA SA DE CV Concepto del Pago: FACT 744 F809</t>
  </si>
  <si>
    <t>AUTOELECTRICA FIRO SA DE CV  Concepto del Pago: F58081</t>
  </si>
  <si>
    <t>ROSA ELVA MONTEMAYOR QUIROGA Concepto del Pago: F36171</t>
  </si>
  <si>
    <t>CARGILL DE MEXICO SA DE CV Concepto del Pago: CARGILL DE MEXICO, S.A. DE C.V</t>
  </si>
  <si>
    <t xml:space="preserve">CONSTRUCTORA INVERMEX SA CV  Concepto del Pago: TRASPASO A INVERMEX BANCOMER </t>
  </si>
  <si>
    <t>ZAMUDIO CELIS ALBERTO Concepto del Pago: PRESTAMO GENERAL</t>
  </si>
  <si>
    <t xml:space="preserve">VAZQUEZ VILLARREAL SAUL  Concepto del Pago: F571 </t>
  </si>
  <si>
    <t>CENTRO DE RADIODIAGNOSTICO LIN Concepto del Pago: FACT 378</t>
  </si>
  <si>
    <t>GALVAN DOMINGO Concepto del Pago: FACT 533</t>
  </si>
  <si>
    <t>LOURDES ANABEL CORTES GUEVARA</t>
  </si>
  <si>
    <t xml:space="preserve">KARLA JANETH ELIZONDO GARZA   Concepto del Pago: PENSION ALIMENTICIA SR OMAR </t>
  </si>
  <si>
    <t>F5603</t>
  </si>
  <si>
    <t>PAGO TRANSFERENCIA SPEI / TRASPASO ENTRE CUENTAS DE INVERMEX</t>
  </si>
  <si>
    <t>ABONO TRANSFERENCIA SPEI / CALIDAD TOTAL EN CERAMICA</t>
  </si>
  <si>
    <t xml:space="preserve">PAGO TRANSFERENCIA SPEI / TRASPASO A INVERMEX BAJIO </t>
  </si>
  <si>
    <t>DOMICILIACION PAGO SERVICIOS ASPEL</t>
  </si>
  <si>
    <t>PAGO TRANSFERENCIA SPEI / CONCEPTO TRASPASOA CUENTA BAJIO</t>
  </si>
  <si>
    <t>COM MEMBRESIA CUENTA E PYME MEMBRESIA</t>
  </si>
  <si>
    <t>IVA TOTAL MEMBRESIA</t>
  </si>
  <si>
    <t>COBRO AUTOMATICO RECIBO / PREST</t>
  </si>
  <si>
    <t>TEF RECIBIDO BANORTE / Pago Facturas</t>
  </si>
  <si>
    <t>DEPOSITO DE TERCEROS</t>
  </si>
  <si>
    <t>SPEI RECIBIDOBAJIO / TRASPASO A BANCOMER DE INVERMEX</t>
  </si>
  <si>
    <t>PAGO CUENTA DE TERCERO / PRESTAMO GRAL</t>
  </si>
  <si>
    <t>PAGO DE NOMINA / CONSTRUCTORA INVERMEX</t>
  </si>
  <si>
    <t>RECIBO NO.</t>
  </si>
  <si>
    <t>SERV BANCA INTERNET</t>
  </si>
  <si>
    <t>IVA COM SERV BCA INTERNET</t>
  </si>
  <si>
    <t>PAGO VIDA CREDITO PYME</t>
  </si>
  <si>
    <t>TEF RECIBIDO BANORTE / f-5652-5670-5740</t>
  </si>
  <si>
    <t>DEP. CHEQUES DE OTRO BANCO</t>
  </si>
  <si>
    <t>PAGO CUENTA DE TERCERO / factura INV 5839</t>
  </si>
  <si>
    <t>PAGO CUENTA DE TERCERO / factura INV 5842</t>
  </si>
  <si>
    <t>SPEI RECIBIDO / PAGO IFM</t>
  </si>
  <si>
    <t>SPEI RECIBIDO / FACS 5638 5698 5751</t>
  </si>
  <si>
    <t>ARTIGRAF SA DE CV</t>
  </si>
  <si>
    <t>SPEI RECIBIDO / FACS 5811 5856</t>
  </si>
  <si>
    <t>PAGO CUENTA DE TERCERO / PAGO FACTURA 5826</t>
  </si>
  <si>
    <t>SPEI ENVIADO BAJIO / TRASPASO A CUENTA DE INVERMEX</t>
  </si>
  <si>
    <t>SPEI RECIBIDO BAJIO / TRASPASO A INVERMEX BANCOMER</t>
  </si>
  <si>
    <t>SPEI ENVIADO BANORTE / LOPEZ WALLE EDUARDO</t>
  </si>
  <si>
    <t>PAGO REPARTO UTILIDADES</t>
  </si>
  <si>
    <t>SPEI RECIBIDO AZTECA / SANTIAGO DIAZ APOLINAR</t>
  </si>
  <si>
    <t>F5811-F5826</t>
  </si>
  <si>
    <t>F5826</t>
  </si>
  <si>
    <t>F5885</t>
  </si>
  <si>
    <t>F5772</t>
  </si>
  <si>
    <t>F5829-F5830-F5854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</si>
</sst>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C547C"/>
        <bgColor indexed="64"/>
      </patternFill>
    </fill>
    <fill>
      <patternFill patternType="solid">
        <fgColor rgb="FFC10F9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Fill="1" applyBorder="1" applyAlignment="1">
      <alignment horizontal="center" vertical="center"/>
    </xf>
    <xf numFmtId="14" fontId="33" fillId="0" borderId="19" xfId="0" applyNumberFormat="1" applyFont="1" applyFill="1" applyBorder="1" applyAlignment="1">
      <alignment horizontal="center" vertical="center"/>
    </xf>
    <xf numFmtId="0" fontId="33" fillId="0" borderId="19" xfId="0" applyNumberFormat="1" applyFont="1" applyFill="1" applyBorder="1" applyAlignment="1">
      <alignment horizontal="center" vertical="center"/>
    </xf>
    <xf numFmtId="4" fontId="33" fillId="0" borderId="19" xfId="0" applyNumberFormat="1" applyFont="1" applyFill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Fill="1" applyBorder="1" applyAlignment="1">
      <alignment horizontal="right" vertical="center"/>
    </xf>
    <xf numFmtId="164" fontId="33" fillId="0" borderId="20" xfId="0" applyNumberFormat="1" applyFont="1" applyFill="1" applyBorder="1" applyAlignment="1">
      <alignment horizontal="center" vertical="center"/>
    </xf>
    <xf numFmtId="0" fontId="33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/>
    </xf>
    <xf numFmtId="16" fontId="35" fillId="0" borderId="36" xfId="0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0" borderId="37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ont="1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ont="1" applyFill="1" applyBorder="1" applyAlignment="1">
      <alignment horizontal="left" vertical="center" wrapText="1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/>
    </xf>
    <xf numFmtId="16" fontId="16" fillId="43" borderId="0" xfId="0" applyNumberFormat="1" applyFont="1" applyFill="1" applyBorder="1" applyAlignment="1">
      <alignment horizontal="center" vertical="center"/>
    </xf>
    <xf numFmtId="0" fontId="16" fillId="43" borderId="0" xfId="0" applyFont="1" applyFill="1" applyBorder="1" applyAlignment="1">
      <alignment horizontal="center" vertical="center"/>
    </xf>
    <xf numFmtId="0" fontId="0" fillId="43" borderId="0" xfId="0" applyFill="1" applyBorder="1" applyAlignment="1">
      <alignment horizontal="center" vertical="center"/>
    </xf>
    <xf numFmtId="4" fontId="30" fillId="0" borderId="40" xfId="0" applyNumberFormat="1" applyFont="1" applyFill="1" applyBorder="1" applyAlignment="1">
      <alignment horizontal="left" vertical="center" wrapText="1"/>
    </xf>
    <xf numFmtId="14" fontId="16" fillId="0" borderId="11" xfId="0" applyNumberFormat="1" applyFont="1" applyFill="1" applyBorder="1" applyAlignment="1">
      <alignment horizontal="center" vertical="center"/>
    </xf>
    <xf numFmtId="43" fontId="16" fillId="44" borderId="10" xfId="1" applyFont="1" applyFill="1" applyBorder="1" applyAlignment="1">
      <alignment vertical="center"/>
    </xf>
    <xf numFmtId="43" fontId="16" fillId="44" borderId="36" xfId="1" applyFont="1" applyFill="1" applyBorder="1" applyAlignment="1">
      <alignment horizontal="right" vertical="center"/>
    </xf>
    <xf numFmtId="0" fontId="16" fillId="45" borderId="36" xfId="0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 wrapText="1"/>
    </xf>
    <xf numFmtId="0" fontId="16" fillId="45" borderId="11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36" fillId="45" borderId="37" xfId="0" applyFont="1" applyFill="1" applyBorder="1" applyAlignment="1">
      <alignment horizontal="center" vertical="center"/>
    </xf>
    <xf numFmtId="0" fontId="28" fillId="46" borderId="40" xfId="0" applyFont="1" applyFill="1" applyBorder="1" applyAlignment="1">
      <alignment horizontal="center" vertical="center"/>
    </xf>
    <xf numFmtId="14" fontId="28" fillId="46" borderId="41" xfId="0" applyNumberFormat="1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 wrapText="1"/>
    </xf>
    <xf numFmtId="0" fontId="0" fillId="46" borderId="37" xfId="0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 wrapText="1"/>
    </xf>
    <xf numFmtId="0" fontId="16" fillId="46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43" fontId="35" fillId="0" borderId="36" xfId="1" applyFont="1" applyFill="1" applyBorder="1" applyAlignment="1">
      <alignment horizontal="right" vertical="center"/>
    </xf>
    <xf numFmtId="0" fontId="35" fillId="47" borderId="36" xfId="0" applyFont="1" applyFill="1" applyBorder="1" applyAlignment="1">
      <alignment horizontal="center" vertical="center"/>
    </xf>
    <xf numFmtId="0" fontId="0" fillId="47" borderId="37" xfId="0" applyFill="1" applyBorder="1" applyAlignment="1">
      <alignment horizontal="center" vertical="center"/>
    </xf>
    <xf numFmtId="0" fontId="35" fillId="47" borderId="36" xfId="0" applyFont="1" applyFill="1" applyBorder="1" applyAlignment="1">
      <alignment horizontal="center" vertical="center" wrapText="1"/>
    </xf>
    <xf numFmtId="0" fontId="16" fillId="47" borderId="3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zoomScale="110" zoomScaleNormal="110" workbookViewId="0">
      <pane ySplit="4" topLeftCell="A5" activePane="bottomLeft" state="frozenSplit"/>
      <selection pane="bottomLeft" activeCell="B162" sqref="B162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.42578125" style="4" bestFit="1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41" t="s">
        <v>32</v>
      </c>
      <c r="B1" s="241"/>
      <c r="C1" s="241"/>
      <c r="D1" s="241"/>
      <c r="E1" s="241"/>
      <c r="F1" s="241"/>
      <c r="G1" s="241"/>
      <c r="H1" s="241"/>
      <c r="I1" s="241"/>
      <c r="J1" s="1">
        <v>31070.45</v>
      </c>
    </row>
    <row r="2" spans="1:10" s="2" customFormat="1" x14ac:dyDescent="0.25">
      <c r="A2" s="242" t="s">
        <v>2</v>
      </c>
      <c r="B2" s="242"/>
      <c r="C2" s="242"/>
      <c r="D2" s="242"/>
      <c r="E2" s="242"/>
      <c r="F2" s="242"/>
      <c r="G2" s="242"/>
      <c r="H2" s="242"/>
      <c r="I2" s="242"/>
    </row>
    <row r="3" spans="1:10" s="2" customFormat="1" x14ac:dyDescent="0.25">
      <c r="A3" s="243" t="s">
        <v>41</v>
      </c>
      <c r="B3" s="243"/>
      <c r="C3" s="243"/>
      <c r="D3" s="243"/>
      <c r="E3" s="243"/>
      <c r="F3" s="243"/>
      <c r="G3" s="243"/>
      <c r="H3" s="243"/>
      <c r="I3" s="243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13</v>
      </c>
      <c r="F4" s="107" t="s">
        <v>6</v>
      </c>
      <c r="G4" s="108" t="s">
        <v>34</v>
      </c>
      <c r="H4" s="109" t="s">
        <v>26</v>
      </c>
      <c r="I4" s="108" t="s">
        <v>35</v>
      </c>
      <c r="J4" s="110" t="s">
        <v>37</v>
      </c>
    </row>
    <row r="5" spans="1:10" s="9" customFormat="1" x14ac:dyDescent="0.25">
      <c r="A5" s="91" t="s">
        <v>30</v>
      </c>
      <c r="B5" s="92" t="s">
        <v>13</v>
      </c>
      <c r="C5" s="113" t="s">
        <v>29</v>
      </c>
      <c r="D5" s="113"/>
      <c r="E5" s="93">
        <v>31070.45</v>
      </c>
      <c r="F5" s="114"/>
      <c r="G5" s="115"/>
      <c r="H5" s="116"/>
      <c r="I5" s="103"/>
      <c r="J5" s="198"/>
    </row>
    <row r="6" spans="1:10" x14ac:dyDescent="0.25">
      <c r="A6" s="111">
        <v>45047</v>
      </c>
      <c r="B6" s="189" t="s">
        <v>42</v>
      </c>
      <c r="C6" s="113">
        <v>9512</v>
      </c>
      <c r="D6" s="113">
        <v>0</v>
      </c>
      <c r="E6" s="112">
        <f>E5-C6+D6</f>
        <v>21558.45</v>
      </c>
      <c r="F6" s="114"/>
      <c r="G6" s="115"/>
      <c r="H6" s="116"/>
      <c r="I6" s="116"/>
      <c r="J6" s="160"/>
    </row>
    <row r="7" spans="1:10" x14ac:dyDescent="0.25">
      <c r="A7" s="111">
        <v>45048</v>
      </c>
      <c r="B7" s="189" t="s">
        <v>43</v>
      </c>
      <c r="C7" s="113">
        <v>0</v>
      </c>
      <c r="D7" s="216">
        <v>13907.25</v>
      </c>
      <c r="E7" s="100">
        <f t="shared" ref="E7:E33" si="0">E6-C7+D7</f>
        <v>35465.699999999997</v>
      </c>
      <c r="F7" s="114">
        <v>55</v>
      </c>
      <c r="G7" s="115">
        <v>45048</v>
      </c>
      <c r="H7" s="116">
        <v>2547</v>
      </c>
      <c r="I7" s="116" t="s">
        <v>129</v>
      </c>
      <c r="J7" s="160" t="s">
        <v>128</v>
      </c>
    </row>
    <row r="8" spans="1:10" ht="30" x14ac:dyDescent="0.25">
      <c r="A8" s="111">
        <v>45048</v>
      </c>
      <c r="B8" s="189" t="s">
        <v>44</v>
      </c>
      <c r="C8" s="113">
        <v>0</v>
      </c>
      <c r="D8" s="113">
        <v>10000</v>
      </c>
      <c r="E8" s="112">
        <f t="shared" si="0"/>
        <v>45465.7</v>
      </c>
      <c r="F8" s="114"/>
      <c r="G8" s="115"/>
      <c r="H8" s="116"/>
      <c r="I8" s="116"/>
      <c r="J8" s="160"/>
    </row>
    <row r="9" spans="1:10" x14ac:dyDescent="0.25">
      <c r="A9" s="111">
        <v>45048</v>
      </c>
      <c r="B9" s="189" t="s">
        <v>39</v>
      </c>
      <c r="C9" s="113">
        <v>20000</v>
      </c>
      <c r="D9" s="113">
        <v>0</v>
      </c>
      <c r="E9" s="100">
        <f t="shared" si="0"/>
        <v>25465.699999999997</v>
      </c>
      <c r="F9" s="114"/>
      <c r="G9" s="115"/>
      <c r="H9" s="116"/>
      <c r="I9" s="116"/>
      <c r="J9" s="160"/>
    </row>
    <row r="10" spans="1:10" x14ac:dyDescent="0.25">
      <c r="A10" s="111">
        <v>45048</v>
      </c>
      <c r="B10" s="189" t="s">
        <v>40</v>
      </c>
      <c r="C10" s="113">
        <v>17871.25</v>
      </c>
      <c r="D10" s="113">
        <v>0</v>
      </c>
      <c r="E10" s="112">
        <f t="shared" si="0"/>
        <v>7594.4499999999971</v>
      </c>
      <c r="F10" s="114"/>
      <c r="G10" s="115"/>
      <c r="H10" s="116"/>
      <c r="I10" s="116"/>
      <c r="J10" s="160"/>
    </row>
    <row r="11" spans="1:10" ht="30" x14ac:dyDescent="0.25">
      <c r="A11" s="111">
        <v>45049</v>
      </c>
      <c r="B11" s="189" t="s">
        <v>45</v>
      </c>
      <c r="C11" s="113">
        <v>0</v>
      </c>
      <c r="D11" s="216">
        <v>41760</v>
      </c>
      <c r="E11" s="100">
        <f t="shared" si="0"/>
        <v>49354.45</v>
      </c>
      <c r="F11" s="114">
        <v>299</v>
      </c>
      <c r="G11" s="115">
        <v>45049</v>
      </c>
      <c r="H11" s="116">
        <v>2548</v>
      </c>
      <c r="I11" s="217" t="s">
        <v>130</v>
      </c>
      <c r="J11" s="218" t="s">
        <v>131</v>
      </c>
    </row>
    <row r="12" spans="1:10" ht="30" x14ac:dyDescent="0.25">
      <c r="A12" s="111">
        <v>45049</v>
      </c>
      <c r="B12" s="102" t="s">
        <v>46</v>
      </c>
      <c r="C12" s="113">
        <v>0</v>
      </c>
      <c r="D12" s="113">
        <v>6000</v>
      </c>
      <c r="E12" s="112">
        <f t="shared" si="0"/>
        <v>55354.45</v>
      </c>
      <c r="F12" s="114"/>
      <c r="G12" s="115"/>
      <c r="H12" s="116"/>
      <c r="I12" s="116"/>
      <c r="J12" s="160"/>
    </row>
    <row r="13" spans="1:10" ht="30" x14ac:dyDescent="0.25">
      <c r="A13" s="111">
        <v>45049</v>
      </c>
      <c r="B13" s="189" t="s">
        <v>47</v>
      </c>
      <c r="C13" s="113">
        <v>0</v>
      </c>
      <c r="D13" s="113">
        <v>6000</v>
      </c>
      <c r="E13" s="100">
        <f t="shared" si="0"/>
        <v>61354.45</v>
      </c>
      <c r="F13" s="114"/>
      <c r="G13" s="115"/>
      <c r="H13" s="116"/>
      <c r="I13" s="103"/>
      <c r="J13" s="160"/>
    </row>
    <row r="14" spans="1:10" x14ac:dyDescent="0.25">
      <c r="A14" s="111">
        <v>45049</v>
      </c>
      <c r="B14" s="189" t="s">
        <v>48</v>
      </c>
      <c r="C14" s="113">
        <v>0</v>
      </c>
      <c r="D14" s="113">
        <v>20000</v>
      </c>
      <c r="E14" s="112">
        <f t="shared" si="0"/>
        <v>81354.45</v>
      </c>
      <c r="F14" s="114"/>
      <c r="G14" s="115"/>
      <c r="H14" s="116"/>
      <c r="I14" s="116"/>
      <c r="J14" s="160"/>
    </row>
    <row r="15" spans="1:10" x14ac:dyDescent="0.25">
      <c r="A15" s="111">
        <v>45049</v>
      </c>
      <c r="B15" s="189" t="s">
        <v>49</v>
      </c>
      <c r="C15" s="113">
        <v>67576.960000000006</v>
      </c>
      <c r="D15" s="113">
        <v>0</v>
      </c>
      <c r="E15" s="100">
        <f t="shared" si="0"/>
        <v>13777.489999999991</v>
      </c>
      <c r="F15" s="114"/>
      <c r="G15" s="115"/>
      <c r="H15" s="116"/>
      <c r="I15" s="116"/>
      <c r="J15" s="160"/>
    </row>
    <row r="16" spans="1:10" x14ac:dyDescent="0.25">
      <c r="A16" s="111">
        <v>45065</v>
      </c>
      <c r="B16" s="102" t="s">
        <v>50</v>
      </c>
      <c r="C16" s="113">
        <v>9000</v>
      </c>
      <c r="D16" s="113">
        <v>0</v>
      </c>
      <c r="E16" s="112">
        <f t="shared" si="0"/>
        <v>4777.4899999999907</v>
      </c>
      <c r="F16" s="114"/>
      <c r="G16" s="115"/>
      <c r="H16" s="116"/>
      <c r="I16" s="116"/>
      <c r="J16" s="160"/>
    </row>
    <row r="17" spans="1:10" x14ac:dyDescent="0.25">
      <c r="A17" s="111">
        <v>45050</v>
      </c>
      <c r="B17" s="102" t="s">
        <v>51</v>
      </c>
      <c r="C17" s="113">
        <v>3881.48</v>
      </c>
      <c r="D17" s="113">
        <v>0</v>
      </c>
      <c r="E17" s="100">
        <f t="shared" si="0"/>
        <v>896.00999999999067</v>
      </c>
      <c r="F17" s="114"/>
      <c r="G17" s="115"/>
      <c r="H17" s="116"/>
      <c r="I17" s="116"/>
      <c r="J17" s="160"/>
    </row>
    <row r="18" spans="1:10" ht="30" x14ac:dyDescent="0.25">
      <c r="A18" s="111">
        <v>45050</v>
      </c>
      <c r="B18" s="189" t="s">
        <v>52</v>
      </c>
      <c r="C18" s="113">
        <v>0</v>
      </c>
      <c r="D18" s="216">
        <v>11252</v>
      </c>
      <c r="E18" s="112">
        <f t="shared" si="0"/>
        <v>12148.009999999991</v>
      </c>
      <c r="F18" s="114">
        <v>9</v>
      </c>
      <c r="G18" s="115">
        <v>45050</v>
      </c>
      <c r="H18" s="116">
        <v>2549</v>
      </c>
      <c r="I18" s="234" t="s">
        <v>133</v>
      </c>
      <c r="J18" s="232" t="s">
        <v>132</v>
      </c>
    </row>
    <row r="19" spans="1:10" ht="30" x14ac:dyDescent="0.25">
      <c r="A19" s="111">
        <v>45050</v>
      </c>
      <c r="B19" s="189" t="s">
        <v>53</v>
      </c>
      <c r="C19" s="113">
        <v>0</v>
      </c>
      <c r="D19" s="113">
        <v>10000</v>
      </c>
      <c r="E19" s="100">
        <f t="shared" si="0"/>
        <v>22148.009999999991</v>
      </c>
      <c r="F19" s="114"/>
      <c r="G19" s="115"/>
      <c r="H19" s="116"/>
      <c r="I19" s="116"/>
      <c r="J19" s="160"/>
    </row>
    <row r="20" spans="1:10" x14ac:dyDescent="0.25">
      <c r="A20" s="111">
        <v>45050</v>
      </c>
      <c r="B20" s="189" t="s">
        <v>39</v>
      </c>
      <c r="C20" s="113">
        <v>15000</v>
      </c>
      <c r="D20" s="113">
        <v>0</v>
      </c>
      <c r="E20" s="112">
        <f t="shared" si="0"/>
        <v>7148.0099999999911</v>
      </c>
      <c r="F20" s="114"/>
      <c r="G20" s="115"/>
      <c r="H20" s="116"/>
      <c r="I20" s="116"/>
      <c r="J20" s="160"/>
    </row>
    <row r="21" spans="1:10" x14ac:dyDescent="0.25">
      <c r="A21" s="111">
        <v>45050</v>
      </c>
      <c r="B21" s="102" t="s">
        <v>54</v>
      </c>
      <c r="C21" s="113">
        <v>6744.83</v>
      </c>
      <c r="D21" s="113">
        <v>0</v>
      </c>
      <c r="E21" s="100">
        <f t="shared" si="0"/>
        <v>403.1799999999912</v>
      </c>
      <c r="F21" s="114"/>
      <c r="G21" s="115"/>
      <c r="H21" s="116"/>
      <c r="I21" s="116"/>
      <c r="J21" s="160"/>
    </row>
    <row r="22" spans="1:10" x14ac:dyDescent="0.25">
      <c r="A22" s="111">
        <v>45051</v>
      </c>
      <c r="B22" s="189" t="s">
        <v>55</v>
      </c>
      <c r="C22" s="113">
        <v>0</v>
      </c>
      <c r="D22" s="113">
        <v>8000</v>
      </c>
      <c r="E22" s="112">
        <f t="shared" si="0"/>
        <v>8403.1799999999912</v>
      </c>
      <c r="F22" s="114"/>
      <c r="G22" s="115"/>
      <c r="H22" s="116"/>
      <c r="I22" s="116"/>
      <c r="J22" s="160"/>
    </row>
    <row r="23" spans="1:10" ht="30" x14ac:dyDescent="0.25">
      <c r="A23" s="111">
        <v>45051</v>
      </c>
      <c r="B23" s="102" t="s">
        <v>56</v>
      </c>
      <c r="C23" s="113">
        <v>0</v>
      </c>
      <c r="D23" s="216">
        <v>3471.3</v>
      </c>
      <c r="E23" s="100">
        <f t="shared" si="0"/>
        <v>11874.479999999992</v>
      </c>
      <c r="F23" s="114">
        <v>103</v>
      </c>
      <c r="G23" s="115">
        <v>45051</v>
      </c>
      <c r="H23" s="116">
        <v>2550</v>
      </c>
      <c r="I23" s="234" t="s">
        <v>134</v>
      </c>
      <c r="J23" s="232" t="s">
        <v>132</v>
      </c>
    </row>
    <row r="24" spans="1:10" x14ac:dyDescent="0.25">
      <c r="A24" s="111">
        <v>45051</v>
      </c>
      <c r="B24" s="102" t="s">
        <v>55</v>
      </c>
      <c r="C24" s="113">
        <v>0</v>
      </c>
      <c r="D24" s="113">
        <v>30000</v>
      </c>
      <c r="E24" s="112">
        <f t="shared" si="0"/>
        <v>41874.479999999996</v>
      </c>
      <c r="F24" s="114"/>
      <c r="G24" s="115"/>
      <c r="H24" s="116"/>
      <c r="I24" s="116"/>
      <c r="J24" s="160"/>
    </row>
    <row r="25" spans="1:10" ht="30" x14ac:dyDescent="0.25">
      <c r="A25" s="111">
        <v>45051</v>
      </c>
      <c r="B25" s="102" t="s">
        <v>57</v>
      </c>
      <c r="C25" s="113">
        <v>0</v>
      </c>
      <c r="D25" s="113">
        <v>29000</v>
      </c>
      <c r="E25" s="100">
        <f t="shared" si="0"/>
        <v>70874.48</v>
      </c>
      <c r="F25" s="114"/>
      <c r="G25" s="115"/>
      <c r="H25" s="116"/>
      <c r="I25" s="103"/>
      <c r="J25" s="160"/>
    </row>
    <row r="26" spans="1:10" x14ac:dyDescent="0.25">
      <c r="A26" s="111">
        <v>45051</v>
      </c>
      <c r="B26" s="102" t="s">
        <v>58</v>
      </c>
      <c r="C26" s="113">
        <v>60000</v>
      </c>
      <c r="D26" s="113">
        <v>0</v>
      </c>
      <c r="E26" s="112">
        <f>E25-C26+D26</f>
        <v>10874.479999999996</v>
      </c>
      <c r="F26" s="114"/>
      <c r="G26" s="115"/>
      <c r="H26" s="116"/>
      <c r="I26" s="103"/>
      <c r="J26" s="160"/>
    </row>
    <row r="27" spans="1:10" s="117" customFormat="1" x14ac:dyDescent="0.25">
      <c r="A27" s="111">
        <v>45051</v>
      </c>
      <c r="B27" s="102" t="s">
        <v>59</v>
      </c>
      <c r="C27" s="113">
        <v>0</v>
      </c>
      <c r="D27" s="216">
        <v>3712</v>
      </c>
      <c r="E27" s="100">
        <f>E26-C27+D27</f>
        <v>14586.479999999996</v>
      </c>
      <c r="F27" s="114">
        <v>88</v>
      </c>
      <c r="G27" s="115">
        <v>45051</v>
      </c>
      <c r="H27" s="116">
        <v>2551</v>
      </c>
      <c r="I27" s="217" t="s">
        <v>135</v>
      </c>
      <c r="J27" s="218" t="s">
        <v>136</v>
      </c>
    </row>
    <row r="28" spans="1:10" s="117" customFormat="1" x14ac:dyDescent="0.25">
      <c r="A28" s="111">
        <v>45051</v>
      </c>
      <c r="B28" s="102" t="s">
        <v>60</v>
      </c>
      <c r="C28" s="113">
        <v>0</v>
      </c>
      <c r="D28" s="216">
        <v>46771.199999999997</v>
      </c>
      <c r="E28" s="100">
        <f>E27-C28+D28</f>
        <v>61357.679999999993</v>
      </c>
      <c r="F28" s="114">
        <v>64</v>
      </c>
      <c r="G28" s="115">
        <v>45051</v>
      </c>
      <c r="H28" s="116">
        <v>2552</v>
      </c>
      <c r="I28" s="217" t="s">
        <v>137</v>
      </c>
      <c r="J28" s="218" t="s">
        <v>136</v>
      </c>
    </row>
    <row r="29" spans="1:10" x14ac:dyDescent="0.25">
      <c r="A29" s="111">
        <v>45052</v>
      </c>
      <c r="B29" s="102" t="s">
        <v>61</v>
      </c>
      <c r="C29" s="113">
        <v>14000</v>
      </c>
      <c r="D29" s="113">
        <v>0</v>
      </c>
      <c r="E29" s="112">
        <f t="shared" si="0"/>
        <v>47357.679999999993</v>
      </c>
      <c r="F29" s="114"/>
      <c r="G29" s="115"/>
      <c r="H29" s="116"/>
      <c r="I29" s="116"/>
      <c r="J29" s="160"/>
    </row>
    <row r="30" spans="1:10" x14ac:dyDescent="0.25">
      <c r="A30" s="111">
        <v>45052</v>
      </c>
      <c r="B30" s="102" t="s">
        <v>62</v>
      </c>
      <c r="C30" s="113">
        <v>7351.01</v>
      </c>
      <c r="D30" s="113">
        <v>0</v>
      </c>
      <c r="E30" s="100">
        <f t="shared" si="0"/>
        <v>40006.669999999991</v>
      </c>
      <c r="F30" s="114"/>
      <c r="G30" s="115"/>
      <c r="H30" s="116"/>
      <c r="I30" s="103"/>
      <c r="J30" s="160"/>
    </row>
    <row r="31" spans="1:10" x14ac:dyDescent="0.25">
      <c r="A31" s="111">
        <v>45053</v>
      </c>
      <c r="B31" s="102" t="s">
        <v>63</v>
      </c>
      <c r="C31" s="113">
        <v>810</v>
      </c>
      <c r="D31" s="113">
        <v>0</v>
      </c>
      <c r="E31" s="112">
        <f t="shared" si="0"/>
        <v>39196.669999999991</v>
      </c>
      <c r="F31" s="114"/>
      <c r="G31" s="115"/>
      <c r="H31" s="103"/>
      <c r="I31" s="103"/>
      <c r="J31" s="160"/>
    </row>
    <row r="32" spans="1:10" x14ac:dyDescent="0.25">
      <c r="A32" s="111">
        <v>45054</v>
      </c>
      <c r="B32" s="102" t="s">
        <v>64</v>
      </c>
      <c r="C32" s="113">
        <v>0</v>
      </c>
      <c r="D32" s="216">
        <v>105560</v>
      </c>
      <c r="E32" s="100">
        <f t="shared" si="0"/>
        <v>144756.66999999998</v>
      </c>
      <c r="F32" s="114">
        <v>308</v>
      </c>
      <c r="G32" s="115">
        <v>45054</v>
      </c>
      <c r="H32" s="116">
        <v>2553</v>
      </c>
      <c r="I32" s="217" t="s">
        <v>138</v>
      </c>
      <c r="J32" s="218" t="s">
        <v>131</v>
      </c>
    </row>
    <row r="33" spans="1:10" x14ac:dyDescent="0.25">
      <c r="A33" s="111">
        <v>45054</v>
      </c>
      <c r="B33" s="102" t="s">
        <v>65</v>
      </c>
      <c r="C33" s="113">
        <v>4632</v>
      </c>
      <c r="D33" s="113">
        <v>0</v>
      </c>
      <c r="E33" s="112">
        <f t="shared" si="0"/>
        <v>140124.66999999998</v>
      </c>
      <c r="F33" s="114"/>
      <c r="G33" s="115"/>
      <c r="H33" s="116"/>
      <c r="I33" s="116"/>
      <c r="J33" s="160"/>
    </row>
    <row r="34" spans="1:10" x14ac:dyDescent="0.25">
      <c r="A34" s="111">
        <v>45055</v>
      </c>
      <c r="B34" s="102" t="s">
        <v>66</v>
      </c>
      <c r="C34" s="113">
        <v>20000</v>
      </c>
      <c r="D34" s="113">
        <v>0</v>
      </c>
      <c r="E34" s="100">
        <f t="shared" ref="E34:E97" si="1">E33-C34+D34</f>
        <v>120124.66999999998</v>
      </c>
      <c r="F34" s="114"/>
      <c r="G34" s="115"/>
      <c r="H34" s="116"/>
      <c r="I34" s="103"/>
      <c r="J34" s="160"/>
    </row>
    <row r="35" spans="1:10" ht="30" x14ac:dyDescent="0.25">
      <c r="A35" s="111">
        <v>45055</v>
      </c>
      <c r="B35" s="102" t="s">
        <v>67</v>
      </c>
      <c r="C35" s="113">
        <v>0</v>
      </c>
      <c r="D35" s="113">
        <v>20000</v>
      </c>
      <c r="E35" s="112">
        <f t="shared" si="1"/>
        <v>140124.66999999998</v>
      </c>
      <c r="F35" s="114"/>
      <c r="G35" s="115"/>
      <c r="H35" s="116"/>
      <c r="I35" s="116"/>
      <c r="J35" s="160"/>
    </row>
    <row r="36" spans="1:10" x14ac:dyDescent="0.25">
      <c r="A36" s="111">
        <v>45055</v>
      </c>
      <c r="B36" s="102" t="s">
        <v>68</v>
      </c>
      <c r="C36" s="113">
        <v>20000</v>
      </c>
      <c r="D36" s="113">
        <v>0</v>
      </c>
      <c r="E36" s="100">
        <f t="shared" si="1"/>
        <v>120124.66999999998</v>
      </c>
      <c r="F36" s="114"/>
      <c r="G36" s="115"/>
      <c r="H36" s="116"/>
      <c r="I36" s="103"/>
      <c r="J36" s="160"/>
    </row>
    <row r="37" spans="1:10" x14ac:dyDescent="0.25">
      <c r="A37" s="111">
        <v>45055</v>
      </c>
      <c r="B37" s="102" t="s">
        <v>69</v>
      </c>
      <c r="C37" s="113">
        <v>44873.8</v>
      </c>
      <c r="D37" s="113">
        <v>0</v>
      </c>
      <c r="E37" s="112">
        <f t="shared" si="1"/>
        <v>75250.869999999981</v>
      </c>
      <c r="F37" s="114"/>
      <c r="G37" s="115"/>
      <c r="H37" s="116"/>
      <c r="I37" s="103"/>
      <c r="J37" s="160"/>
    </row>
    <row r="38" spans="1:10" x14ac:dyDescent="0.25">
      <c r="A38" s="111">
        <v>45056</v>
      </c>
      <c r="B38" s="102" t="s">
        <v>70</v>
      </c>
      <c r="C38" s="113">
        <v>14927.81</v>
      </c>
      <c r="D38" s="113">
        <v>0</v>
      </c>
      <c r="E38" s="100">
        <f t="shared" si="1"/>
        <v>60323.059999999983</v>
      </c>
      <c r="F38" s="114"/>
      <c r="G38" s="115"/>
      <c r="H38" s="116"/>
      <c r="I38" s="116"/>
      <c r="J38" s="160"/>
    </row>
    <row r="39" spans="1:10" x14ac:dyDescent="0.25">
      <c r="A39" s="111">
        <v>45056</v>
      </c>
      <c r="B39" s="102" t="s">
        <v>71</v>
      </c>
      <c r="C39" s="113">
        <v>12000</v>
      </c>
      <c r="D39" s="113">
        <v>0</v>
      </c>
      <c r="E39" s="112">
        <f t="shared" si="1"/>
        <v>48323.059999999983</v>
      </c>
      <c r="F39" s="114"/>
      <c r="G39" s="115"/>
      <c r="H39" s="116"/>
      <c r="I39" s="103"/>
      <c r="J39" s="160"/>
    </row>
    <row r="40" spans="1:10" x14ac:dyDescent="0.25">
      <c r="A40" s="111">
        <v>45057</v>
      </c>
      <c r="B40" s="102" t="s">
        <v>72</v>
      </c>
      <c r="C40" s="113">
        <v>615.32000000000005</v>
      </c>
      <c r="D40" s="113">
        <v>0</v>
      </c>
      <c r="E40" s="100">
        <f t="shared" si="1"/>
        <v>47707.739999999983</v>
      </c>
      <c r="F40" s="114"/>
      <c r="G40" s="115"/>
      <c r="H40" s="116"/>
      <c r="I40" s="103"/>
      <c r="J40" s="160"/>
    </row>
    <row r="41" spans="1:10" x14ac:dyDescent="0.25">
      <c r="A41" s="111">
        <v>45057</v>
      </c>
      <c r="B41" s="102" t="s">
        <v>73</v>
      </c>
      <c r="C41" s="113">
        <v>0</v>
      </c>
      <c r="D41" s="113">
        <v>95000</v>
      </c>
      <c r="E41" s="112">
        <f t="shared" si="1"/>
        <v>142707.74</v>
      </c>
      <c r="F41" s="114"/>
      <c r="G41" s="115"/>
      <c r="H41" s="116"/>
      <c r="I41" s="103"/>
      <c r="J41" s="160"/>
    </row>
    <row r="42" spans="1:10" x14ac:dyDescent="0.25">
      <c r="A42" s="111">
        <v>45057</v>
      </c>
      <c r="B42" s="180" t="s">
        <v>61</v>
      </c>
      <c r="C42" s="113">
        <v>15000</v>
      </c>
      <c r="D42" s="113">
        <v>0</v>
      </c>
      <c r="E42" s="100">
        <f t="shared" si="1"/>
        <v>127707.73999999999</v>
      </c>
      <c r="F42" s="114"/>
      <c r="G42" s="115"/>
      <c r="H42" s="116"/>
      <c r="I42" s="103"/>
      <c r="J42" s="160"/>
    </row>
    <row r="43" spans="1:10" x14ac:dyDescent="0.25">
      <c r="A43" s="111">
        <v>45057</v>
      </c>
      <c r="B43" s="102" t="s">
        <v>74</v>
      </c>
      <c r="C43" s="113">
        <v>6748</v>
      </c>
      <c r="D43" s="113">
        <v>0</v>
      </c>
      <c r="E43" s="112">
        <f t="shared" si="1"/>
        <v>120959.73999999999</v>
      </c>
      <c r="F43" s="114"/>
      <c r="G43" s="115"/>
      <c r="H43" s="116"/>
      <c r="I43" s="103"/>
      <c r="J43" s="160"/>
    </row>
    <row r="44" spans="1:10" x14ac:dyDescent="0.25">
      <c r="A44" s="111">
        <v>45058</v>
      </c>
      <c r="B44" s="102" t="s">
        <v>75</v>
      </c>
      <c r="C44" s="113">
        <v>0</v>
      </c>
      <c r="D44" s="216">
        <v>56376</v>
      </c>
      <c r="E44" s="100">
        <f t="shared" si="1"/>
        <v>177335.74</v>
      </c>
      <c r="F44" s="114">
        <v>160</v>
      </c>
      <c r="G44" s="115">
        <v>45058</v>
      </c>
      <c r="H44" s="116">
        <v>2554</v>
      </c>
      <c r="I44" s="235" t="s">
        <v>139</v>
      </c>
      <c r="J44" s="232" t="s">
        <v>132</v>
      </c>
    </row>
    <row r="45" spans="1:10" x14ac:dyDescent="0.25">
      <c r="A45" s="111">
        <v>45058</v>
      </c>
      <c r="B45" s="102" t="s">
        <v>76</v>
      </c>
      <c r="C45" s="113">
        <v>5672.4</v>
      </c>
      <c r="D45" s="113">
        <v>0</v>
      </c>
      <c r="E45" s="112">
        <f t="shared" si="1"/>
        <v>171663.34</v>
      </c>
      <c r="F45" s="114"/>
      <c r="G45" s="115"/>
      <c r="H45" s="116"/>
      <c r="I45" s="103"/>
      <c r="J45" s="160"/>
    </row>
    <row r="46" spans="1:10" x14ac:dyDescent="0.25">
      <c r="A46" s="111">
        <v>45058</v>
      </c>
      <c r="B46" s="102" t="s">
        <v>77</v>
      </c>
      <c r="C46" s="113">
        <v>0</v>
      </c>
      <c r="D46" s="216">
        <v>57014</v>
      </c>
      <c r="E46" s="100">
        <f>E45-C46+D46</f>
        <v>228677.34</v>
      </c>
      <c r="F46" s="114">
        <v>40</v>
      </c>
      <c r="G46" s="115">
        <v>45058</v>
      </c>
      <c r="H46" s="116">
        <v>2555</v>
      </c>
      <c r="I46" s="235" t="s">
        <v>140</v>
      </c>
      <c r="J46" s="232" t="s">
        <v>132</v>
      </c>
    </row>
    <row r="47" spans="1:10" ht="30" x14ac:dyDescent="0.25">
      <c r="A47" s="111">
        <v>45058</v>
      </c>
      <c r="B47" s="102" t="s">
        <v>78</v>
      </c>
      <c r="C47" s="113">
        <v>33000</v>
      </c>
      <c r="D47" s="113">
        <v>0</v>
      </c>
      <c r="E47" s="112">
        <f t="shared" si="1"/>
        <v>195677.34</v>
      </c>
      <c r="F47" s="114"/>
      <c r="G47" s="115"/>
      <c r="H47" s="116"/>
      <c r="I47" s="103"/>
      <c r="J47" s="160"/>
    </row>
    <row r="48" spans="1:10" x14ac:dyDescent="0.25">
      <c r="A48" s="111">
        <v>45058</v>
      </c>
      <c r="B48" s="102" t="s">
        <v>79</v>
      </c>
      <c r="C48" s="113">
        <v>33000</v>
      </c>
      <c r="D48" s="113">
        <v>0</v>
      </c>
      <c r="E48" s="100">
        <f t="shared" si="1"/>
        <v>162677.34</v>
      </c>
      <c r="F48" s="114"/>
      <c r="G48" s="115"/>
      <c r="H48" s="116"/>
      <c r="I48" s="103"/>
      <c r="J48" s="160"/>
    </row>
    <row r="49" spans="1:10" ht="30" x14ac:dyDescent="0.25">
      <c r="A49" s="111">
        <v>45058</v>
      </c>
      <c r="B49" s="102" t="s">
        <v>80</v>
      </c>
      <c r="C49" s="113">
        <v>0</v>
      </c>
      <c r="D49" s="216">
        <v>60552</v>
      </c>
      <c r="E49" s="112">
        <f t="shared" si="1"/>
        <v>223229.34</v>
      </c>
      <c r="F49" s="114">
        <v>9</v>
      </c>
      <c r="G49" s="115">
        <v>45058</v>
      </c>
      <c r="H49" s="116">
        <v>2556</v>
      </c>
      <c r="I49" s="235" t="s">
        <v>141</v>
      </c>
      <c r="J49" s="232" t="s">
        <v>132</v>
      </c>
    </row>
    <row r="50" spans="1:10" ht="30" x14ac:dyDescent="0.25">
      <c r="A50" s="111">
        <v>45058</v>
      </c>
      <c r="B50" s="102" t="s">
        <v>81</v>
      </c>
      <c r="C50" s="113">
        <v>0</v>
      </c>
      <c r="D50" s="216">
        <v>3471.3</v>
      </c>
      <c r="E50" s="100">
        <f t="shared" si="1"/>
        <v>226700.63999999998</v>
      </c>
      <c r="F50" s="114">
        <v>103</v>
      </c>
      <c r="G50" s="115">
        <v>45058</v>
      </c>
      <c r="H50" s="116">
        <v>2557</v>
      </c>
      <c r="I50" s="235" t="s">
        <v>142</v>
      </c>
      <c r="J50" s="232" t="s">
        <v>132</v>
      </c>
    </row>
    <row r="51" spans="1:10" x14ac:dyDescent="0.25">
      <c r="A51" s="111">
        <v>45058</v>
      </c>
      <c r="B51" s="102" t="s">
        <v>82</v>
      </c>
      <c r="C51" s="113">
        <v>0</v>
      </c>
      <c r="D51" s="113">
        <v>40000</v>
      </c>
      <c r="E51" s="112">
        <f t="shared" si="1"/>
        <v>266700.64</v>
      </c>
      <c r="F51" s="114"/>
      <c r="G51" s="115"/>
      <c r="H51" s="116"/>
      <c r="I51" s="103"/>
      <c r="J51" s="160"/>
    </row>
    <row r="52" spans="1:10" x14ac:dyDescent="0.25">
      <c r="A52" s="111">
        <v>45058</v>
      </c>
      <c r="B52" s="102" t="s">
        <v>83</v>
      </c>
      <c r="C52" s="113">
        <v>89320</v>
      </c>
      <c r="D52" s="113">
        <v>0</v>
      </c>
      <c r="E52" s="100">
        <f t="shared" si="1"/>
        <v>177380.64</v>
      </c>
      <c r="F52" s="114"/>
      <c r="G52" s="115"/>
      <c r="H52" s="116"/>
      <c r="I52" s="103"/>
      <c r="J52" s="160"/>
    </row>
    <row r="53" spans="1:10" x14ac:dyDescent="0.25">
      <c r="A53" s="111">
        <v>45058</v>
      </c>
      <c r="B53" s="102" t="s">
        <v>84</v>
      </c>
      <c r="C53" s="113">
        <v>0</v>
      </c>
      <c r="D53" s="216">
        <v>4060</v>
      </c>
      <c r="E53" s="112">
        <f t="shared" si="1"/>
        <v>181440.64000000001</v>
      </c>
      <c r="F53" s="114">
        <v>85</v>
      </c>
      <c r="G53" s="115">
        <v>45058</v>
      </c>
      <c r="H53" s="116" t="s">
        <v>152</v>
      </c>
      <c r="I53" s="235" t="s">
        <v>143</v>
      </c>
      <c r="J53" s="232" t="s">
        <v>132</v>
      </c>
    </row>
    <row r="54" spans="1:10" x14ac:dyDescent="0.25">
      <c r="A54" s="111">
        <v>45058</v>
      </c>
      <c r="B54" s="102" t="s">
        <v>85</v>
      </c>
      <c r="C54" s="113">
        <v>87870</v>
      </c>
      <c r="D54" s="113">
        <v>0</v>
      </c>
      <c r="E54" s="100">
        <f t="shared" si="1"/>
        <v>93570.640000000014</v>
      </c>
      <c r="F54" s="114"/>
      <c r="G54" s="115"/>
      <c r="H54" s="116"/>
      <c r="I54" s="103"/>
      <c r="J54" s="160"/>
    </row>
    <row r="55" spans="1:10" x14ac:dyDescent="0.25">
      <c r="A55" s="111">
        <v>45058</v>
      </c>
      <c r="B55" s="189" t="s">
        <v>86</v>
      </c>
      <c r="C55" s="113">
        <v>35148</v>
      </c>
      <c r="D55" s="113">
        <v>0</v>
      </c>
      <c r="E55" s="112">
        <f t="shared" si="1"/>
        <v>58422.640000000014</v>
      </c>
      <c r="F55" s="114"/>
      <c r="G55" s="115"/>
      <c r="H55" s="116"/>
      <c r="I55" s="103"/>
      <c r="J55" s="160"/>
    </row>
    <row r="56" spans="1:10" x14ac:dyDescent="0.25">
      <c r="A56" s="111">
        <v>45058</v>
      </c>
      <c r="B56" s="102" t="s">
        <v>87</v>
      </c>
      <c r="C56" s="113">
        <v>6700</v>
      </c>
      <c r="D56" s="113">
        <v>0</v>
      </c>
      <c r="E56" s="100">
        <f t="shared" si="1"/>
        <v>51722.640000000014</v>
      </c>
      <c r="F56" s="114"/>
      <c r="G56" s="115"/>
      <c r="H56" s="116"/>
      <c r="I56" s="103"/>
      <c r="J56" s="160"/>
    </row>
    <row r="57" spans="1:10" x14ac:dyDescent="0.25">
      <c r="A57" s="111">
        <v>45058</v>
      </c>
      <c r="B57" s="102" t="s">
        <v>88</v>
      </c>
      <c r="C57" s="113">
        <v>0</v>
      </c>
      <c r="D57" s="113">
        <v>80000</v>
      </c>
      <c r="E57" s="112">
        <f t="shared" si="1"/>
        <v>131722.64000000001</v>
      </c>
      <c r="F57" s="114"/>
      <c r="G57" s="115"/>
      <c r="H57" s="116"/>
      <c r="I57" s="103"/>
      <c r="J57" s="160"/>
    </row>
    <row r="58" spans="1:10" x14ac:dyDescent="0.25">
      <c r="A58" s="111">
        <v>45058</v>
      </c>
      <c r="B58" s="102" t="s">
        <v>68</v>
      </c>
      <c r="C58" s="113">
        <v>25000</v>
      </c>
      <c r="D58" s="113">
        <v>0</v>
      </c>
      <c r="E58" s="100">
        <f>E57-C58+D58</f>
        <v>106722.64000000001</v>
      </c>
      <c r="F58" s="114"/>
      <c r="G58" s="115"/>
      <c r="H58" s="116"/>
      <c r="I58" s="103"/>
      <c r="J58" s="160"/>
    </row>
    <row r="59" spans="1:10" x14ac:dyDescent="0.25">
      <c r="A59" s="111">
        <v>45059</v>
      </c>
      <c r="B59" s="102" t="s">
        <v>89</v>
      </c>
      <c r="C59" s="113">
        <v>5950</v>
      </c>
      <c r="D59" s="113">
        <v>0</v>
      </c>
      <c r="E59" s="112">
        <f>E58-C59+D59</f>
        <v>100772.64000000001</v>
      </c>
      <c r="F59" s="114"/>
      <c r="G59" s="115"/>
      <c r="H59" s="116"/>
      <c r="I59" s="103"/>
      <c r="J59" s="160"/>
    </row>
    <row r="60" spans="1:10" x14ac:dyDescent="0.25">
      <c r="A60" s="111">
        <v>45061</v>
      </c>
      <c r="B60" s="102" t="s">
        <v>90</v>
      </c>
      <c r="C60" s="113">
        <v>0</v>
      </c>
      <c r="D60" s="216">
        <v>53197.599999999999</v>
      </c>
      <c r="E60" s="100">
        <f t="shared" si="1"/>
        <v>153970.24000000002</v>
      </c>
      <c r="F60" s="114">
        <v>139</v>
      </c>
      <c r="G60" s="115">
        <v>45061</v>
      </c>
      <c r="H60" s="116">
        <v>2559</v>
      </c>
      <c r="I60" s="235" t="s">
        <v>144</v>
      </c>
      <c r="J60" s="232" t="s">
        <v>132</v>
      </c>
    </row>
    <row r="61" spans="1:10" ht="30" x14ac:dyDescent="0.25">
      <c r="A61" s="111">
        <v>45061</v>
      </c>
      <c r="B61" s="102" t="s">
        <v>91</v>
      </c>
      <c r="C61" s="113">
        <v>50000</v>
      </c>
      <c r="D61" s="113">
        <v>0</v>
      </c>
      <c r="E61" s="112">
        <f t="shared" si="1"/>
        <v>103970.24000000002</v>
      </c>
      <c r="F61" s="114"/>
      <c r="G61" s="115"/>
      <c r="H61" s="116"/>
      <c r="I61" s="103"/>
      <c r="J61" s="160"/>
    </row>
    <row r="62" spans="1:10" x14ac:dyDescent="0.25">
      <c r="A62" s="111">
        <v>45061</v>
      </c>
      <c r="B62" s="102" t="s">
        <v>92</v>
      </c>
      <c r="C62" s="113">
        <v>65000</v>
      </c>
      <c r="D62" s="113">
        <v>0</v>
      </c>
      <c r="E62" s="100">
        <f t="shared" si="1"/>
        <v>38970.24000000002</v>
      </c>
      <c r="F62" s="170"/>
      <c r="G62" s="171"/>
      <c r="H62" s="172"/>
      <c r="I62" s="169"/>
      <c r="J62" s="160"/>
    </row>
    <row r="63" spans="1:10" x14ac:dyDescent="0.25">
      <c r="A63" s="111">
        <v>45061</v>
      </c>
      <c r="B63" s="102" t="s">
        <v>50</v>
      </c>
      <c r="C63" s="113">
        <v>20000</v>
      </c>
      <c r="D63" s="113">
        <v>0</v>
      </c>
      <c r="E63" s="112">
        <f t="shared" si="1"/>
        <v>18970.24000000002</v>
      </c>
      <c r="F63" s="170"/>
      <c r="G63" s="171"/>
      <c r="H63" s="172"/>
      <c r="I63" s="169"/>
      <c r="J63" s="160"/>
    </row>
    <row r="64" spans="1:10" x14ac:dyDescent="0.25">
      <c r="A64" s="111">
        <v>45061</v>
      </c>
      <c r="B64" s="102" t="s">
        <v>93</v>
      </c>
      <c r="C64" s="113">
        <v>0</v>
      </c>
      <c r="D64" s="216">
        <v>7424</v>
      </c>
      <c r="E64" s="100">
        <f t="shared" si="1"/>
        <v>26394.24000000002</v>
      </c>
      <c r="F64" s="170">
        <v>77</v>
      </c>
      <c r="G64" s="171">
        <v>45061</v>
      </c>
      <c r="H64" s="172">
        <v>2560</v>
      </c>
      <c r="I64" s="169" t="s">
        <v>145</v>
      </c>
      <c r="J64" s="160" t="s">
        <v>128</v>
      </c>
    </row>
    <row r="65" spans="1:10" x14ac:dyDescent="0.25">
      <c r="A65" s="111">
        <v>45061</v>
      </c>
      <c r="B65" s="102" t="s">
        <v>94</v>
      </c>
      <c r="C65" s="113">
        <v>0</v>
      </c>
      <c r="D65" s="216">
        <v>3596</v>
      </c>
      <c r="E65" s="112">
        <f t="shared" si="1"/>
        <v>29990.24000000002</v>
      </c>
      <c r="F65" s="170">
        <v>5</v>
      </c>
      <c r="G65" s="171">
        <v>45061</v>
      </c>
      <c r="H65" s="172">
        <v>2561</v>
      </c>
      <c r="I65" s="169" t="s">
        <v>146</v>
      </c>
      <c r="J65" s="160" t="s">
        <v>128</v>
      </c>
    </row>
    <row r="66" spans="1:10" x14ac:dyDescent="0.25">
      <c r="A66" s="111">
        <v>45061</v>
      </c>
      <c r="B66" s="102" t="s">
        <v>95</v>
      </c>
      <c r="C66" s="113">
        <v>1320</v>
      </c>
      <c r="D66" s="113">
        <v>0</v>
      </c>
      <c r="E66" s="100">
        <f t="shared" si="1"/>
        <v>28670.24000000002</v>
      </c>
      <c r="F66" s="170"/>
      <c r="G66" s="171"/>
      <c r="H66" s="172"/>
      <c r="I66" s="169"/>
      <c r="J66" s="160"/>
    </row>
    <row r="67" spans="1:10" x14ac:dyDescent="0.25">
      <c r="A67" s="111">
        <v>45062</v>
      </c>
      <c r="B67" s="102" t="s">
        <v>65</v>
      </c>
      <c r="C67" s="113">
        <v>2623</v>
      </c>
      <c r="D67" s="113">
        <v>0</v>
      </c>
      <c r="E67" s="112">
        <f t="shared" si="1"/>
        <v>26047.24000000002</v>
      </c>
      <c r="F67" s="170"/>
      <c r="G67" s="171"/>
      <c r="H67" s="172"/>
      <c r="I67" s="169"/>
      <c r="J67" s="160"/>
    </row>
    <row r="68" spans="1:10" x14ac:dyDescent="0.25">
      <c r="A68" s="111">
        <v>45062</v>
      </c>
      <c r="B68" s="102" t="s">
        <v>96</v>
      </c>
      <c r="C68" s="113">
        <v>3280.81</v>
      </c>
      <c r="D68" s="113">
        <v>0</v>
      </c>
      <c r="E68" s="100">
        <f t="shared" si="1"/>
        <v>22766.430000000018</v>
      </c>
      <c r="F68" s="170"/>
      <c r="G68" s="171"/>
      <c r="H68" s="172"/>
      <c r="I68" s="169"/>
      <c r="J68" s="160"/>
    </row>
    <row r="69" spans="1:10" x14ac:dyDescent="0.25">
      <c r="A69" s="111">
        <v>45062</v>
      </c>
      <c r="B69" s="102" t="s">
        <v>68</v>
      </c>
      <c r="C69" s="113">
        <v>20000</v>
      </c>
      <c r="D69" s="113">
        <v>0</v>
      </c>
      <c r="E69" s="112">
        <f t="shared" si="1"/>
        <v>2766.4300000000185</v>
      </c>
      <c r="F69" s="170"/>
      <c r="G69" s="171"/>
      <c r="H69" s="172"/>
      <c r="I69" s="169"/>
      <c r="J69" s="160"/>
    </row>
    <row r="70" spans="1:10" x14ac:dyDescent="0.25">
      <c r="A70" s="111">
        <v>45062</v>
      </c>
      <c r="B70" s="102" t="s">
        <v>97</v>
      </c>
      <c r="C70" s="113">
        <v>0</v>
      </c>
      <c r="D70" s="113">
        <v>200000</v>
      </c>
      <c r="E70" s="100">
        <f t="shared" si="1"/>
        <v>202766.43000000002</v>
      </c>
      <c r="F70" s="170"/>
      <c r="G70" s="171"/>
      <c r="H70" s="172"/>
      <c r="I70" s="169"/>
      <c r="J70" s="160"/>
    </row>
    <row r="71" spans="1:10" ht="30" x14ac:dyDescent="0.25">
      <c r="A71" s="111">
        <v>45063</v>
      </c>
      <c r="B71" s="102" t="s">
        <v>98</v>
      </c>
      <c r="C71" s="113">
        <v>6353</v>
      </c>
      <c r="D71" s="113">
        <v>0</v>
      </c>
      <c r="E71" s="112">
        <f t="shared" si="1"/>
        <v>196413.43000000002</v>
      </c>
      <c r="F71" s="170"/>
      <c r="G71" s="171"/>
      <c r="H71" s="172"/>
      <c r="I71" s="169"/>
      <c r="J71" s="160"/>
    </row>
    <row r="72" spans="1:10" ht="30" x14ac:dyDescent="0.25">
      <c r="A72" s="111">
        <v>45063</v>
      </c>
      <c r="B72" s="189" t="s">
        <v>99</v>
      </c>
      <c r="C72" s="113">
        <v>0</v>
      </c>
      <c r="D72" s="113">
        <v>30000</v>
      </c>
      <c r="E72" s="100">
        <f t="shared" si="1"/>
        <v>226413.43000000002</v>
      </c>
      <c r="F72" s="170"/>
      <c r="G72" s="171"/>
      <c r="H72" s="172"/>
      <c r="I72" s="169"/>
      <c r="J72" s="160"/>
    </row>
    <row r="73" spans="1:10" x14ac:dyDescent="0.25">
      <c r="A73" s="111">
        <v>45063</v>
      </c>
      <c r="B73" s="189" t="s">
        <v>100</v>
      </c>
      <c r="C73" s="113">
        <v>197131.13</v>
      </c>
      <c r="D73" s="113">
        <v>0</v>
      </c>
      <c r="E73" s="112">
        <f t="shared" si="1"/>
        <v>29282.300000000017</v>
      </c>
      <c r="F73" s="170"/>
      <c r="G73" s="171"/>
      <c r="H73" s="172"/>
      <c r="I73" s="103"/>
      <c r="J73" s="160"/>
    </row>
    <row r="74" spans="1:10" x14ac:dyDescent="0.25">
      <c r="A74" s="111">
        <v>45063</v>
      </c>
      <c r="B74" s="189" t="s">
        <v>101</v>
      </c>
      <c r="C74" s="113">
        <v>0</v>
      </c>
      <c r="D74" s="216">
        <v>65134</v>
      </c>
      <c r="E74" s="100">
        <f t="shared" si="1"/>
        <v>94416.300000000017</v>
      </c>
      <c r="F74" s="170">
        <v>333</v>
      </c>
      <c r="G74" s="171">
        <v>45063</v>
      </c>
      <c r="H74" s="172" t="s">
        <v>153</v>
      </c>
      <c r="I74" s="231" t="s">
        <v>148</v>
      </c>
      <c r="J74" s="232" t="s">
        <v>147</v>
      </c>
    </row>
    <row r="75" spans="1:10" x14ac:dyDescent="0.25">
      <c r="A75" s="111">
        <v>45064</v>
      </c>
      <c r="B75" s="189" t="s">
        <v>102</v>
      </c>
      <c r="C75" s="113">
        <v>1740</v>
      </c>
      <c r="D75" s="113">
        <v>0</v>
      </c>
      <c r="E75" s="112">
        <f t="shared" si="1"/>
        <v>92676.300000000017</v>
      </c>
      <c r="F75" s="170"/>
      <c r="G75" s="171"/>
      <c r="H75" s="172"/>
      <c r="I75" s="169"/>
      <c r="J75" s="160"/>
    </row>
    <row r="76" spans="1:10" x14ac:dyDescent="0.25">
      <c r="A76" s="111">
        <v>45064</v>
      </c>
      <c r="B76" s="189" t="s">
        <v>61</v>
      </c>
      <c r="C76" s="113">
        <v>20000</v>
      </c>
      <c r="D76" s="113">
        <v>0</v>
      </c>
      <c r="E76" s="100">
        <f t="shared" si="1"/>
        <v>72676.300000000017</v>
      </c>
      <c r="F76" s="170"/>
      <c r="G76" s="171"/>
      <c r="H76" s="172"/>
      <c r="I76" s="169"/>
      <c r="J76" s="160"/>
    </row>
    <row r="77" spans="1:10" x14ac:dyDescent="0.25">
      <c r="A77" s="111">
        <v>45064</v>
      </c>
      <c r="B77" s="102" t="s">
        <v>103</v>
      </c>
      <c r="C77" s="113">
        <v>1200</v>
      </c>
      <c r="D77" s="113">
        <v>0</v>
      </c>
      <c r="E77" s="112">
        <f t="shared" si="1"/>
        <v>71476.300000000017</v>
      </c>
      <c r="F77" s="170"/>
      <c r="G77" s="171"/>
      <c r="H77" s="172"/>
      <c r="I77" s="169"/>
      <c r="J77" s="160"/>
    </row>
    <row r="78" spans="1:10" x14ac:dyDescent="0.25">
      <c r="A78" s="111">
        <v>45064</v>
      </c>
      <c r="B78" s="102" t="s">
        <v>104</v>
      </c>
      <c r="C78" s="113">
        <v>0</v>
      </c>
      <c r="D78" s="216">
        <v>37700</v>
      </c>
      <c r="E78" s="100">
        <f t="shared" si="1"/>
        <v>109176.30000000002</v>
      </c>
      <c r="F78" s="170">
        <v>6</v>
      </c>
      <c r="G78" s="171">
        <v>45064</v>
      </c>
      <c r="H78" s="172">
        <v>2562</v>
      </c>
      <c r="I78" s="223" t="s">
        <v>149</v>
      </c>
      <c r="J78" s="218" t="s">
        <v>136</v>
      </c>
    </row>
    <row r="79" spans="1:10" x14ac:dyDescent="0.25">
      <c r="A79" s="111">
        <v>45064</v>
      </c>
      <c r="B79" s="102" t="s">
        <v>105</v>
      </c>
      <c r="C79" s="113">
        <v>0</v>
      </c>
      <c r="D79" s="216">
        <v>20300</v>
      </c>
      <c r="E79" s="112">
        <f t="shared" si="1"/>
        <v>129476.30000000002</v>
      </c>
      <c r="F79" s="170">
        <v>225</v>
      </c>
      <c r="G79" s="171">
        <v>45064</v>
      </c>
      <c r="H79" s="172">
        <v>2563</v>
      </c>
      <c r="I79" s="223" t="s">
        <v>150</v>
      </c>
      <c r="J79" s="218" t="s">
        <v>131</v>
      </c>
    </row>
    <row r="80" spans="1:10" x14ac:dyDescent="0.25">
      <c r="A80" s="111">
        <v>45064</v>
      </c>
      <c r="B80" s="180" t="s">
        <v>106</v>
      </c>
      <c r="C80" s="113">
        <v>41946.65</v>
      </c>
      <c r="D80" s="113">
        <v>0</v>
      </c>
      <c r="E80" s="100">
        <f t="shared" si="1"/>
        <v>87529.650000000023</v>
      </c>
      <c r="F80" s="170"/>
      <c r="G80" s="171"/>
      <c r="H80" s="172"/>
      <c r="I80" s="169"/>
      <c r="J80" s="160"/>
    </row>
    <row r="81" spans="1:10" ht="30" x14ac:dyDescent="0.25">
      <c r="A81" s="111">
        <v>45064</v>
      </c>
      <c r="B81" s="102" t="s">
        <v>107</v>
      </c>
      <c r="C81" s="113">
        <v>11182</v>
      </c>
      <c r="D81" s="113">
        <v>0</v>
      </c>
      <c r="E81" s="112">
        <f t="shared" si="1"/>
        <v>76347.650000000023</v>
      </c>
      <c r="F81" s="170"/>
      <c r="G81" s="171"/>
      <c r="H81" s="172"/>
      <c r="I81" s="169"/>
      <c r="J81" s="160"/>
    </row>
    <row r="82" spans="1:10" ht="30" x14ac:dyDescent="0.25">
      <c r="A82" s="111">
        <v>45064</v>
      </c>
      <c r="B82" s="102" t="s">
        <v>108</v>
      </c>
      <c r="C82" s="113">
        <v>29543</v>
      </c>
      <c r="D82" s="113">
        <v>0</v>
      </c>
      <c r="E82" s="100">
        <f t="shared" si="1"/>
        <v>46804.650000000023</v>
      </c>
      <c r="F82" s="170"/>
      <c r="G82" s="171"/>
      <c r="H82" s="172"/>
      <c r="I82" s="169"/>
      <c r="J82" s="160"/>
    </row>
    <row r="83" spans="1:10" x14ac:dyDescent="0.25">
      <c r="A83" s="111">
        <v>45065</v>
      </c>
      <c r="B83" s="102" t="s">
        <v>109</v>
      </c>
      <c r="C83" s="113">
        <v>0</v>
      </c>
      <c r="D83" s="216">
        <v>14616</v>
      </c>
      <c r="E83" s="112">
        <f t="shared" si="1"/>
        <v>61420.650000000023</v>
      </c>
      <c r="F83" s="170">
        <v>213</v>
      </c>
      <c r="G83" s="171">
        <v>45065</v>
      </c>
      <c r="H83" s="172">
        <v>2564</v>
      </c>
      <c r="I83" s="223" t="s">
        <v>151</v>
      </c>
      <c r="J83" s="218" t="s">
        <v>136</v>
      </c>
    </row>
    <row r="84" spans="1:10" x14ac:dyDescent="0.25">
      <c r="A84" s="111">
        <v>45065</v>
      </c>
      <c r="B84" s="102" t="s">
        <v>65</v>
      </c>
      <c r="C84" s="113">
        <v>2609.0100000000002</v>
      </c>
      <c r="D84" s="113">
        <v>0</v>
      </c>
      <c r="E84" s="100">
        <f t="shared" si="1"/>
        <v>58811.640000000021</v>
      </c>
      <c r="F84" s="170"/>
      <c r="G84" s="171"/>
      <c r="H84" s="172"/>
      <c r="I84" s="169"/>
      <c r="J84" s="160"/>
    </row>
    <row r="85" spans="1:10" ht="30" x14ac:dyDescent="0.25">
      <c r="A85" s="111">
        <v>45065</v>
      </c>
      <c r="B85" s="102" t="s">
        <v>170</v>
      </c>
      <c r="C85" s="113">
        <v>0</v>
      </c>
      <c r="D85" s="113">
        <v>20000</v>
      </c>
      <c r="E85" s="112">
        <f t="shared" si="1"/>
        <v>78811.640000000014</v>
      </c>
      <c r="F85" s="170"/>
      <c r="G85" s="171"/>
      <c r="H85" s="172"/>
      <c r="I85" s="169"/>
      <c r="J85" s="160"/>
    </row>
    <row r="86" spans="1:10" x14ac:dyDescent="0.25">
      <c r="A86" s="111">
        <v>45065</v>
      </c>
      <c r="B86" s="102" t="s">
        <v>79</v>
      </c>
      <c r="C86" s="113">
        <v>46000</v>
      </c>
      <c r="D86" s="113">
        <v>0</v>
      </c>
      <c r="E86" s="100">
        <f t="shared" si="1"/>
        <v>32811.640000000014</v>
      </c>
      <c r="F86" s="170"/>
      <c r="G86" s="171"/>
      <c r="H86" s="172"/>
      <c r="I86" s="169"/>
      <c r="J86" s="160"/>
    </row>
    <row r="87" spans="1:10" x14ac:dyDescent="0.25">
      <c r="A87" s="111">
        <v>45065</v>
      </c>
      <c r="B87" s="102" t="s">
        <v>171</v>
      </c>
      <c r="C87" s="113">
        <v>3000</v>
      </c>
      <c r="D87" s="113">
        <v>0</v>
      </c>
      <c r="E87" s="112">
        <f t="shared" si="1"/>
        <v>29811.640000000014</v>
      </c>
      <c r="F87" s="170"/>
      <c r="G87" s="171"/>
      <c r="H87" s="172"/>
      <c r="I87" s="169"/>
      <c r="J87" s="160"/>
    </row>
    <row r="88" spans="1:10" x14ac:dyDescent="0.25">
      <c r="A88" s="111">
        <v>45065</v>
      </c>
      <c r="B88" s="102" t="s">
        <v>172</v>
      </c>
      <c r="C88" s="113">
        <v>0</v>
      </c>
      <c r="D88" s="216">
        <v>6942.6</v>
      </c>
      <c r="E88" s="100">
        <f t="shared" si="1"/>
        <v>36754.240000000013</v>
      </c>
      <c r="F88" s="170">
        <v>103</v>
      </c>
      <c r="G88" s="171">
        <v>45065</v>
      </c>
      <c r="H88" s="172">
        <v>2577</v>
      </c>
      <c r="I88" s="231" t="s">
        <v>185</v>
      </c>
      <c r="J88" s="232" t="s">
        <v>132</v>
      </c>
    </row>
    <row r="89" spans="1:10" x14ac:dyDescent="0.25">
      <c r="A89" s="111">
        <v>45065</v>
      </c>
      <c r="B89" s="102" t="s">
        <v>173</v>
      </c>
      <c r="C89" s="113">
        <v>0</v>
      </c>
      <c r="D89" s="216">
        <v>23385.599999999999</v>
      </c>
      <c r="E89" s="112">
        <f t="shared" si="1"/>
        <v>60139.840000000011</v>
      </c>
      <c r="F89" s="170">
        <v>64</v>
      </c>
      <c r="G89" s="171">
        <v>45065</v>
      </c>
      <c r="H89" s="172">
        <v>2578</v>
      </c>
      <c r="I89" s="223" t="s">
        <v>186</v>
      </c>
      <c r="J89" s="226" t="s">
        <v>136</v>
      </c>
    </row>
    <row r="90" spans="1:10" x14ac:dyDescent="0.25">
      <c r="A90" s="111">
        <v>45065</v>
      </c>
      <c r="B90" s="102" t="s">
        <v>174</v>
      </c>
      <c r="C90" s="113">
        <v>0</v>
      </c>
      <c r="D90" s="216">
        <v>37468</v>
      </c>
      <c r="E90" s="100">
        <f t="shared" si="1"/>
        <v>97607.840000000011</v>
      </c>
      <c r="F90" s="170">
        <v>333</v>
      </c>
      <c r="G90" s="171">
        <v>45065</v>
      </c>
      <c r="H90" s="172" t="s">
        <v>153</v>
      </c>
      <c r="I90" s="231" t="s">
        <v>187</v>
      </c>
      <c r="J90" s="232" t="s">
        <v>147</v>
      </c>
    </row>
    <row r="91" spans="1:10" x14ac:dyDescent="0.25">
      <c r="A91" s="111">
        <v>45065</v>
      </c>
      <c r="B91" s="3" t="s">
        <v>175</v>
      </c>
      <c r="C91" s="113">
        <v>2698.72</v>
      </c>
      <c r="D91" s="113">
        <v>0</v>
      </c>
      <c r="E91" s="112">
        <f t="shared" si="1"/>
        <v>94909.12000000001</v>
      </c>
      <c r="F91" s="170"/>
      <c r="G91" s="171"/>
      <c r="H91" s="172"/>
      <c r="I91" s="169"/>
      <c r="J91" s="160"/>
    </row>
    <row r="92" spans="1:10" x14ac:dyDescent="0.25">
      <c r="A92" s="111">
        <v>45065</v>
      </c>
      <c r="B92" s="102" t="s">
        <v>176</v>
      </c>
      <c r="C92" s="113">
        <v>6516.88</v>
      </c>
      <c r="D92" s="113">
        <v>0</v>
      </c>
      <c r="E92" s="100">
        <f t="shared" si="1"/>
        <v>88392.24</v>
      </c>
      <c r="F92" s="170"/>
      <c r="G92" s="171"/>
      <c r="H92" s="172"/>
      <c r="I92" s="169"/>
      <c r="J92" s="160"/>
    </row>
    <row r="93" spans="1:10" x14ac:dyDescent="0.25">
      <c r="A93" s="111">
        <v>45065</v>
      </c>
      <c r="B93" s="102" t="s">
        <v>177</v>
      </c>
      <c r="C93" s="113">
        <v>10184.799999999999</v>
      </c>
      <c r="D93" s="113">
        <v>0</v>
      </c>
      <c r="E93" s="112">
        <f t="shared" si="1"/>
        <v>78207.44</v>
      </c>
      <c r="F93" s="170"/>
      <c r="G93" s="171"/>
      <c r="H93" s="172"/>
      <c r="I93" s="169"/>
      <c r="J93" s="160"/>
    </row>
    <row r="94" spans="1:10" x14ac:dyDescent="0.25">
      <c r="A94" s="111">
        <v>45065</v>
      </c>
      <c r="B94" s="102" t="s">
        <v>178</v>
      </c>
      <c r="C94" s="113">
        <v>3969.16</v>
      </c>
      <c r="D94" s="113">
        <v>0</v>
      </c>
      <c r="E94" s="100">
        <f t="shared" si="1"/>
        <v>74238.28</v>
      </c>
      <c r="F94" s="170"/>
      <c r="G94" s="171"/>
      <c r="H94" s="172"/>
      <c r="I94" s="169"/>
      <c r="J94" s="160"/>
    </row>
    <row r="95" spans="1:10" x14ac:dyDescent="0.25">
      <c r="A95" s="111">
        <v>45065</v>
      </c>
      <c r="B95" s="102" t="s">
        <v>179</v>
      </c>
      <c r="C95" s="113">
        <v>7530.04</v>
      </c>
      <c r="D95" s="113">
        <v>0</v>
      </c>
      <c r="E95" s="112">
        <f t="shared" si="1"/>
        <v>66708.240000000005</v>
      </c>
      <c r="F95" s="170"/>
      <c r="G95" s="171"/>
      <c r="H95" s="172"/>
      <c r="I95" s="169"/>
      <c r="J95" s="160"/>
    </row>
    <row r="96" spans="1:10" x14ac:dyDescent="0.25">
      <c r="A96" s="111">
        <v>45065</v>
      </c>
      <c r="B96" s="102" t="s">
        <v>180</v>
      </c>
      <c r="C96" s="113">
        <v>15724.96</v>
      </c>
      <c r="D96" s="113">
        <v>0</v>
      </c>
      <c r="E96" s="100">
        <f t="shared" si="1"/>
        <v>50983.280000000006</v>
      </c>
      <c r="F96" s="170"/>
      <c r="G96" s="171"/>
      <c r="H96" s="172"/>
      <c r="I96" s="169"/>
      <c r="J96" s="160"/>
    </row>
    <row r="97" spans="1:10" x14ac:dyDescent="0.25">
      <c r="A97" s="111">
        <v>45065</v>
      </c>
      <c r="B97" s="102" t="s">
        <v>181</v>
      </c>
      <c r="C97" s="113">
        <v>3071.16</v>
      </c>
      <c r="D97" s="113">
        <v>0</v>
      </c>
      <c r="E97" s="112">
        <f t="shared" si="1"/>
        <v>47912.12000000001</v>
      </c>
      <c r="F97" s="170"/>
      <c r="G97" s="171"/>
      <c r="H97" s="172"/>
      <c r="I97" s="169"/>
      <c r="J97" s="160"/>
    </row>
    <row r="98" spans="1:10" x14ac:dyDescent="0.25">
      <c r="A98" s="111">
        <v>45065</v>
      </c>
      <c r="B98" s="102" t="s">
        <v>182</v>
      </c>
      <c r="C98" s="113">
        <v>15000</v>
      </c>
      <c r="D98" s="113">
        <v>0</v>
      </c>
      <c r="E98" s="100">
        <f t="shared" ref="E98:E161" si="2">E97-C98+D98</f>
        <v>32912.12000000001</v>
      </c>
      <c r="F98" s="170"/>
      <c r="G98" s="171"/>
      <c r="H98" s="172"/>
      <c r="I98" s="169"/>
      <c r="J98" s="160"/>
    </row>
    <row r="99" spans="1:10" x14ac:dyDescent="0.25">
      <c r="A99" s="111">
        <v>45066</v>
      </c>
      <c r="B99" s="102" t="s">
        <v>183</v>
      </c>
      <c r="C99" s="113">
        <v>2022.04</v>
      </c>
      <c r="D99" s="113">
        <v>0</v>
      </c>
      <c r="E99" s="112">
        <f t="shared" si="2"/>
        <v>30890.080000000009</v>
      </c>
      <c r="F99" s="170"/>
      <c r="G99" s="171"/>
      <c r="H99" s="172"/>
      <c r="I99" s="169"/>
      <c r="J99" s="160"/>
    </row>
    <row r="100" spans="1:10" x14ac:dyDescent="0.25">
      <c r="A100" s="111">
        <v>45066</v>
      </c>
      <c r="B100" s="102" t="s">
        <v>184</v>
      </c>
      <c r="C100" s="113">
        <v>7739</v>
      </c>
      <c r="D100" s="113">
        <v>0</v>
      </c>
      <c r="E100" s="100">
        <f>E99-C100+D100</f>
        <v>23151.080000000009</v>
      </c>
      <c r="F100" s="170"/>
      <c r="G100" s="171"/>
      <c r="H100" s="172"/>
      <c r="I100" s="169"/>
      <c r="J100" s="160"/>
    </row>
    <row r="101" spans="1:10" x14ac:dyDescent="0.25">
      <c r="A101" s="111">
        <v>45068</v>
      </c>
      <c r="B101" s="102" t="s">
        <v>231</v>
      </c>
      <c r="C101" s="113">
        <v>3611.4</v>
      </c>
      <c r="D101" s="113">
        <v>0</v>
      </c>
      <c r="E101" s="112">
        <f t="shared" si="2"/>
        <v>19539.680000000008</v>
      </c>
      <c r="F101" s="170"/>
      <c r="G101" s="171"/>
      <c r="H101" s="172"/>
      <c r="I101" s="169"/>
      <c r="J101" s="160"/>
    </row>
    <row r="102" spans="1:10" x14ac:dyDescent="0.25">
      <c r="A102" s="111">
        <v>45068</v>
      </c>
      <c r="B102" s="102" t="s">
        <v>193</v>
      </c>
      <c r="C102" s="113">
        <v>0</v>
      </c>
      <c r="D102" s="216">
        <v>16820</v>
      </c>
      <c r="E102" s="100">
        <f t="shared" si="2"/>
        <v>36359.680000000008</v>
      </c>
      <c r="F102" s="170">
        <v>139</v>
      </c>
      <c r="G102" s="171">
        <v>45068</v>
      </c>
      <c r="H102" s="172">
        <v>2580</v>
      </c>
      <c r="I102" s="231" t="s">
        <v>198</v>
      </c>
      <c r="J102" s="232" t="s">
        <v>132</v>
      </c>
    </row>
    <row r="103" spans="1:10" x14ac:dyDescent="0.25">
      <c r="A103" s="111">
        <v>45068</v>
      </c>
      <c r="B103" s="102" t="s">
        <v>194</v>
      </c>
      <c r="C103" s="113">
        <v>0</v>
      </c>
      <c r="D103" s="216">
        <v>301629.46000000002</v>
      </c>
      <c r="E103" s="112">
        <f t="shared" si="2"/>
        <v>337989.14</v>
      </c>
      <c r="F103" s="170">
        <v>185</v>
      </c>
      <c r="G103" s="171">
        <v>45068</v>
      </c>
      <c r="H103" s="172">
        <v>2581</v>
      </c>
      <c r="I103" s="169" t="s">
        <v>202</v>
      </c>
      <c r="J103" s="160" t="s">
        <v>197</v>
      </c>
    </row>
    <row r="104" spans="1:10" s="117" customFormat="1" x14ac:dyDescent="0.25">
      <c r="A104" s="111">
        <v>45068</v>
      </c>
      <c r="B104" s="102" t="s">
        <v>232</v>
      </c>
      <c r="C104" s="113">
        <v>28000</v>
      </c>
      <c r="D104" s="113">
        <v>0</v>
      </c>
      <c r="E104" s="100">
        <f t="shared" si="2"/>
        <v>309989.14</v>
      </c>
      <c r="F104" s="170"/>
      <c r="G104" s="171"/>
      <c r="H104" s="172"/>
      <c r="I104" s="169"/>
      <c r="J104" s="160"/>
    </row>
    <row r="105" spans="1:10" s="117" customFormat="1" x14ac:dyDescent="0.25">
      <c r="A105" s="111">
        <v>45068</v>
      </c>
      <c r="B105" s="102" t="s">
        <v>233</v>
      </c>
      <c r="C105" s="113">
        <v>56276.38</v>
      </c>
      <c r="D105" s="113">
        <v>0</v>
      </c>
      <c r="E105" s="112">
        <f t="shared" si="2"/>
        <v>253712.76</v>
      </c>
      <c r="F105" s="170"/>
      <c r="G105" s="171"/>
      <c r="H105" s="172"/>
      <c r="I105" s="169"/>
      <c r="J105" s="160"/>
    </row>
    <row r="106" spans="1:10" s="117" customFormat="1" x14ac:dyDescent="0.25">
      <c r="A106" s="111">
        <v>45068</v>
      </c>
      <c r="B106" s="102" t="s">
        <v>234</v>
      </c>
      <c r="C106" s="113">
        <v>72852.740000000005</v>
      </c>
      <c r="D106" s="113">
        <v>0</v>
      </c>
      <c r="E106" s="100">
        <f t="shared" si="2"/>
        <v>180860.02000000002</v>
      </c>
      <c r="F106" s="170"/>
      <c r="G106" s="171"/>
      <c r="H106" s="172"/>
      <c r="I106" s="169"/>
      <c r="J106" s="160"/>
    </row>
    <row r="107" spans="1:10" s="117" customFormat="1" x14ac:dyDescent="0.25">
      <c r="A107" s="111">
        <v>45068</v>
      </c>
      <c r="B107" s="102" t="s">
        <v>235</v>
      </c>
      <c r="C107" s="113">
        <v>0</v>
      </c>
      <c r="D107" s="113">
        <v>72852.740000000005</v>
      </c>
      <c r="E107" s="112">
        <f t="shared" si="2"/>
        <v>253712.76</v>
      </c>
      <c r="F107" s="170"/>
      <c r="G107" s="170"/>
      <c r="H107" s="170"/>
      <c r="I107" s="170"/>
      <c r="J107" s="170"/>
    </row>
    <row r="108" spans="1:10" s="117" customFormat="1" x14ac:dyDescent="0.25">
      <c r="A108" s="111">
        <v>45068</v>
      </c>
      <c r="B108" s="102" t="s">
        <v>236</v>
      </c>
      <c r="C108" s="113">
        <v>72852.740000000005</v>
      </c>
      <c r="D108" s="113">
        <v>0</v>
      </c>
      <c r="E108" s="100">
        <f t="shared" si="2"/>
        <v>180860.02000000002</v>
      </c>
      <c r="F108" s="170"/>
      <c r="G108" s="171"/>
      <c r="H108" s="172"/>
      <c r="I108" s="169"/>
      <c r="J108" s="160"/>
    </row>
    <row r="109" spans="1:10" s="117" customFormat="1" x14ac:dyDescent="0.25">
      <c r="A109" s="111">
        <v>45068</v>
      </c>
      <c r="B109" s="102" t="s">
        <v>237</v>
      </c>
      <c r="C109" s="113">
        <v>26848.12</v>
      </c>
      <c r="D109" s="113">
        <v>0</v>
      </c>
      <c r="E109" s="112">
        <f t="shared" si="2"/>
        <v>154011.90000000002</v>
      </c>
      <c r="F109" s="170"/>
      <c r="G109" s="171"/>
      <c r="H109" s="172"/>
      <c r="I109" s="169"/>
      <c r="J109" s="160"/>
    </row>
    <row r="110" spans="1:10" s="117" customFormat="1" x14ac:dyDescent="0.25">
      <c r="A110" s="111">
        <v>45068</v>
      </c>
      <c r="B110" s="102" t="s">
        <v>238</v>
      </c>
      <c r="C110" s="113">
        <v>6453.74</v>
      </c>
      <c r="D110" s="113">
        <v>0</v>
      </c>
      <c r="E110" s="100">
        <f t="shared" si="2"/>
        <v>147558.16000000003</v>
      </c>
      <c r="F110" s="170"/>
      <c r="G110" s="171"/>
      <c r="H110" s="172"/>
      <c r="I110" s="169"/>
      <c r="J110" s="160"/>
    </row>
    <row r="111" spans="1:10" s="117" customFormat="1" ht="30" x14ac:dyDescent="0.25">
      <c r="A111" s="111">
        <v>45069</v>
      </c>
      <c r="B111" s="102" t="s">
        <v>195</v>
      </c>
      <c r="C111" s="113">
        <v>0</v>
      </c>
      <c r="D111" s="216">
        <v>24244</v>
      </c>
      <c r="E111" s="112">
        <f t="shared" si="2"/>
        <v>171802.16000000003</v>
      </c>
      <c r="F111" s="170">
        <v>62</v>
      </c>
      <c r="G111" s="171">
        <v>45069</v>
      </c>
      <c r="H111" s="172">
        <v>2582</v>
      </c>
      <c r="I111" s="231" t="s">
        <v>199</v>
      </c>
      <c r="J111" s="232" t="s">
        <v>132</v>
      </c>
    </row>
    <row r="112" spans="1:10" s="117" customFormat="1" x14ac:dyDescent="0.25">
      <c r="A112" s="111">
        <v>45069</v>
      </c>
      <c r="B112" s="102" t="s">
        <v>239</v>
      </c>
      <c r="C112" s="113">
        <v>2204</v>
      </c>
      <c r="D112" s="113">
        <v>0</v>
      </c>
      <c r="E112" s="100">
        <f t="shared" si="2"/>
        <v>169598.16000000003</v>
      </c>
      <c r="F112" s="170"/>
      <c r="G112" s="171"/>
      <c r="H112" s="172"/>
      <c r="I112" s="169"/>
      <c r="J112" s="160"/>
    </row>
    <row r="113" spans="1:10" s="117" customFormat="1" ht="30" x14ac:dyDescent="0.25">
      <c r="A113" s="111">
        <v>45069</v>
      </c>
      <c r="B113" s="102" t="s">
        <v>240</v>
      </c>
      <c r="C113" s="113">
        <v>0</v>
      </c>
      <c r="D113" s="216">
        <v>13920</v>
      </c>
      <c r="E113" s="112">
        <f t="shared" si="2"/>
        <v>183518.16000000003</v>
      </c>
      <c r="F113" s="170">
        <v>329</v>
      </c>
      <c r="G113" s="171">
        <v>45069</v>
      </c>
      <c r="H113" s="172">
        <v>2583</v>
      </c>
      <c r="I113" s="231" t="s">
        <v>200</v>
      </c>
      <c r="J113" s="232" t="s">
        <v>132</v>
      </c>
    </row>
    <row r="114" spans="1:10" s="117" customFormat="1" x14ac:dyDescent="0.25">
      <c r="A114" s="111">
        <v>45069</v>
      </c>
      <c r="B114" s="102" t="s">
        <v>241</v>
      </c>
      <c r="C114" s="113">
        <v>3480</v>
      </c>
      <c r="D114" s="113">
        <v>0</v>
      </c>
      <c r="E114" s="100">
        <f t="shared" si="2"/>
        <v>180038.16000000003</v>
      </c>
      <c r="F114" s="170"/>
      <c r="G114" s="171"/>
      <c r="H114" s="172"/>
      <c r="I114" s="169"/>
      <c r="J114" s="160"/>
    </row>
    <row r="115" spans="1:10" s="117" customFormat="1" x14ac:dyDescent="0.25">
      <c r="A115" s="111">
        <v>45069</v>
      </c>
      <c r="B115" s="102" t="s">
        <v>242</v>
      </c>
      <c r="C115" s="113">
        <v>31320</v>
      </c>
      <c r="D115" s="113">
        <v>0</v>
      </c>
      <c r="E115" s="112">
        <f t="shared" si="2"/>
        <v>148718.16000000003</v>
      </c>
      <c r="F115" s="170"/>
      <c r="G115" s="171"/>
      <c r="H115" s="172"/>
      <c r="I115" s="169"/>
      <c r="J115" s="160"/>
    </row>
    <row r="116" spans="1:10" s="117" customFormat="1" x14ac:dyDescent="0.25">
      <c r="A116" s="111">
        <v>45069</v>
      </c>
      <c r="B116" s="102" t="s">
        <v>61</v>
      </c>
      <c r="C116" s="113">
        <v>20000</v>
      </c>
      <c r="D116" s="113">
        <v>0</v>
      </c>
      <c r="E116" s="100">
        <f t="shared" si="2"/>
        <v>128718.16000000003</v>
      </c>
      <c r="F116" s="170"/>
      <c r="G116" s="171"/>
      <c r="H116" s="172"/>
      <c r="I116" s="169"/>
      <c r="J116" s="160"/>
    </row>
    <row r="117" spans="1:10" s="117" customFormat="1" x14ac:dyDescent="0.25">
      <c r="A117" s="111">
        <v>45069</v>
      </c>
      <c r="B117" s="102" t="s">
        <v>196</v>
      </c>
      <c r="C117" s="113">
        <v>0</v>
      </c>
      <c r="D117" s="216">
        <v>48720</v>
      </c>
      <c r="E117" s="112">
        <f t="shared" si="2"/>
        <v>177438.16000000003</v>
      </c>
      <c r="F117" s="170">
        <v>299</v>
      </c>
      <c r="G117" s="171">
        <v>45069</v>
      </c>
      <c r="H117" s="172">
        <v>2584</v>
      </c>
      <c r="I117" s="223" t="s">
        <v>201</v>
      </c>
      <c r="J117" s="218" t="s">
        <v>131</v>
      </c>
    </row>
    <row r="118" spans="1:10" s="117" customFormat="1" x14ac:dyDescent="0.25">
      <c r="A118" s="111">
        <v>45070</v>
      </c>
      <c r="B118" s="102" t="s">
        <v>243</v>
      </c>
      <c r="C118" s="113">
        <v>790</v>
      </c>
      <c r="D118" s="113">
        <v>0</v>
      </c>
      <c r="E118" s="100">
        <f t="shared" si="2"/>
        <v>176648.16000000003</v>
      </c>
      <c r="F118" s="170"/>
      <c r="G118" s="171"/>
      <c r="H118" s="172"/>
      <c r="I118" s="169"/>
      <c r="J118" s="160"/>
    </row>
    <row r="119" spans="1:10" x14ac:dyDescent="0.25">
      <c r="A119" s="111">
        <v>45070</v>
      </c>
      <c r="B119" s="102" t="s">
        <v>203</v>
      </c>
      <c r="C119" s="113">
        <v>0</v>
      </c>
      <c r="D119" s="216">
        <v>6960</v>
      </c>
      <c r="E119" s="112">
        <f t="shared" si="2"/>
        <v>183608.16000000003</v>
      </c>
      <c r="F119" s="170">
        <v>222</v>
      </c>
      <c r="G119" s="171">
        <v>45070</v>
      </c>
      <c r="H119" s="172">
        <v>2585</v>
      </c>
      <c r="I119" s="223" t="s">
        <v>208</v>
      </c>
      <c r="J119" s="218" t="s">
        <v>131</v>
      </c>
    </row>
    <row r="120" spans="1:10" s="117" customFormat="1" x14ac:dyDescent="0.25">
      <c r="A120" s="111">
        <v>45070</v>
      </c>
      <c r="B120" s="102" t="s">
        <v>61</v>
      </c>
      <c r="C120" s="113">
        <v>20000</v>
      </c>
      <c r="D120" s="113">
        <v>0</v>
      </c>
      <c r="E120" s="100">
        <f t="shared" si="2"/>
        <v>163608.16000000003</v>
      </c>
      <c r="F120" s="170"/>
      <c r="G120" s="171"/>
      <c r="H120" s="172"/>
      <c r="I120" s="169"/>
      <c r="J120" s="160"/>
    </row>
    <row r="121" spans="1:10" s="117" customFormat="1" x14ac:dyDescent="0.25">
      <c r="A121" s="111">
        <v>45070</v>
      </c>
      <c r="B121" s="102" t="s">
        <v>244</v>
      </c>
      <c r="C121" s="113">
        <v>11010.88</v>
      </c>
      <c r="D121" s="113">
        <v>0</v>
      </c>
      <c r="E121" s="112">
        <f t="shared" si="2"/>
        <v>152597.28000000003</v>
      </c>
      <c r="F121" s="170"/>
      <c r="G121" s="171"/>
      <c r="H121" s="172"/>
      <c r="I121" s="169"/>
      <c r="J121" s="160"/>
    </row>
    <row r="122" spans="1:10" s="117" customFormat="1" x14ac:dyDescent="0.25">
      <c r="A122" s="111">
        <v>45071</v>
      </c>
      <c r="B122" s="102" t="s">
        <v>204</v>
      </c>
      <c r="C122" s="113">
        <v>0</v>
      </c>
      <c r="D122" s="216">
        <v>79344</v>
      </c>
      <c r="E122" s="100">
        <f t="shared" si="2"/>
        <v>231941.28000000003</v>
      </c>
      <c r="F122" s="170">
        <v>241</v>
      </c>
      <c r="G122" s="171">
        <v>45071</v>
      </c>
      <c r="H122" s="172">
        <v>2586</v>
      </c>
      <c r="I122" s="223" t="s">
        <v>209</v>
      </c>
      <c r="J122" s="218" t="s">
        <v>131</v>
      </c>
    </row>
    <row r="123" spans="1:10" s="117" customFormat="1" x14ac:dyDescent="0.25">
      <c r="A123" s="111">
        <v>45071</v>
      </c>
      <c r="B123" s="102" t="s">
        <v>205</v>
      </c>
      <c r="C123" s="113">
        <v>0</v>
      </c>
      <c r="D123" s="216">
        <v>11136</v>
      </c>
      <c r="E123" s="112">
        <f t="shared" si="2"/>
        <v>243077.28000000003</v>
      </c>
      <c r="F123" s="170">
        <v>6</v>
      </c>
      <c r="G123" s="171">
        <v>45071</v>
      </c>
      <c r="H123" s="172">
        <v>2587</v>
      </c>
      <c r="I123" s="223" t="s">
        <v>210</v>
      </c>
      <c r="J123" s="218" t="s">
        <v>136</v>
      </c>
    </row>
    <row r="124" spans="1:10" s="117" customFormat="1" x14ac:dyDescent="0.25">
      <c r="A124" s="111">
        <v>45071</v>
      </c>
      <c r="B124" s="102" t="s">
        <v>61</v>
      </c>
      <c r="C124" s="113">
        <v>12000</v>
      </c>
      <c r="D124" s="113">
        <v>0</v>
      </c>
      <c r="E124" s="100">
        <f t="shared" si="2"/>
        <v>231077.28000000003</v>
      </c>
      <c r="F124" s="170"/>
      <c r="G124" s="171"/>
      <c r="H124" s="172"/>
      <c r="I124" s="169"/>
      <c r="J124" s="160"/>
    </row>
    <row r="125" spans="1:10" s="117" customFormat="1" x14ac:dyDescent="0.25">
      <c r="A125" s="111">
        <v>45071</v>
      </c>
      <c r="B125" s="102" t="s">
        <v>245</v>
      </c>
      <c r="C125" s="113">
        <v>58000</v>
      </c>
      <c r="D125" s="113">
        <v>0</v>
      </c>
      <c r="E125" s="112">
        <f t="shared" si="2"/>
        <v>173077.28000000003</v>
      </c>
      <c r="F125" s="170"/>
      <c r="G125" s="171"/>
      <c r="H125" s="172"/>
      <c r="I125" s="169"/>
      <c r="J125" s="160"/>
    </row>
    <row r="126" spans="1:10" s="117" customFormat="1" x14ac:dyDescent="0.25">
      <c r="A126" s="111">
        <v>45072</v>
      </c>
      <c r="B126" s="102" t="s">
        <v>212</v>
      </c>
      <c r="C126" s="113">
        <v>0</v>
      </c>
      <c r="D126" s="216">
        <v>56376</v>
      </c>
      <c r="E126" s="100">
        <f t="shared" si="2"/>
        <v>229453.28000000003</v>
      </c>
      <c r="F126" s="170">
        <v>160</v>
      </c>
      <c r="G126" s="171">
        <v>45072</v>
      </c>
      <c r="H126" s="172">
        <v>2588</v>
      </c>
      <c r="I126" s="231" t="s">
        <v>222</v>
      </c>
      <c r="J126" s="232" t="s">
        <v>132</v>
      </c>
    </row>
    <row r="127" spans="1:10" s="117" customFormat="1" x14ac:dyDescent="0.25">
      <c r="A127" s="111">
        <v>45072</v>
      </c>
      <c r="B127" s="102" t="s">
        <v>246</v>
      </c>
      <c r="C127" s="113">
        <v>1021.21</v>
      </c>
      <c r="D127" s="113">
        <v>0</v>
      </c>
      <c r="E127" s="112">
        <f t="shared" si="2"/>
        <v>228432.07000000004</v>
      </c>
      <c r="F127" s="170"/>
      <c r="G127" s="171"/>
      <c r="H127" s="172"/>
      <c r="I127" s="169"/>
      <c r="J127" s="160"/>
    </row>
    <row r="128" spans="1:10" s="117" customFormat="1" ht="30" x14ac:dyDescent="0.25">
      <c r="A128" s="111">
        <v>45072</v>
      </c>
      <c r="B128" s="102" t="s">
        <v>247</v>
      </c>
      <c r="C128" s="113">
        <v>0</v>
      </c>
      <c r="D128" s="216">
        <v>3471.3</v>
      </c>
      <c r="E128" s="100">
        <f t="shared" si="2"/>
        <v>231903.37000000002</v>
      </c>
      <c r="F128" s="170">
        <v>103</v>
      </c>
      <c r="G128" s="171">
        <v>45072</v>
      </c>
      <c r="H128" s="172">
        <v>2589</v>
      </c>
      <c r="I128" s="231" t="s">
        <v>223</v>
      </c>
      <c r="J128" s="232" t="s">
        <v>132</v>
      </c>
    </row>
    <row r="129" spans="1:10" s="117" customFormat="1" x14ac:dyDescent="0.25">
      <c r="A129" s="111">
        <v>45072</v>
      </c>
      <c r="B129" s="102" t="s">
        <v>248</v>
      </c>
      <c r="C129" s="113">
        <v>5678.73</v>
      </c>
      <c r="D129" s="113">
        <v>0</v>
      </c>
      <c r="E129" s="112">
        <f t="shared" si="2"/>
        <v>226224.64000000001</v>
      </c>
      <c r="F129" s="170"/>
      <c r="G129" s="171"/>
      <c r="H129" s="172"/>
      <c r="I129" s="169"/>
      <c r="J129" s="160"/>
    </row>
    <row r="130" spans="1:10" s="117" customFormat="1" x14ac:dyDescent="0.25">
      <c r="A130" s="111">
        <v>45072</v>
      </c>
      <c r="B130" s="102" t="s">
        <v>213</v>
      </c>
      <c r="C130" s="113">
        <v>0</v>
      </c>
      <c r="D130" s="216">
        <v>55448</v>
      </c>
      <c r="E130" s="100">
        <f t="shared" si="2"/>
        <v>281672.64</v>
      </c>
      <c r="F130" s="170">
        <v>88</v>
      </c>
      <c r="G130" s="171">
        <v>45072</v>
      </c>
      <c r="H130" s="172">
        <v>2590</v>
      </c>
      <c r="I130" s="223" t="s">
        <v>220</v>
      </c>
      <c r="J130" s="218" t="s">
        <v>136</v>
      </c>
    </row>
    <row r="131" spans="1:10" s="117" customFormat="1" x14ac:dyDescent="0.25">
      <c r="A131" s="111">
        <v>45072</v>
      </c>
      <c r="B131" s="102" t="s">
        <v>79</v>
      </c>
      <c r="C131" s="113">
        <v>48000</v>
      </c>
      <c r="D131" s="113">
        <v>0</v>
      </c>
      <c r="E131" s="112">
        <f t="shared" si="2"/>
        <v>233672.64</v>
      </c>
      <c r="F131" s="170"/>
      <c r="G131" s="171"/>
      <c r="H131" s="172"/>
      <c r="I131" s="169"/>
      <c r="J131" s="160"/>
    </row>
    <row r="132" spans="1:10" s="117" customFormat="1" x14ac:dyDescent="0.25">
      <c r="A132" s="111">
        <v>45072</v>
      </c>
      <c r="B132" s="102" t="s">
        <v>249</v>
      </c>
      <c r="C132" s="113">
        <v>195000</v>
      </c>
      <c r="D132" s="113">
        <v>0</v>
      </c>
      <c r="E132" s="100">
        <f t="shared" si="2"/>
        <v>38672.640000000014</v>
      </c>
      <c r="F132" s="170"/>
      <c r="G132" s="171"/>
      <c r="H132" s="172"/>
      <c r="I132" s="169"/>
      <c r="J132" s="160"/>
    </row>
    <row r="133" spans="1:10" s="117" customFormat="1" ht="30" x14ac:dyDescent="0.25">
      <c r="A133" s="111">
        <v>45072</v>
      </c>
      <c r="B133" s="102" t="s">
        <v>214</v>
      </c>
      <c r="C133" s="113">
        <v>0</v>
      </c>
      <c r="D133" s="216">
        <v>14384</v>
      </c>
      <c r="E133" s="112">
        <f t="shared" si="2"/>
        <v>53056.640000000014</v>
      </c>
      <c r="F133" s="170">
        <v>84</v>
      </c>
      <c r="G133" s="171">
        <v>45072</v>
      </c>
      <c r="H133" s="172" t="s">
        <v>153</v>
      </c>
      <c r="I133" s="223" t="s">
        <v>215</v>
      </c>
      <c r="J133" s="218" t="s">
        <v>131</v>
      </c>
    </row>
    <row r="134" spans="1:10" s="117" customFormat="1" x14ac:dyDescent="0.25">
      <c r="A134" s="111">
        <v>45072</v>
      </c>
      <c r="B134" s="102" t="s">
        <v>61</v>
      </c>
      <c r="C134" s="113">
        <v>20000</v>
      </c>
      <c r="D134" s="113">
        <v>0</v>
      </c>
      <c r="E134" s="100">
        <f t="shared" si="2"/>
        <v>33056.640000000014</v>
      </c>
      <c r="F134" s="170"/>
      <c r="G134" s="171"/>
      <c r="H134" s="172"/>
      <c r="I134" s="169"/>
      <c r="J134" s="160"/>
    </row>
    <row r="135" spans="1:10" s="117" customFormat="1" x14ac:dyDescent="0.25">
      <c r="A135" s="111">
        <v>45073</v>
      </c>
      <c r="B135" s="102" t="s">
        <v>250</v>
      </c>
      <c r="C135" s="113">
        <v>895.4</v>
      </c>
      <c r="D135" s="113">
        <v>0</v>
      </c>
      <c r="E135" s="112">
        <f t="shared" si="2"/>
        <v>32161.240000000013</v>
      </c>
      <c r="F135" s="170"/>
      <c r="G135" s="171"/>
      <c r="H135" s="172"/>
      <c r="I135" s="169"/>
      <c r="J135" s="160"/>
    </row>
    <row r="136" spans="1:10" s="117" customFormat="1" x14ac:dyDescent="0.25">
      <c r="A136" s="111">
        <v>45073</v>
      </c>
      <c r="B136" s="102" t="s">
        <v>251</v>
      </c>
      <c r="C136" s="113">
        <v>850</v>
      </c>
      <c r="D136" s="113">
        <v>0</v>
      </c>
      <c r="E136" s="100">
        <f t="shared" si="2"/>
        <v>31311.240000000013</v>
      </c>
      <c r="F136" s="170"/>
      <c r="G136" s="171"/>
      <c r="H136" s="172"/>
      <c r="I136" s="169"/>
      <c r="J136" s="160"/>
    </row>
    <row r="137" spans="1:10" s="117" customFormat="1" x14ac:dyDescent="0.25">
      <c r="A137" s="111">
        <v>45074</v>
      </c>
      <c r="B137" s="102" t="s">
        <v>252</v>
      </c>
      <c r="C137" s="113">
        <v>6695.01</v>
      </c>
      <c r="D137" s="113">
        <v>0</v>
      </c>
      <c r="E137" s="112">
        <f t="shared" si="2"/>
        <v>24616.23000000001</v>
      </c>
      <c r="F137" s="170"/>
      <c r="G137" s="171"/>
      <c r="H137" s="172"/>
      <c r="I137" s="169"/>
      <c r="J137" s="160"/>
    </row>
    <row r="138" spans="1:10" s="117" customFormat="1" x14ac:dyDescent="0.25">
      <c r="A138" s="111">
        <v>45074</v>
      </c>
      <c r="B138" s="180" t="s">
        <v>253</v>
      </c>
      <c r="C138" s="113">
        <v>285.48</v>
      </c>
      <c r="D138" s="113">
        <v>0</v>
      </c>
      <c r="E138" s="100">
        <f t="shared" si="2"/>
        <v>24330.750000000011</v>
      </c>
      <c r="F138" s="170"/>
      <c r="G138" s="171"/>
      <c r="H138" s="172"/>
      <c r="I138" s="169"/>
      <c r="J138" s="160"/>
    </row>
    <row r="139" spans="1:10" s="117" customFormat="1" x14ac:dyDescent="0.25">
      <c r="A139" s="111">
        <v>45075</v>
      </c>
      <c r="B139" s="102" t="s">
        <v>225</v>
      </c>
      <c r="C139" s="113">
        <v>0</v>
      </c>
      <c r="D139" s="216">
        <v>35960</v>
      </c>
      <c r="E139" s="112">
        <f t="shared" si="2"/>
        <v>60290.750000000015</v>
      </c>
      <c r="F139" s="170">
        <v>333</v>
      </c>
      <c r="G139" s="171">
        <v>45075</v>
      </c>
      <c r="H139" s="172" t="s">
        <v>153</v>
      </c>
      <c r="I139" s="237" t="s">
        <v>226</v>
      </c>
      <c r="J139" s="238" t="s">
        <v>147</v>
      </c>
    </row>
    <row r="140" spans="1:10" s="117" customFormat="1" x14ac:dyDescent="0.25">
      <c r="A140" s="111">
        <v>45075</v>
      </c>
      <c r="B140" s="102" t="s">
        <v>254</v>
      </c>
      <c r="C140" s="113">
        <v>1020.8</v>
      </c>
      <c r="D140" s="113">
        <v>0</v>
      </c>
      <c r="E140" s="100">
        <f t="shared" si="2"/>
        <v>59269.950000000012</v>
      </c>
      <c r="F140" s="170"/>
      <c r="G140" s="171"/>
      <c r="H140" s="172"/>
      <c r="I140" s="169"/>
      <c r="J140" s="160"/>
    </row>
    <row r="141" spans="1:10" s="117" customFormat="1" x14ac:dyDescent="0.25">
      <c r="A141" s="111">
        <v>45075</v>
      </c>
      <c r="B141" s="102" t="s">
        <v>255</v>
      </c>
      <c r="C141" s="113">
        <v>2320</v>
      </c>
      <c r="D141" s="113">
        <v>0</v>
      </c>
      <c r="E141" s="112">
        <f t="shared" si="2"/>
        <v>56949.950000000012</v>
      </c>
      <c r="F141" s="170"/>
      <c r="G141" s="171"/>
      <c r="H141" s="172"/>
      <c r="I141" s="169"/>
      <c r="J141" s="160"/>
    </row>
    <row r="142" spans="1:10" s="117" customFormat="1" x14ac:dyDescent="0.25">
      <c r="A142" s="111">
        <v>45075</v>
      </c>
      <c r="B142" s="102" t="s">
        <v>256</v>
      </c>
      <c r="C142" s="113">
        <v>2995.96</v>
      </c>
      <c r="D142" s="113">
        <v>0</v>
      </c>
      <c r="E142" s="100">
        <f t="shared" si="2"/>
        <v>53953.990000000013</v>
      </c>
      <c r="F142" s="170"/>
      <c r="G142" s="171"/>
      <c r="H142" s="172"/>
      <c r="I142" s="169"/>
      <c r="J142" s="160"/>
    </row>
    <row r="143" spans="1:10" s="117" customFormat="1" x14ac:dyDescent="0.25">
      <c r="A143" s="111">
        <v>45075</v>
      </c>
      <c r="B143" s="102" t="s">
        <v>257</v>
      </c>
      <c r="C143" s="113">
        <v>1972</v>
      </c>
      <c r="D143" s="113">
        <v>0</v>
      </c>
      <c r="E143" s="112">
        <f t="shared" si="2"/>
        <v>51981.990000000013</v>
      </c>
      <c r="F143" s="170"/>
      <c r="G143" s="171"/>
      <c r="H143" s="172"/>
      <c r="I143" s="169"/>
      <c r="J143" s="160"/>
    </row>
    <row r="144" spans="1:10" s="117" customFormat="1" x14ac:dyDescent="0.25">
      <c r="A144" s="111">
        <v>45075</v>
      </c>
      <c r="B144" s="102" t="s">
        <v>61</v>
      </c>
      <c r="C144" s="113">
        <v>20000</v>
      </c>
      <c r="D144" s="113">
        <v>0</v>
      </c>
      <c r="E144" s="100">
        <f t="shared" si="2"/>
        <v>31981.990000000013</v>
      </c>
      <c r="F144" s="170"/>
      <c r="G144" s="171"/>
      <c r="H144" s="172"/>
      <c r="I144" s="169"/>
      <c r="J144" s="160"/>
    </row>
    <row r="145" spans="1:10" s="117" customFormat="1" ht="30" x14ac:dyDescent="0.25">
      <c r="A145" s="111">
        <v>45075</v>
      </c>
      <c r="B145" s="102" t="s">
        <v>258</v>
      </c>
      <c r="C145" s="113">
        <v>0</v>
      </c>
      <c r="D145" s="113">
        <v>42000</v>
      </c>
      <c r="E145" s="112">
        <f t="shared" si="2"/>
        <v>73981.99000000002</v>
      </c>
      <c r="F145" s="170"/>
      <c r="G145" s="171"/>
      <c r="H145" s="172"/>
      <c r="I145" s="169"/>
      <c r="J145" s="160"/>
    </row>
    <row r="146" spans="1:10" s="117" customFormat="1" x14ac:dyDescent="0.25">
      <c r="A146" s="111">
        <v>45075</v>
      </c>
      <c r="B146" s="102" t="s">
        <v>224</v>
      </c>
      <c r="C146" s="113">
        <v>0</v>
      </c>
      <c r="D146" s="216">
        <v>6380</v>
      </c>
      <c r="E146" s="100">
        <f t="shared" si="2"/>
        <v>80361.99000000002</v>
      </c>
      <c r="F146" s="170">
        <v>281</v>
      </c>
      <c r="G146" s="171">
        <v>45075</v>
      </c>
      <c r="H146" s="172">
        <v>2591</v>
      </c>
      <c r="I146" s="223" t="s">
        <v>227</v>
      </c>
      <c r="J146" s="218" t="s">
        <v>131</v>
      </c>
    </row>
    <row r="147" spans="1:10" s="117" customFormat="1" x14ac:dyDescent="0.25">
      <c r="A147" s="111">
        <v>45075</v>
      </c>
      <c r="B147" s="102" t="s">
        <v>259</v>
      </c>
      <c r="C147" s="113">
        <v>2194.7199999999998</v>
      </c>
      <c r="D147" s="113">
        <v>0</v>
      </c>
      <c r="E147" s="112">
        <f t="shared" si="2"/>
        <v>78167.270000000019</v>
      </c>
      <c r="F147" s="170"/>
      <c r="G147" s="171"/>
      <c r="H147" s="172"/>
      <c r="I147" s="169"/>
      <c r="J147" s="160"/>
    </row>
    <row r="148" spans="1:10" s="117" customFormat="1" x14ac:dyDescent="0.25">
      <c r="A148" s="111">
        <v>45076</v>
      </c>
      <c r="B148" s="102" t="s">
        <v>260</v>
      </c>
      <c r="C148" s="113">
        <v>3050.57</v>
      </c>
      <c r="D148" s="113">
        <v>0</v>
      </c>
      <c r="E148" s="100">
        <f t="shared" si="2"/>
        <v>75116.700000000012</v>
      </c>
      <c r="F148" s="170"/>
      <c r="G148" s="171"/>
      <c r="H148" s="172"/>
      <c r="I148" s="169"/>
      <c r="J148" s="160"/>
    </row>
    <row r="149" spans="1:10" s="117" customFormat="1" x14ac:dyDescent="0.25">
      <c r="A149" s="111">
        <v>45076</v>
      </c>
      <c r="B149" s="102" t="s">
        <v>261</v>
      </c>
      <c r="C149" s="113">
        <v>4832</v>
      </c>
      <c r="D149" s="113">
        <v>0</v>
      </c>
      <c r="E149" s="112">
        <f t="shared" si="2"/>
        <v>70284.700000000012</v>
      </c>
      <c r="F149" s="170"/>
      <c r="G149" s="171"/>
      <c r="H149" s="172"/>
      <c r="I149" s="169"/>
      <c r="J149" s="160"/>
    </row>
    <row r="150" spans="1:10" s="117" customFormat="1" x14ac:dyDescent="0.25">
      <c r="A150" s="111">
        <v>45076</v>
      </c>
      <c r="B150" s="102" t="s">
        <v>262</v>
      </c>
      <c r="C150" s="113">
        <v>1608</v>
      </c>
      <c r="D150" s="113">
        <v>0</v>
      </c>
      <c r="E150" s="100">
        <f t="shared" si="2"/>
        <v>68676.700000000012</v>
      </c>
      <c r="F150" s="170"/>
      <c r="G150" s="171"/>
      <c r="H150" s="172"/>
      <c r="I150" s="169"/>
      <c r="J150" s="160"/>
    </row>
    <row r="151" spans="1:10" s="117" customFormat="1" x14ac:dyDescent="0.25">
      <c r="A151" s="111">
        <v>45076</v>
      </c>
      <c r="B151" s="102" t="s">
        <v>263</v>
      </c>
      <c r="C151" s="113">
        <v>1276</v>
      </c>
      <c r="D151" s="113">
        <v>0</v>
      </c>
      <c r="E151" s="112">
        <f t="shared" si="2"/>
        <v>67400.700000000012</v>
      </c>
      <c r="F151" s="170"/>
      <c r="G151" s="171"/>
      <c r="H151" s="172"/>
      <c r="I151" s="169"/>
      <c r="J151" s="160"/>
    </row>
    <row r="152" spans="1:10" s="117" customFormat="1" x14ac:dyDescent="0.25">
      <c r="A152" s="111">
        <v>45076</v>
      </c>
      <c r="B152" s="102" t="s">
        <v>264</v>
      </c>
      <c r="C152" s="113">
        <v>935.42</v>
      </c>
      <c r="D152" s="113">
        <v>0</v>
      </c>
      <c r="E152" s="100">
        <f t="shared" si="2"/>
        <v>66465.280000000013</v>
      </c>
      <c r="F152" s="170"/>
      <c r="G152" s="171"/>
      <c r="H152" s="172"/>
      <c r="I152" s="188"/>
      <c r="J152" s="160"/>
    </row>
    <row r="153" spans="1:10" s="117" customFormat="1" x14ac:dyDescent="0.25">
      <c r="A153" s="111">
        <v>45076</v>
      </c>
      <c r="B153" s="102" t="s">
        <v>265</v>
      </c>
      <c r="C153" s="113">
        <v>0</v>
      </c>
      <c r="D153" s="216">
        <v>19662</v>
      </c>
      <c r="E153" s="112">
        <f t="shared" si="2"/>
        <v>86127.280000000013</v>
      </c>
      <c r="F153" s="170">
        <v>62</v>
      </c>
      <c r="G153" s="171">
        <v>45076</v>
      </c>
      <c r="H153" s="172">
        <v>2602</v>
      </c>
      <c r="I153" s="239" t="s">
        <v>277</v>
      </c>
      <c r="J153" s="238" t="s">
        <v>132</v>
      </c>
    </row>
    <row r="154" spans="1:10" s="117" customFormat="1" ht="30" x14ac:dyDescent="0.25">
      <c r="A154" s="111">
        <v>45076</v>
      </c>
      <c r="B154" s="102" t="s">
        <v>170</v>
      </c>
      <c r="C154" s="113">
        <v>0</v>
      </c>
      <c r="D154" s="113">
        <v>214000</v>
      </c>
      <c r="E154" s="100">
        <f t="shared" si="2"/>
        <v>300127.28000000003</v>
      </c>
      <c r="F154" s="170"/>
      <c r="G154" s="171"/>
      <c r="H154" s="172"/>
      <c r="I154" s="169"/>
      <c r="J154" s="160"/>
    </row>
    <row r="155" spans="1:10" s="117" customFormat="1" x14ac:dyDescent="0.25">
      <c r="A155" s="111">
        <v>45076</v>
      </c>
      <c r="B155" s="102" t="s">
        <v>266</v>
      </c>
      <c r="C155" s="113">
        <v>75000</v>
      </c>
      <c r="D155" s="113">
        <v>0</v>
      </c>
      <c r="E155" s="112">
        <f t="shared" si="2"/>
        <v>225127.28000000003</v>
      </c>
      <c r="F155" s="170"/>
      <c r="G155" s="171"/>
      <c r="H155" s="172"/>
      <c r="I155" s="169"/>
      <c r="J155" s="160"/>
    </row>
    <row r="156" spans="1:10" s="117" customFormat="1" x14ac:dyDescent="0.25">
      <c r="A156" s="111">
        <v>45076</v>
      </c>
      <c r="B156" s="102" t="s">
        <v>267</v>
      </c>
      <c r="C156" s="113">
        <v>102000</v>
      </c>
      <c r="D156" s="113">
        <v>0</v>
      </c>
      <c r="E156" s="100">
        <f t="shared" si="2"/>
        <v>123127.28000000003</v>
      </c>
      <c r="F156" s="170"/>
      <c r="G156" s="171"/>
      <c r="H156" s="172"/>
      <c r="I156" s="169"/>
      <c r="J156" s="160"/>
    </row>
    <row r="157" spans="1:10" s="117" customFormat="1" x14ac:dyDescent="0.25">
      <c r="A157" s="111">
        <v>45076</v>
      </c>
      <c r="B157" s="102" t="s">
        <v>268</v>
      </c>
      <c r="C157" s="113">
        <v>17632</v>
      </c>
      <c r="D157" s="113">
        <v>0</v>
      </c>
      <c r="E157" s="112">
        <f t="shared" si="2"/>
        <v>105495.28000000003</v>
      </c>
      <c r="F157" s="170"/>
      <c r="G157" s="171"/>
      <c r="H157" s="172"/>
      <c r="I157" s="169"/>
      <c r="J157" s="160"/>
    </row>
    <row r="158" spans="1:10" s="117" customFormat="1" x14ac:dyDescent="0.25">
      <c r="A158" s="111">
        <v>45076</v>
      </c>
      <c r="B158" s="102" t="s">
        <v>269</v>
      </c>
      <c r="C158" s="113">
        <v>6183.69</v>
      </c>
      <c r="D158" s="113">
        <v>0</v>
      </c>
      <c r="E158" s="100">
        <f t="shared" si="2"/>
        <v>99311.590000000026</v>
      </c>
      <c r="F158" s="170"/>
      <c r="G158" s="171"/>
      <c r="H158" s="172"/>
      <c r="I158" s="169"/>
      <c r="J158" s="160"/>
    </row>
    <row r="159" spans="1:10" s="117" customFormat="1" x14ac:dyDescent="0.25">
      <c r="A159" s="111">
        <v>45076</v>
      </c>
      <c r="B159" s="102" t="s">
        <v>270</v>
      </c>
      <c r="C159" s="113">
        <v>9363.52</v>
      </c>
      <c r="D159" s="113">
        <v>0</v>
      </c>
      <c r="E159" s="112">
        <f t="shared" si="2"/>
        <v>89948.070000000022</v>
      </c>
      <c r="F159" s="170"/>
      <c r="G159" s="171"/>
      <c r="H159" s="172"/>
      <c r="I159" s="169"/>
      <c r="J159" s="160"/>
    </row>
    <row r="160" spans="1:10" s="117" customFormat="1" x14ac:dyDescent="0.25">
      <c r="A160" s="111">
        <v>45076</v>
      </c>
      <c r="B160" s="182" t="s">
        <v>238</v>
      </c>
      <c r="C160" s="113">
        <v>17871.25</v>
      </c>
      <c r="D160" s="113">
        <v>0</v>
      </c>
      <c r="E160" s="100">
        <f t="shared" si="2"/>
        <v>72076.820000000022</v>
      </c>
      <c r="F160" s="170"/>
      <c r="G160" s="171"/>
      <c r="H160" s="172"/>
      <c r="I160" s="169"/>
      <c r="J160" s="160"/>
    </row>
    <row r="161" spans="1:10" s="117" customFormat="1" x14ac:dyDescent="0.25">
      <c r="A161" s="111">
        <v>45077</v>
      </c>
      <c r="B161" s="102" t="s">
        <v>271</v>
      </c>
      <c r="C161" s="113">
        <v>938.3</v>
      </c>
      <c r="D161" s="113">
        <v>0</v>
      </c>
      <c r="E161" s="112">
        <f t="shared" si="2"/>
        <v>71138.520000000019</v>
      </c>
      <c r="F161" s="170"/>
      <c r="G161" s="171"/>
      <c r="H161" s="172"/>
      <c r="I161" s="169"/>
      <c r="J161" s="160"/>
    </row>
    <row r="162" spans="1:10" s="117" customFormat="1" ht="30" x14ac:dyDescent="0.25">
      <c r="A162" s="111">
        <v>45077</v>
      </c>
      <c r="B162" s="102" t="s">
        <v>272</v>
      </c>
      <c r="C162" s="113">
        <v>0</v>
      </c>
      <c r="D162" s="216">
        <v>6942.6</v>
      </c>
      <c r="E162" s="100">
        <f t="shared" ref="E162:E225" si="3">E161-C162+D162</f>
        <v>78081.120000000024</v>
      </c>
      <c r="F162" s="170">
        <v>103</v>
      </c>
      <c r="G162" s="171">
        <v>45077</v>
      </c>
      <c r="H162" s="172">
        <v>2604</v>
      </c>
      <c r="I162" s="239" t="s">
        <v>278</v>
      </c>
      <c r="J162" s="238" t="s">
        <v>132</v>
      </c>
    </row>
    <row r="163" spans="1:10" s="117" customFormat="1" x14ac:dyDescent="0.25">
      <c r="A163" s="111">
        <v>45077</v>
      </c>
      <c r="B163" s="102" t="s">
        <v>273</v>
      </c>
      <c r="C163" s="113">
        <v>0</v>
      </c>
      <c r="D163" s="216">
        <v>98832</v>
      </c>
      <c r="E163" s="112">
        <f t="shared" si="3"/>
        <v>176913.12000000002</v>
      </c>
      <c r="F163" s="170">
        <v>333</v>
      </c>
      <c r="G163" s="171">
        <v>45077</v>
      </c>
      <c r="H163" s="172" t="s">
        <v>153</v>
      </c>
      <c r="I163" s="239" t="s">
        <v>331</v>
      </c>
      <c r="J163" s="238" t="s">
        <v>147</v>
      </c>
    </row>
    <row r="164" spans="1:10" s="117" customFormat="1" x14ac:dyDescent="0.25">
      <c r="A164" s="111">
        <v>45077</v>
      </c>
      <c r="B164" s="102" t="s">
        <v>274</v>
      </c>
      <c r="C164" s="113">
        <v>20000</v>
      </c>
      <c r="D164" s="113">
        <v>0</v>
      </c>
      <c r="E164" s="100">
        <f t="shared" si="3"/>
        <v>156913.12000000002</v>
      </c>
      <c r="F164" s="170"/>
      <c r="G164" s="171"/>
      <c r="H164" s="172"/>
      <c r="I164" s="169"/>
      <c r="J164" s="160"/>
    </row>
    <row r="165" spans="1:10" s="117" customFormat="1" x14ac:dyDescent="0.25">
      <c r="A165" s="111">
        <v>45077</v>
      </c>
      <c r="B165" s="102" t="s">
        <v>275</v>
      </c>
      <c r="C165" s="113">
        <v>95000</v>
      </c>
      <c r="D165" s="113">
        <v>0</v>
      </c>
      <c r="E165" s="112">
        <f t="shared" si="3"/>
        <v>61913.120000000024</v>
      </c>
      <c r="F165" s="170"/>
      <c r="G165" s="171"/>
      <c r="H165" s="172"/>
      <c r="I165" s="169"/>
      <c r="J165" s="160"/>
    </row>
    <row r="166" spans="1:10" s="117" customFormat="1" x14ac:dyDescent="0.25">
      <c r="A166" s="111">
        <v>45077</v>
      </c>
      <c r="B166" s="102" t="s">
        <v>275</v>
      </c>
      <c r="C166" s="113">
        <v>30000</v>
      </c>
      <c r="D166" s="113">
        <v>0</v>
      </c>
      <c r="E166" s="100">
        <f t="shared" si="3"/>
        <v>31913.120000000024</v>
      </c>
      <c r="F166" s="170"/>
      <c r="G166" s="171"/>
      <c r="H166" s="172"/>
      <c r="I166" s="169"/>
      <c r="J166" s="160"/>
    </row>
    <row r="167" spans="1:10" s="117" customFormat="1" x14ac:dyDescent="0.25">
      <c r="A167" s="111">
        <v>45077</v>
      </c>
      <c r="B167" s="180" t="s">
        <v>276</v>
      </c>
      <c r="C167" s="113">
        <v>8000</v>
      </c>
      <c r="D167" s="113">
        <v>0</v>
      </c>
      <c r="E167" s="112">
        <f t="shared" si="3"/>
        <v>23913.120000000024</v>
      </c>
      <c r="F167" s="170"/>
      <c r="G167" s="171"/>
      <c r="H167" s="172"/>
      <c r="I167" s="169"/>
      <c r="J167" s="160"/>
    </row>
    <row r="168" spans="1:10" s="117" customFormat="1" x14ac:dyDescent="0.25">
      <c r="A168" s="111">
        <v>45077</v>
      </c>
      <c r="B168" s="102" t="s">
        <v>61</v>
      </c>
      <c r="C168" s="113">
        <v>13000</v>
      </c>
      <c r="D168" s="113">
        <v>0</v>
      </c>
      <c r="E168" s="100">
        <f t="shared" si="3"/>
        <v>10913.120000000024</v>
      </c>
      <c r="F168" s="170"/>
      <c r="G168" s="171"/>
      <c r="H168" s="172"/>
      <c r="I168" s="169"/>
      <c r="J168" s="160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10913.120000000024</v>
      </c>
      <c r="F169" s="170"/>
      <c r="G169" s="171"/>
      <c r="H169" s="172"/>
      <c r="I169" s="169"/>
      <c r="J169" s="160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3"/>
        <v>10913.120000000024</v>
      </c>
      <c r="F170" s="170"/>
      <c r="G170" s="171"/>
      <c r="H170" s="172"/>
      <c r="I170" s="169"/>
      <c r="J170" s="160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10913.120000000024</v>
      </c>
      <c r="F171" s="170"/>
      <c r="G171" s="171"/>
      <c r="H171" s="172"/>
      <c r="I171" s="169"/>
      <c r="J171" s="160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3"/>
        <v>10913.120000000024</v>
      </c>
      <c r="F172" s="170"/>
      <c r="G172" s="171"/>
      <c r="H172" s="172"/>
      <c r="I172" s="169"/>
      <c r="J172" s="160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10913.120000000024</v>
      </c>
      <c r="F173" s="170"/>
      <c r="G173" s="171"/>
      <c r="H173" s="172"/>
      <c r="I173" s="169"/>
      <c r="J173" s="160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3"/>
        <v>10913.120000000024</v>
      </c>
      <c r="F174" s="170"/>
      <c r="G174" s="171"/>
      <c r="H174" s="172"/>
      <c r="I174" s="169"/>
      <c r="J174" s="160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10913.120000000024</v>
      </c>
      <c r="F175" s="170"/>
      <c r="G175" s="171"/>
      <c r="H175" s="172"/>
      <c r="I175" s="169"/>
      <c r="J175" s="160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3"/>
        <v>10913.120000000024</v>
      </c>
      <c r="F176" s="170"/>
      <c r="G176" s="171"/>
      <c r="H176" s="172"/>
      <c r="I176" s="169"/>
      <c r="J176" s="160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10913.120000000024</v>
      </c>
      <c r="F177" s="170"/>
      <c r="G177" s="171"/>
      <c r="H177" s="172"/>
      <c r="I177" s="169"/>
      <c r="J177" s="160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3"/>
        <v>10913.120000000024</v>
      </c>
      <c r="F178" s="170"/>
      <c r="G178" s="171"/>
      <c r="H178" s="172"/>
      <c r="I178" s="169"/>
      <c r="J178" s="160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10913.120000000024</v>
      </c>
      <c r="F179" s="170"/>
      <c r="G179" s="171"/>
      <c r="H179" s="172"/>
      <c r="I179" s="169"/>
      <c r="J179" s="160"/>
    </row>
    <row r="180" spans="1:10" s="117" customFormat="1" x14ac:dyDescent="0.25">
      <c r="A180" s="111"/>
      <c r="B180" s="180"/>
      <c r="C180" s="113">
        <v>0</v>
      </c>
      <c r="D180" s="113">
        <v>0</v>
      </c>
      <c r="E180" s="100">
        <f t="shared" si="3"/>
        <v>10913.120000000024</v>
      </c>
      <c r="F180" s="170"/>
      <c r="G180" s="171"/>
      <c r="H180" s="172"/>
      <c r="I180" s="169"/>
      <c r="J180" s="160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10913.120000000024</v>
      </c>
      <c r="F181" s="170"/>
      <c r="G181" s="171"/>
      <c r="H181" s="172"/>
      <c r="I181" s="169"/>
      <c r="J181" s="160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3"/>
        <v>10913.120000000024</v>
      </c>
      <c r="F182" s="170"/>
      <c r="G182" s="171"/>
      <c r="H182" s="172"/>
      <c r="I182" s="169"/>
      <c r="J182" s="160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10913.120000000024</v>
      </c>
      <c r="F183" s="170"/>
      <c r="G183" s="171"/>
      <c r="H183" s="172"/>
      <c r="I183" s="169"/>
      <c r="J183" s="160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3"/>
        <v>10913.120000000024</v>
      </c>
      <c r="F184" s="170"/>
      <c r="G184" s="171"/>
      <c r="H184" s="172"/>
      <c r="I184" s="169"/>
      <c r="J184" s="160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10913.120000000024</v>
      </c>
      <c r="F185" s="170"/>
      <c r="G185" s="171"/>
      <c r="H185" s="172"/>
      <c r="I185" s="169"/>
      <c r="J185" s="160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3"/>
        <v>10913.120000000024</v>
      </c>
      <c r="F186" s="170"/>
      <c r="G186" s="171"/>
      <c r="H186" s="172"/>
      <c r="I186" s="169"/>
      <c r="J186" s="160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3"/>
        <v>10913.120000000024</v>
      </c>
      <c r="F187" s="170"/>
      <c r="G187" s="171"/>
      <c r="H187" s="172"/>
      <c r="I187" s="169"/>
      <c r="J187" s="160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3"/>
        <v>10913.120000000024</v>
      </c>
      <c r="F188" s="170"/>
      <c r="G188" s="171"/>
      <c r="H188" s="172"/>
      <c r="I188" s="169"/>
      <c r="J188" s="160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10913.120000000024</v>
      </c>
      <c r="F189" s="170"/>
      <c r="G189" s="171"/>
      <c r="H189" s="172"/>
      <c r="I189" s="169"/>
      <c r="J189" s="160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3"/>
        <v>10913.120000000024</v>
      </c>
      <c r="F190" s="170"/>
      <c r="G190" s="171"/>
      <c r="H190" s="172"/>
      <c r="I190" s="169"/>
      <c r="J190" s="160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10913.120000000024</v>
      </c>
      <c r="F191" s="170"/>
      <c r="G191" s="171"/>
      <c r="H191" s="172"/>
      <c r="I191" s="169"/>
      <c r="J191" s="160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3"/>
        <v>10913.120000000024</v>
      </c>
      <c r="F192" s="170"/>
      <c r="G192" s="171"/>
      <c r="H192" s="172"/>
      <c r="I192" s="169"/>
      <c r="J192" s="160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10913.120000000024</v>
      </c>
      <c r="F193" s="170"/>
      <c r="G193" s="171"/>
      <c r="H193" s="172"/>
      <c r="I193" s="169"/>
      <c r="J193" s="160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3"/>
        <v>10913.120000000024</v>
      </c>
      <c r="F194" s="170"/>
      <c r="G194" s="171"/>
      <c r="H194" s="172"/>
      <c r="I194" s="169"/>
      <c r="J194" s="160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10913.120000000024</v>
      </c>
      <c r="F195" s="170"/>
      <c r="G195" s="171"/>
      <c r="H195" s="172"/>
      <c r="I195" s="169"/>
      <c r="J195" s="160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3"/>
        <v>10913.120000000024</v>
      </c>
      <c r="F196" s="170"/>
      <c r="G196" s="171"/>
      <c r="H196" s="172"/>
      <c r="I196" s="169"/>
      <c r="J196" s="160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10913.120000000024</v>
      </c>
      <c r="F197" s="170"/>
      <c r="G197" s="171"/>
      <c r="H197" s="172"/>
      <c r="I197" s="169"/>
      <c r="J197" s="160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3"/>
        <v>10913.120000000024</v>
      </c>
      <c r="F198" s="170"/>
      <c r="G198" s="171"/>
      <c r="H198" s="172"/>
      <c r="I198" s="169"/>
      <c r="J198" s="160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10913.120000000024</v>
      </c>
      <c r="F199" s="170"/>
      <c r="G199" s="171"/>
      <c r="H199" s="172"/>
      <c r="I199" s="169"/>
      <c r="J199" s="160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10913.120000000024</v>
      </c>
      <c r="F200" s="170"/>
      <c r="G200" s="171"/>
      <c r="H200" s="172"/>
      <c r="I200" s="173"/>
      <c r="J200" s="160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10913.120000000024</v>
      </c>
      <c r="F201" s="170"/>
      <c r="G201" s="171"/>
      <c r="H201" s="172"/>
      <c r="I201" s="169"/>
      <c r="J201" s="160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10913.120000000024</v>
      </c>
      <c r="F202" s="170"/>
      <c r="G202" s="171"/>
      <c r="H202" s="172"/>
      <c r="I202" s="169"/>
      <c r="J202" s="160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10913.120000000024</v>
      </c>
      <c r="F203" s="170"/>
      <c r="G203" s="171"/>
      <c r="H203" s="172"/>
      <c r="I203" s="169"/>
      <c r="J203" s="160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10913.120000000024</v>
      </c>
      <c r="F204" s="170"/>
      <c r="G204" s="171"/>
      <c r="H204" s="172"/>
      <c r="I204" s="169"/>
      <c r="J204" s="160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10913.120000000024</v>
      </c>
      <c r="F205" s="114"/>
      <c r="G205" s="115"/>
      <c r="H205" s="116"/>
      <c r="I205" s="103"/>
      <c r="J205" s="160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10913.120000000024</v>
      </c>
      <c r="F206" s="114"/>
      <c r="G206" s="115"/>
      <c r="H206" s="116"/>
      <c r="I206" s="103"/>
      <c r="J206" s="160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10913.120000000024</v>
      </c>
      <c r="F207" s="114"/>
      <c r="G207" s="115"/>
      <c r="H207" s="116"/>
      <c r="I207" s="103"/>
      <c r="J207" s="160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10913.120000000024</v>
      </c>
      <c r="F208" s="114"/>
      <c r="G208" s="115"/>
      <c r="H208" s="116"/>
      <c r="I208" s="103"/>
      <c r="J208" s="160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10913.120000000024</v>
      </c>
      <c r="F209" s="114"/>
      <c r="G209" s="115"/>
      <c r="H209" s="116"/>
      <c r="I209" s="103"/>
      <c r="J209" s="160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10913.120000000024</v>
      </c>
      <c r="F210" s="114"/>
      <c r="G210" s="115"/>
      <c r="H210" s="116"/>
      <c r="I210" s="103"/>
      <c r="J210" s="160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10913.120000000024</v>
      </c>
      <c r="F211" s="114"/>
      <c r="G211" s="115"/>
      <c r="H211" s="116"/>
      <c r="I211" s="103"/>
      <c r="J211" s="160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10913.120000000024</v>
      </c>
      <c r="F212" s="114"/>
      <c r="G212" s="115"/>
      <c r="H212" s="116"/>
      <c r="I212" s="103"/>
      <c r="J212" s="160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10913.120000000024</v>
      </c>
      <c r="F213" s="114"/>
      <c r="G213" s="115"/>
      <c r="H213" s="116"/>
      <c r="I213" s="103"/>
      <c r="J213" s="160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10913.120000000024</v>
      </c>
      <c r="F214" s="114"/>
      <c r="G214" s="115"/>
      <c r="H214" s="116"/>
      <c r="I214" s="103"/>
      <c r="J214" s="160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10913.120000000024</v>
      </c>
      <c r="F215" s="114"/>
      <c r="G215" s="115"/>
      <c r="H215" s="116"/>
      <c r="I215" s="103"/>
      <c r="J215" s="160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10913.120000000024</v>
      </c>
      <c r="F216" s="114"/>
      <c r="G216" s="115"/>
      <c r="H216" s="116"/>
      <c r="I216" s="103"/>
      <c r="J216" s="160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10913.120000000024</v>
      </c>
      <c r="F217" s="114"/>
      <c r="G217" s="115"/>
      <c r="H217" s="116"/>
      <c r="I217" s="103"/>
      <c r="J217" s="160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10913.120000000024</v>
      </c>
      <c r="F218" s="114"/>
      <c r="G218" s="115"/>
      <c r="H218" s="116"/>
      <c r="I218" s="103"/>
      <c r="J218" s="160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10913.120000000024</v>
      </c>
      <c r="F219" s="114"/>
      <c r="G219" s="115"/>
      <c r="H219" s="116"/>
      <c r="I219" s="103"/>
      <c r="J219" s="160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3"/>
        <v>10913.120000000024</v>
      </c>
      <c r="F220" s="114"/>
      <c r="G220" s="115"/>
      <c r="H220" s="116"/>
      <c r="I220" s="103"/>
      <c r="J220" s="160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10913.120000000024</v>
      </c>
      <c r="F221" s="114"/>
      <c r="G221" s="115"/>
      <c r="H221" s="116"/>
      <c r="I221" s="103"/>
      <c r="J221" s="160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3"/>
        <v>10913.120000000024</v>
      </c>
      <c r="F222" s="114"/>
      <c r="G222" s="115"/>
      <c r="H222" s="116"/>
      <c r="I222" s="103"/>
      <c r="J222" s="160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3"/>
        <v>10913.120000000024</v>
      </c>
      <c r="F223" s="114"/>
      <c r="G223" s="115"/>
      <c r="H223" s="116"/>
      <c r="I223" s="103"/>
      <c r="J223" s="160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3"/>
        <v>10913.120000000024</v>
      </c>
      <c r="F224" s="114"/>
      <c r="G224" s="115"/>
      <c r="H224" s="116"/>
      <c r="I224" s="103"/>
      <c r="J224" s="160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10913.120000000024</v>
      </c>
      <c r="F225" s="114"/>
      <c r="G225" s="115"/>
      <c r="H225" s="116"/>
      <c r="I225" s="103"/>
      <c r="J225" s="160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4">E225-C226+D226</f>
        <v>10913.120000000024</v>
      </c>
      <c r="F226" s="114"/>
      <c r="G226" s="115"/>
      <c r="H226" s="116"/>
      <c r="I226" s="103"/>
      <c r="J226" s="160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10913.120000000024</v>
      </c>
      <c r="F227" s="114"/>
      <c r="G227" s="115"/>
      <c r="H227" s="116"/>
      <c r="I227" s="103"/>
      <c r="J227" s="160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4"/>
        <v>10913.120000000024</v>
      </c>
      <c r="F228" s="114"/>
      <c r="G228" s="115"/>
      <c r="H228" s="116"/>
      <c r="I228" s="103"/>
      <c r="J228" s="160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10913.120000000024</v>
      </c>
      <c r="F229" s="114"/>
      <c r="G229" s="115"/>
      <c r="H229" s="116"/>
      <c r="I229" s="103"/>
      <c r="J229" s="160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4"/>
        <v>10913.120000000024</v>
      </c>
      <c r="F230" s="114"/>
      <c r="G230" s="115"/>
      <c r="H230" s="116"/>
      <c r="I230" s="103"/>
      <c r="J230" s="160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10913.120000000024</v>
      </c>
      <c r="F231" s="114"/>
      <c r="G231" s="115"/>
      <c r="H231" s="116"/>
      <c r="I231" s="103"/>
      <c r="J231" s="160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4"/>
        <v>10913.120000000024</v>
      </c>
      <c r="F232" s="114"/>
      <c r="G232" s="115"/>
      <c r="H232" s="116"/>
      <c r="I232" s="103"/>
      <c r="J232" s="160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10913.120000000024</v>
      </c>
      <c r="F233" s="114"/>
      <c r="G233" s="115"/>
      <c r="H233" s="116"/>
      <c r="I233" s="103"/>
      <c r="J233" s="160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4"/>
        <v>10913.120000000024</v>
      </c>
      <c r="F234" s="114"/>
      <c r="G234" s="115"/>
      <c r="H234" s="116"/>
      <c r="I234" s="103"/>
      <c r="J234" s="160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10913.120000000024</v>
      </c>
      <c r="F235" s="114"/>
      <c r="G235" s="115"/>
      <c r="H235" s="116"/>
      <c r="I235" s="103"/>
      <c r="J235" s="160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4"/>
        <v>10913.120000000024</v>
      </c>
      <c r="F236" s="114"/>
      <c r="G236" s="115"/>
      <c r="H236" s="116"/>
      <c r="I236" s="103"/>
      <c r="J236" s="160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10913.120000000024</v>
      </c>
      <c r="F237" s="114"/>
      <c r="G237" s="115"/>
      <c r="H237" s="116"/>
      <c r="I237" s="103"/>
      <c r="J237" s="160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4"/>
        <v>10913.120000000024</v>
      </c>
      <c r="F238" s="114"/>
      <c r="G238" s="115"/>
      <c r="H238" s="116"/>
      <c r="I238" s="103"/>
      <c r="J238" s="160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10913.120000000024</v>
      </c>
      <c r="F239" s="114"/>
      <c r="G239" s="115"/>
      <c r="H239" s="116"/>
      <c r="I239" s="103"/>
      <c r="J239" s="160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4"/>
        <v>10913.120000000024</v>
      </c>
      <c r="F240" s="114"/>
      <c r="G240" s="115"/>
      <c r="H240" s="116"/>
      <c r="I240" s="103"/>
      <c r="J240" s="160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10913.120000000024</v>
      </c>
      <c r="F241" s="114"/>
      <c r="G241" s="115"/>
      <c r="H241" s="116"/>
      <c r="I241" s="103"/>
      <c r="J241" s="160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4"/>
        <v>10913.120000000024</v>
      </c>
      <c r="F242" s="114"/>
      <c r="G242" s="115"/>
      <c r="H242" s="116"/>
      <c r="I242" s="103"/>
      <c r="J242" s="160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10913.120000000024</v>
      </c>
      <c r="F243" s="114"/>
      <c r="G243" s="115"/>
      <c r="H243" s="116"/>
      <c r="I243" s="103"/>
      <c r="J243" s="160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4"/>
        <v>10913.120000000024</v>
      </c>
      <c r="F244" s="114"/>
      <c r="G244" s="115"/>
      <c r="H244" s="116"/>
      <c r="I244" s="103"/>
      <c r="J244" s="160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10913.120000000024</v>
      </c>
      <c r="F245" s="114"/>
      <c r="G245" s="115"/>
      <c r="H245" s="116"/>
      <c r="I245" s="103"/>
      <c r="J245" s="160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4"/>
        <v>10913.120000000024</v>
      </c>
      <c r="F246" s="114"/>
      <c r="G246" s="115"/>
      <c r="H246" s="116"/>
      <c r="I246" s="103"/>
      <c r="J246" s="160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10913.120000000024</v>
      </c>
      <c r="F247" s="114"/>
      <c r="G247" s="115"/>
      <c r="H247" s="116"/>
      <c r="I247" s="103"/>
      <c r="J247" s="160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4"/>
        <v>10913.120000000024</v>
      </c>
      <c r="F248" s="114"/>
      <c r="G248" s="115"/>
      <c r="H248" s="116"/>
      <c r="I248" s="103"/>
      <c r="J248" s="160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10913.120000000024</v>
      </c>
      <c r="F249" s="114"/>
      <c r="G249" s="115"/>
      <c r="H249" s="116"/>
      <c r="I249" s="103"/>
      <c r="J249" s="160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4"/>
        <v>10913.120000000024</v>
      </c>
      <c r="F250" s="114"/>
      <c r="G250" s="115"/>
      <c r="H250" s="116"/>
      <c r="I250" s="103"/>
      <c r="J250" s="160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10913.120000000024</v>
      </c>
      <c r="F251" s="114"/>
      <c r="G251" s="115"/>
      <c r="H251" s="116"/>
      <c r="I251" s="103"/>
      <c r="J251" s="160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4"/>
        <v>10913.120000000024</v>
      </c>
      <c r="F252" s="114"/>
      <c r="G252" s="115"/>
      <c r="H252" s="116"/>
      <c r="I252" s="103"/>
      <c r="J252" s="160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10913.120000000024</v>
      </c>
      <c r="F253" s="114"/>
      <c r="G253" s="115"/>
      <c r="H253" s="116"/>
      <c r="I253" s="103"/>
      <c r="J253" s="160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4"/>
        <v>10913.120000000024</v>
      </c>
      <c r="F254" s="114"/>
      <c r="G254" s="115"/>
      <c r="H254" s="116"/>
      <c r="I254" s="103"/>
      <c r="J254" s="160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10913.120000000024</v>
      </c>
      <c r="F255" s="114"/>
      <c r="G255" s="115"/>
      <c r="H255" s="116"/>
      <c r="I255" s="103"/>
      <c r="J255" s="160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4"/>
        <v>10913.120000000024</v>
      </c>
      <c r="F256" s="114"/>
      <c r="G256" s="115"/>
      <c r="H256" s="116"/>
      <c r="I256" s="103"/>
      <c r="J256" s="160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10913.120000000024</v>
      </c>
      <c r="F257" s="114"/>
      <c r="G257" s="115"/>
      <c r="H257" s="116"/>
      <c r="I257" s="103"/>
      <c r="J257" s="160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4"/>
        <v>10913.120000000024</v>
      </c>
      <c r="F258" s="114"/>
      <c r="G258" s="115"/>
      <c r="H258" s="116"/>
      <c r="I258" s="103"/>
      <c r="J258" s="160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10913.120000000024</v>
      </c>
      <c r="F259" s="114"/>
      <c r="G259" s="115"/>
      <c r="H259" s="116"/>
      <c r="I259" s="103"/>
      <c r="J259" s="160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4"/>
        <v>10913.120000000024</v>
      </c>
      <c r="F260" s="114"/>
      <c r="G260" s="115"/>
      <c r="H260" s="116"/>
      <c r="I260" s="103"/>
      <c r="J260" s="160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10913.120000000024</v>
      </c>
      <c r="F261" s="114"/>
      <c r="G261" s="115"/>
      <c r="H261" s="116"/>
      <c r="I261" s="103"/>
      <c r="J261" s="160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4"/>
        <v>10913.120000000024</v>
      </c>
      <c r="F262" s="114"/>
      <c r="G262" s="115"/>
      <c r="H262" s="116"/>
      <c r="I262" s="103"/>
      <c r="J262" s="160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10913.120000000024</v>
      </c>
      <c r="F263" s="114"/>
      <c r="G263" s="115"/>
      <c r="H263" s="116"/>
      <c r="I263" s="103"/>
      <c r="J263" s="160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10913.120000000024</v>
      </c>
      <c r="F264" s="114"/>
      <c r="G264" s="115"/>
      <c r="H264" s="116"/>
      <c r="I264" s="103"/>
      <c r="J264" s="160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10913.120000000024</v>
      </c>
      <c r="F265" s="114"/>
      <c r="G265" s="115"/>
      <c r="H265" s="116"/>
      <c r="I265" s="103"/>
      <c r="J265" s="160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10913.120000000024</v>
      </c>
      <c r="F266" s="114"/>
      <c r="G266" s="115"/>
      <c r="H266" s="116"/>
      <c r="I266" s="103"/>
      <c r="J266" s="160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10913.120000000024</v>
      </c>
      <c r="F267" s="114"/>
      <c r="G267" s="115"/>
      <c r="H267" s="116"/>
      <c r="I267" s="103"/>
      <c r="J267" s="160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4"/>
        <v>10913.120000000024</v>
      </c>
      <c r="F268" s="114"/>
      <c r="G268" s="115"/>
      <c r="H268" s="116"/>
      <c r="I268" s="103"/>
      <c r="J268" s="160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4"/>
        <v>10913.120000000024</v>
      </c>
      <c r="F269" s="114"/>
      <c r="G269" s="115"/>
      <c r="H269" s="116"/>
      <c r="I269" s="103"/>
      <c r="J269" s="160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4"/>
        <v>10913.120000000024</v>
      </c>
      <c r="F270" s="114"/>
      <c r="G270" s="115"/>
      <c r="H270" s="116"/>
      <c r="I270" s="103"/>
      <c r="J270" s="160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4"/>
        <v>10913.120000000024</v>
      </c>
      <c r="F271" s="114"/>
      <c r="G271" s="115"/>
      <c r="H271" s="116"/>
      <c r="I271" s="103"/>
      <c r="J271" s="160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4"/>
        <v>10913.120000000024</v>
      </c>
      <c r="F272" s="114"/>
      <c r="G272" s="115"/>
      <c r="H272" s="116"/>
      <c r="I272" s="103"/>
      <c r="J272" s="160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4"/>
        <v>10913.120000000024</v>
      </c>
      <c r="F273" s="114"/>
      <c r="G273" s="115"/>
      <c r="H273" s="116"/>
      <c r="I273" s="103"/>
      <c r="J273" s="160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4"/>
        <v>10913.120000000024</v>
      </c>
      <c r="F274" s="114"/>
      <c r="G274" s="115"/>
      <c r="H274" s="116"/>
      <c r="I274" s="103"/>
      <c r="J274" s="160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4"/>
        <v>10913.120000000024</v>
      </c>
      <c r="F275" s="114"/>
      <c r="G275" s="115"/>
      <c r="H275" s="116"/>
      <c r="I275" s="103"/>
      <c r="J275" s="160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4"/>
        <v>10913.120000000024</v>
      </c>
      <c r="F276" s="114"/>
      <c r="G276" s="115"/>
      <c r="H276" s="116"/>
      <c r="I276" s="103"/>
      <c r="J276" s="160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4"/>
        <v>10913.120000000024</v>
      </c>
      <c r="F277" s="114"/>
      <c r="G277" s="115"/>
      <c r="H277" s="116"/>
      <c r="I277" s="103"/>
      <c r="J277" s="160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4"/>
        <v>10913.120000000024</v>
      </c>
      <c r="F278" s="114"/>
      <c r="G278" s="115"/>
      <c r="H278" s="116"/>
      <c r="I278" s="103"/>
      <c r="J278" s="160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4"/>
        <v>10913.120000000024</v>
      </c>
      <c r="F279" s="114"/>
      <c r="G279" s="115"/>
      <c r="H279" s="116"/>
      <c r="I279" s="103"/>
      <c r="J279" s="160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4"/>
        <v>10913.120000000024</v>
      </c>
      <c r="F280" s="114"/>
      <c r="G280" s="115"/>
      <c r="H280" s="116"/>
      <c r="I280" s="103"/>
      <c r="J280" s="160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4"/>
        <v>10913.120000000024</v>
      </c>
      <c r="F281" s="114"/>
      <c r="G281" s="115"/>
      <c r="H281" s="116"/>
      <c r="I281" s="103"/>
      <c r="J281" s="160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4"/>
        <v>10913.120000000024</v>
      </c>
      <c r="F282" s="114"/>
      <c r="G282" s="115"/>
      <c r="H282" s="116"/>
      <c r="I282" s="103"/>
      <c r="J282" s="160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4"/>
        <v>10913.120000000024</v>
      </c>
      <c r="F283" s="114"/>
      <c r="G283" s="115"/>
      <c r="H283" s="116"/>
      <c r="I283" s="103"/>
      <c r="J283" s="160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4"/>
        <v>10913.120000000024</v>
      </c>
      <c r="F284" s="114"/>
      <c r="G284" s="115"/>
      <c r="H284" s="116"/>
      <c r="I284" s="103"/>
      <c r="J284" s="160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4"/>
        <v>10913.120000000024</v>
      </c>
      <c r="F285" s="114"/>
      <c r="G285" s="115"/>
      <c r="H285" s="116"/>
      <c r="I285" s="103"/>
      <c r="J285" s="160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4"/>
        <v>10913.120000000024</v>
      </c>
      <c r="F286" s="114"/>
      <c r="G286" s="115"/>
      <c r="H286" s="116"/>
      <c r="I286" s="103"/>
      <c r="J286" s="160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4"/>
        <v>10913.120000000024</v>
      </c>
      <c r="F287" s="114"/>
      <c r="G287" s="115"/>
      <c r="H287" s="116"/>
      <c r="I287" s="103"/>
      <c r="J287" s="160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4"/>
        <v>10913.120000000024</v>
      </c>
      <c r="F288" s="114"/>
      <c r="G288" s="115"/>
      <c r="H288" s="116"/>
      <c r="I288" s="103"/>
      <c r="J288" s="160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4"/>
        <v>10913.120000000024</v>
      </c>
      <c r="F289" s="114"/>
      <c r="G289" s="115"/>
      <c r="H289" s="116"/>
      <c r="I289" s="103"/>
      <c r="J289" s="160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06" si="5">E289-C290+D290</f>
        <v>10913.120000000024</v>
      </c>
      <c r="F290" s="114"/>
      <c r="G290" s="115"/>
      <c r="H290" s="116"/>
      <c r="I290" s="103"/>
      <c r="J290" s="160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10913.120000000024</v>
      </c>
      <c r="F291" s="114"/>
      <c r="G291" s="115"/>
      <c r="H291" s="116"/>
      <c r="I291" s="103"/>
      <c r="J291" s="160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10913.120000000024</v>
      </c>
      <c r="F292" s="114"/>
      <c r="G292" s="115"/>
      <c r="H292" s="116"/>
      <c r="I292" s="103"/>
      <c r="J292" s="160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10913.120000000024</v>
      </c>
      <c r="F293" s="114"/>
      <c r="G293" s="115"/>
      <c r="H293" s="116"/>
      <c r="I293" s="103"/>
      <c r="J293" s="160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10913.120000000024</v>
      </c>
      <c r="F294" s="114"/>
      <c r="G294" s="115"/>
      <c r="H294" s="116"/>
      <c r="I294" s="103"/>
      <c r="J294" s="160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10913.120000000024</v>
      </c>
      <c r="F295" s="114"/>
      <c r="G295" s="115"/>
      <c r="H295" s="116"/>
      <c r="I295" s="103"/>
      <c r="J295" s="160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10913.120000000024</v>
      </c>
      <c r="F296" s="114"/>
      <c r="G296" s="115"/>
      <c r="H296" s="116"/>
      <c r="I296" s="103"/>
      <c r="J296" s="160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10913.120000000024</v>
      </c>
      <c r="F297" s="114"/>
      <c r="G297" s="115"/>
      <c r="H297" s="116"/>
      <c r="I297" s="103"/>
      <c r="J297" s="160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10913.120000000024</v>
      </c>
      <c r="F298" s="114"/>
      <c r="G298" s="115"/>
      <c r="H298" s="116"/>
      <c r="I298" s="103"/>
      <c r="J298" s="160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10913.120000000024</v>
      </c>
      <c r="F299" s="114"/>
      <c r="G299" s="115"/>
      <c r="H299" s="116"/>
      <c r="I299" s="103"/>
      <c r="J299" s="160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10913.120000000024</v>
      </c>
      <c r="F300" s="114"/>
      <c r="G300" s="115"/>
      <c r="H300" s="116"/>
      <c r="I300" s="103"/>
      <c r="J300" s="160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10913.120000000024</v>
      </c>
      <c r="F301" s="114"/>
      <c r="G301" s="115"/>
      <c r="H301" s="116"/>
      <c r="I301" s="103"/>
      <c r="J301" s="160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10913.120000000024</v>
      </c>
      <c r="F302" s="114"/>
      <c r="G302" s="115"/>
      <c r="H302" s="116"/>
      <c r="I302" s="103"/>
      <c r="J302" s="160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10913.120000000024</v>
      </c>
      <c r="F303" s="114"/>
      <c r="G303" s="115"/>
      <c r="H303" s="116"/>
      <c r="I303" s="103"/>
      <c r="J303" s="160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10913.120000000024</v>
      </c>
      <c r="F304" s="114"/>
      <c r="G304" s="115"/>
      <c r="H304" s="116"/>
      <c r="I304" s="103"/>
      <c r="J304" s="160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10913.120000000024</v>
      </c>
      <c r="F305" s="114"/>
      <c r="G305" s="115"/>
      <c r="H305" s="116"/>
      <c r="I305" s="103"/>
      <c r="J305" s="160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10913.120000000024</v>
      </c>
      <c r="F306" s="114"/>
      <c r="G306" s="115"/>
      <c r="H306" s="116"/>
      <c r="I306" s="103"/>
      <c r="J306" s="160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ref="E307:E353" si="6">E306-C307+D307</f>
        <v>10913.120000000024</v>
      </c>
      <c r="F307" s="114"/>
      <c r="G307" s="115"/>
      <c r="H307" s="116"/>
      <c r="I307" s="103"/>
      <c r="J307" s="160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6"/>
        <v>10913.120000000024</v>
      </c>
      <c r="F308" s="114"/>
      <c r="G308" s="115"/>
      <c r="H308" s="116"/>
      <c r="I308" s="103"/>
      <c r="J308" s="160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6"/>
        <v>10913.120000000024</v>
      </c>
      <c r="F309" s="114"/>
      <c r="G309" s="115"/>
      <c r="H309" s="116"/>
      <c r="I309" s="103"/>
      <c r="J309" s="160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6"/>
        <v>10913.120000000024</v>
      </c>
      <c r="F310" s="114"/>
      <c r="G310" s="115"/>
      <c r="H310" s="116"/>
      <c r="I310" s="103"/>
      <c r="J310" s="160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6"/>
        <v>10913.120000000024</v>
      </c>
      <c r="F311" s="114"/>
      <c r="G311" s="115"/>
      <c r="H311" s="116"/>
      <c r="I311" s="103"/>
      <c r="J311" s="160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6"/>
        <v>10913.120000000024</v>
      </c>
      <c r="F312" s="114"/>
      <c r="G312" s="115"/>
      <c r="H312" s="116"/>
      <c r="I312" s="103"/>
      <c r="J312" s="160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6"/>
        <v>10913.120000000024</v>
      </c>
      <c r="F313" s="114"/>
      <c r="G313" s="115"/>
      <c r="H313" s="116"/>
      <c r="I313" s="103"/>
      <c r="J313" s="160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6"/>
        <v>10913.120000000024</v>
      </c>
      <c r="F314" s="114"/>
      <c r="G314" s="115"/>
      <c r="H314" s="116"/>
      <c r="I314" s="103"/>
      <c r="J314" s="160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6"/>
        <v>10913.120000000024</v>
      </c>
      <c r="F315" s="114"/>
      <c r="G315" s="115"/>
      <c r="H315" s="116"/>
      <c r="I315" s="103"/>
      <c r="J315" s="160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6"/>
        <v>10913.120000000024</v>
      </c>
      <c r="F316" s="114"/>
      <c r="G316" s="115"/>
      <c r="H316" s="116"/>
      <c r="I316" s="103"/>
      <c r="J316" s="160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6"/>
        <v>10913.120000000024</v>
      </c>
      <c r="F317" s="114"/>
      <c r="G317" s="115"/>
      <c r="H317" s="116"/>
      <c r="I317" s="103"/>
      <c r="J317" s="160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6"/>
        <v>10913.120000000024</v>
      </c>
      <c r="F318" s="114"/>
      <c r="G318" s="115"/>
      <c r="H318" s="116"/>
      <c r="I318" s="103"/>
      <c r="J318" s="160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6"/>
        <v>10913.120000000024</v>
      </c>
      <c r="F319" s="114"/>
      <c r="G319" s="115"/>
      <c r="H319" s="116"/>
      <c r="I319" s="103"/>
      <c r="J319" s="160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6"/>
        <v>10913.120000000024</v>
      </c>
      <c r="F320" s="114"/>
      <c r="G320" s="115"/>
      <c r="H320" s="116"/>
      <c r="I320" s="103"/>
      <c r="J320" s="160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6"/>
        <v>10913.120000000024</v>
      </c>
      <c r="F321" s="114"/>
      <c r="G321" s="115"/>
      <c r="H321" s="116"/>
      <c r="I321" s="103"/>
      <c r="J321" s="160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6"/>
        <v>10913.120000000024</v>
      </c>
      <c r="F322" s="114"/>
      <c r="G322" s="115"/>
      <c r="H322" s="116"/>
      <c r="I322" s="103"/>
      <c r="J322" s="160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6"/>
        <v>10913.120000000024</v>
      </c>
      <c r="F323" s="114"/>
      <c r="G323" s="115"/>
      <c r="H323" s="116"/>
      <c r="I323" s="103"/>
      <c r="J323" s="160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6"/>
        <v>10913.120000000024</v>
      </c>
      <c r="F324" s="114"/>
      <c r="G324" s="115"/>
      <c r="H324" s="116"/>
      <c r="I324" s="103"/>
      <c r="J324" s="160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6"/>
        <v>10913.120000000024</v>
      </c>
      <c r="F325" s="114"/>
      <c r="G325" s="115"/>
      <c r="H325" s="116"/>
      <c r="I325" s="103"/>
      <c r="J325" s="160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6"/>
        <v>10913.120000000024</v>
      </c>
      <c r="F326" s="114"/>
      <c r="G326" s="115"/>
      <c r="H326" s="116"/>
      <c r="I326" s="103"/>
      <c r="J326" s="160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6"/>
        <v>10913.120000000024</v>
      </c>
      <c r="F327" s="114"/>
      <c r="G327" s="115"/>
      <c r="H327" s="116"/>
      <c r="I327" s="103"/>
      <c r="J327" s="160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6"/>
        <v>10913.120000000024</v>
      </c>
      <c r="F328" s="114"/>
      <c r="G328" s="115"/>
      <c r="H328" s="116"/>
      <c r="I328" s="103"/>
      <c r="J328" s="160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6"/>
        <v>10913.120000000024</v>
      </c>
      <c r="F329" s="114"/>
      <c r="G329" s="115"/>
      <c r="H329" s="116"/>
      <c r="I329" s="103"/>
      <c r="J329" s="160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6"/>
        <v>10913.120000000024</v>
      </c>
      <c r="F330" s="114"/>
      <c r="G330" s="115"/>
      <c r="H330" s="116"/>
      <c r="I330" s="103"/>
      <c r="J330" s="160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6"/>
        <v>10913.120000000024</v>
      </c>
      <c r="F331" s="114"/>
      <c r="G331" s="115"/>
      <c r="H331" s="116"/>
      <c r="I331" s="103"/>
      <c r="J331" s="160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6"/>
        <v>10913.120000000024</v>
      </c>
      <c r="F332" s="114"/>
      <c r="G332" s="115"/>
      <c r="H332" s="116"/>
      <c r="I332" s="103"/>
      <c r="J332" s="160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6"/>
        <v>10913.120000000024</v>
      </c>
      <c r="F333" s="114"/>
      <c r="G333" s="115"/>
      <c r="H333" s="116"/>
      <c r="I333" s="103"/>
      <c r="J333" s="160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6"/>
        <v>10913.120000000024</v>
      </c>
      <c r="F334" s="114"/>
      <c r="G334" s="115"/>
      <c r="H334" s="116"/>
      <c r="I334" s="103"/>
      <c r="J334" s="160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6"/>
        <v>10913.120000000024</v>
      </c>
      <c r="F335" s="114"/>
      <c r="G335" s="115"/>
      <c r="H335" s="116"/>
      <c r="I335" s="103"/>
      <c r="J335" s="160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6"/>
        <v>10913.120000000024</v>
      </c>
      <c r="F336" s="114"/>
      <c r="G336" s="115"/>
      <c r="H336" s="116"/>
      <c r="I336" s="103"/>
      <c r="J336" s="160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6"/>
        <v>10913.120000000024</v>
      </c>
      <c r="F337" s="114"/>
      <c r="G337" s="115"/>
      <c r="H337" s="116"/>
      <c r="I337" s="103"/>
      <c r="J337" s="160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6"/>
        <v>10913.120000000024</v>
      </c>
      <c r="F338" s="114"/>
      <c r="G338" s="115"/>
      <c r="H338" s="116"/>
      <c r="I338" s="103"/>
      <c r="J338" s="160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6"/>
        <v>10913.120000000024</v>
      </c>
      <c r="F339" s="114"/>
      <c r="G339" s="115"/>
      <c r="H339" s="116"/>
      <c r="I339" s="103"/>
      <c r="J339" s="160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6"/>
        <v>10913.120000000024</v>
      </c>
      <c r="F340" s="114"/>
      <c r="G340" s="115"/>
      <c r="H340" s="116"/>
      <c r="I340" s="103"/>
      <c r="J340" s="160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6"/>
        <v>10913.120000000024</v>
      </c>
      <c r="F341" s="114"/>
      <c r="G341" s="115"/>
      <c r="H341" s="116"/>
      <c r="I341" s="103"/>
      <c r="J341" s="160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6"/>
        <v>10913.120000000024</v>
      </c>
      <c r="F342" s="114"/>
      <c r="G342" s="115"/>
      <c r="H342" s="116"/>
      <c r="I342" s="103"/>
      <c r="J342" s="160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6"/>
        <v>10913.120000000024</v>
      </c>
      <c r="F343" s="114"/>
      <c r="G343" s="115"/>
      <c r="H343" s="116"/>
      <c r="I343" s="103"/>
      <c r="J343" s="160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6"/>
        <v>10913.120000000024</v>
      </c>
      <c r="F344" s="114"/>
      <c r="G344" s="115"/>
      <c r="H344" s="116"/>
      <c r="I344" s="103"/>
      <c r="J344" s="160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6"/>
        <v>10913.120000000024</v>
      </c>
      <c r="F345" s="114"/>
      <c r="G345" s="115"/>
      <c r="H345" s="116"/>
      <c r="I345" s="103"/>
      <c r="J345" s="160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6"/>
        <v>10913.120000000024</v>
      </c>
      <c r="F346" s="114"/>
      <c r="G346" s="115"/>
      <c r="H346" s="116"/>
      <c r="I346" s="103"/>
      <c r="J346" s="160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6"/>
        <v>10913.120000000024</v>
      </c>
      <c r="F347" s="114"/>
      <c r="G347" s="115"/>
      <c r="H347" s="116"/>
      <c r="I347" s="103"/>
      <c r="J347" s="160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10913.120000000024</v>
      </c>
      <c r="F348" s="114"/>
      <c r="G348" s="115"/>
      <c r="H348" s="116"/>
      <c r="I348" s="103"/>
      <c r="J348" s="160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10913.120000000024</v>
      </c>
      <c r="F349" s="114"/>
      <c r="G349" s="115"/>
      <c r="H349" s="116"/>
      <c r="I349" s="103"/>
      <c r="J349" s="160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10913.120000000024</v>
      </c>
      <c r="F350" s="114"/>
      <c r="G350" s="115"/>
      <c r="H350" s="116"/>
      <c r="I350" s="103"/>
      <c r="J350" s="160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10913.120000000024</v>
      </c>
      <c r="F351" s="114"/>
      <c r="G351" s="115"/>
      <c r="H351" s="116"/>
      <c r="I351" s="103"/>
      <c r="J351" s="160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10913.120000000024</v>
      </c>
      <c r="F352" s="114"/>
      <c r="G352" s="115"/>
      <c r="H352" s="116"/>
      <c r="I352" s="103"/>
      <c r="J352" s="160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10913.120000000024</v>
      </c>
      <c r="F353" s="114"/>
      <c r="G353" s="115"/>
      <c r="H353" s="116"/>
      <c r="I353" s="103"/>
      <c r="J353" s="160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7">E353-C354+D354</f>
        <v>10913.120000000024</v>
      </c>
      <c r="F354" s="114"/>
      <c r="G354" s="115"/>
      <c r="H354" s="116"/>
      <c r="I354" s="103"/>
      <c r="J354" s="160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7"/>
        <v>10913.120000000024</v>
      </c>
      <c r="F355" s="114"/>
      <c r="G355" s="115"/>
      <c r="H355" s="116"/>
      <c r="I355" s="103"/>
      <c r="J355" s="160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7"/>
        <v>10913.120000000024</v>
      </c>
      <c r="F356" s="114"/>
      <c r="G356" s="115"/>
      <c r="H356" s="116"/>
      <c r="I356" s="103"/>
      <c r="J356" s="160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7"/>
        <v>10913.120000000024</v>
      </c>
      <c r="F357" s="114"/>
      <c r="G357" s="115"/>
      <c r="H357" s="116"/>
      <c r="I357" s="103"/>
      <c r="J357" s="160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7"/>
        <v>10913.120000000024</v>
      </c>
      <c r="F358" s="114"/>
      <c r="G358" s="115"/>
      <c r="H358" s="116"/>
      <c r="I358" s="103"/>
      <c r="J358" s="160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7"/>
        <v>10913.120000000024</v>
      </c>
      <c r="F359" s="114"/>
      <c r="G359" s="115"/>
      <c r="H359" s="116"/>
      <c r="I359" s="103"/>
      <c r="J359" s="160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7"/>
        <v>10913.120000000024</v>
      </c>
      <c r="F360" s="114"/>
      <c r="G360" s="115"/>
      <c r="H360" s="116"/>
      <c r="I360" s="103"/>
      <c r="J360" s="160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7"/>
        <v>10913.120000000024</v>
      </c>
      <c r="F361" s="114"/>
      <c r="G361" s="115"/>
      <c r="H361" s="116"/>
      <c r="I361" s="103"/>
      <c r="J361" s="160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7"/>
        <v>10913.120000000024</v>
      </c>
      <c r="F362" s="114"/>
      <c r="G362" s="115"/>
      <c r="H362" s="116"/>
      <c r="I362" s="103"/>
      <c r="J362" s="160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7"/>
        <v>10913.120000000024</v>
      </c>
      <c r="F363" s="114"/>
      <c r="G363" s="115"/>
      <c r="H363" s="116"/>
      <c r="I363" s="103"/>
      <c r="J363" s="160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7"/>
        <v>10913.120000000024</v>
      </c>
      <c r="F364" s="114"/>
      <c r="G364" s="115"/>
      <c r="H364" s="116"/>
      <c r="I364" s="103"/>
      <c r="J364" s="160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7"/>
        <v>10913.120000000024</v>
      </c>
      <c r="F365" s="114"/>
      <c r="G365" s="115"/>
      <c r="H365" s="116"/>
      <c r="I365" s="103"/>
      <c r="J365" s="160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7"/>
        <v>10913.120000000024</v>
      </c>
      <c r="F366" s="114"/>
      <c r="G366" s="115"/>
      <c r="H366" s="116"/>
      <c r="I366" s="103"/>
      <c r="J366" s="160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7"/>
        <v>10913.120000000024</v>
      </c>
      <c r="F367" s="114"/>
      <c r="G367" s="115"/>
      <c r="H367" s="116"/>
      <c r="I367" s="103"/>
      <c r="J367" s="160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7"/>
        <v>10913.120000000024</v>
      </c>
      <c r="F368" s="114"/>
      <c r="G368" s="115"/>
      <c r="H368" s="116"/>
      <c r="I368" s="103"/>
      <c r="J368" s="160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7"/>
        <v>10913.120000000024</v>
      </c>
      <c r="F369" s="114"/>
      <c r="G369" s="115"/>
      <c r="H369" s="116"/>
      <c r="I369" s="103"/>
      <c r="J369" s="160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7"/>
        <v>10913.120000000024</v>
      </c>
      <c r="F370" s="114"/>
      <c r="G370" s="115"/>
      <c r="H370" s="116"/>
      <c r="I370" s="103"/>
      <c r="J370" s="160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7"/>
        <v>10913.120000000024</v>
      </c>
      <c r="F371" s="114"/>
      <c r="G371" s="115"/>
      <c r="H371" s="116"/>
      <c r="I371" s="103"/>
      <c r="J371" s="160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7"/>
        <v>10913.120000000024</v>
      </c>
      <c r="F372" s="114"/>
      <c r="G372" s="115"/>
      <c r="H372" s="116"/>
      <c r="I372" s="103"/>
      <c r="J372" s="160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7"/>
        <v>10913.120000000024</v>
      </c>
      <c r="F373" s="114"/>
      <c r="G373" s="115"/>
      <c r="H373" s="116"/>
      <c r="I373" s="103"/>
      <c r="J373" s="160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7"/>
        <v>10913.120000000024</v>
      </c>
      <c r="F374" s="114"/>
      <c r="G374" s="115"/>
      <c r="H374" s="116"/>
      <c r="I374" s="103"/>
      <c r="J374" s="160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7"/>
        <v>10913.120000000024</v>
      </c>
      <c r="F375" s="114"/>
      <c r="G375" s="115"/>
      <c r="H375" s="116"/>
      <c r="I375" s="103"/>
      <c r="J375" s="160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7"/>
        <v>10913.120000000024</v>
      </c>
      <c r="F376" s="114"/>
      <c r="G376" s="115"/>
      <c r="H376" s="116"/>
      <c r="I376" s="103"/>
      <c r="J376" s="160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7"/>
        <v>10913.120000000024</v>
      </c>
      <c r="F377" s="114"/>
      <c r="G377" s="115"/>
      <c r="H377" s="116"/>
      <c r="I377" s="103"/>
      <c r="J377" s="160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7"/>
        <v>10913.120000000024</v>
      </c>
      <c r="F378" s="114"/>
      <c r="G378" s="115"/>
      <c r="H378" s="116"/>
      <c r="I378" s="103"/>
      <c r="J378" s="160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7"/>
        <v>10913.120000000024</v>
      </c>
      <c r="F379" s="114"/>
      <c r="G379" s="115"/>
      <c r="H379" s="116"/>
      <c r="I379" s="103"/>
      <c r="J379" s="160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7"/>
        <v>10913.120000000024</v>
      </c>
      <c r="F380" s="114"/>
      <c r="G380" s="115"/>
      <c r="H380" s="116"/>
      <c r="I380" s="103"/>
      <c r="J380" s="160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7"/>
        <v>10913.120000000024</v>
      </c>
      <c r="F381" s="114"/>
      <c r="G381" s="115"/>
      <c r="H381" s="116"/>
      <c r="I381" s="103"/>
      <c r="J381" s="160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7"/>
        <v>10913.120000000024</v>
      </c>
      <c r="F382" s="114"/>
      <c r="G382" s="115"/>
      <c r="H382" s="116"/>
      <c r="I382" s="103"/>
      <c r="J382" s="160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7"/>
        <v>10913.120000000024</v>
      </c>
      <c r="F383" s="114"/>
      <c r="G383" s="115"/>
      <c r="H383" s="116"/>
      <c r="I383" s="103"/>
      <c r="J383" s="160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7"/>
        <v>10913.120000000024</v>
      </c>
      <c r="F384" s="114"/>
      <c r="G384" s="115"/>
      <c r="H384" s="116"/>
      <c r="I384" s="103"/>
      <c r="J384" s="160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7"/>
        <v>10913.120000000024</v>
      </c>
      <c r="F385" s="114"/>
      <c r="G385" s="115"/>
      <c r="H385" s="116"/>
      <c r="I385" s="103"/>
      <c r="J385" s="160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7"/>
        <v>10913.120000000024</v>
      </c>
      <c r="F386" s="114"/>
      <c r="G386" s="115"/>
      <c r="H386" s="116"/>
      <c r="I386" s="103"/>
      <c r="J386" s="160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7"/>
        <v>10913.120000000024</v>
      </c>
      <c r="F387" s="114"/>
      <c r="G387" s="115"/>
      <c r="H387" s="116"/>
      <c r="I387" s="103"/>
      <c r="J387" s="160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7"/>
        <v>10913.120000000024</v>
      </c>
      <c r="F388" s="114"/>
      <c r="G388" s="115"/>
      <c r="H388" s="116"/>
      <c r="I388" s="103"/>
      <c r="J388" s="160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7"/>
        <v>10913.120000000024</v>
      </c>
      <c r="F389" s="114"/>
      <c r="G389" s="115"/>
      <c r="H389" s="116"/>
      <c r="I389" s="103"/>
      <c r="J389" s="160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7"/>
        <v>10913.120000000024</v>
      </c>
      <c r="F390" s="114"/>
      <c r="G390" s="115"/>
      <c r="H390" s="116"/>
      <c r="I390" s="103"/>
      <c r="J390" s="160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7"/>
        <v>10913.120000000024</v>
      </c>
      <c r="F391" s="114"/>
      <c r="G391" s="115"/>
      <c r="H391" s="116"/>
      <c r="I391" s="103"/>
      <c r="J391" s="160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7"/>
        <v>10913.120000000024</v>
      </c>
      <c r="F392" s="114"/>
      <c r="G392" s="115"/>
      <c r="H392" s="116"/>
      <c r="I392" s="103"/>
      <c r="J392" s="160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7"/>
        <v>10913.120000000024</v>
      </c>
      <c r="F393" s="114"/>
      <c r="G393" s="115"/>
      <c r="H393" s="116"/>
      <c r="I393" s="103"/>
      <c r="J393" s="160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7"/>
        <v>10913.120000000024</v>
      </c>
      <c r="F394" s="114"/>
      <c r="G394" s="115"/>
      <c r="H394" s="116"/>
      <c r="I394" s="103"/>
      <c r="J394" s="160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7"/>
        <v>10913.120000000024</v>
      </c>
      <c r="F395" s="114"/>
      <c r="G395" s="115"/>
      <c r="H395" s="116"/>
      <c r="I395" s="103"/>
      <c r="J395" s="160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7"/>
        <v>10913.120000000024</v>
      </c>
      <c r="F396" s="114"/>
      <c r="G396" s="115"/>
      <c r="H396" s="116"/>
      <c r="I396" s="103"/>
      <c r="J396" s="160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7"/>
        <v>10913.120000000024</v>
      </c>
      <c r="F397" s="114"/>
      <c r="G397" s="115"/>
      <c r="H397" s="116"/>
      <c r="I397" s="103"/>
      <c r="J397" s="160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7"/>
        <v>10913.120000000024</v>
      </c>
      <c r="F398" s="114"/>
      <c r="G398" s="115"/>
      <c r="H398" s="116"/>
      <c r="I398" s="103"/>
      <c r="J398" s="160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7"/>
        <v>10913.120000000024</v>
      </c>
      <c r="F399" s="114"/>
      <c r="G399" s="115"/>
      <c r="H399" s="116"/>
      <c r="I399" s="103"/>
      <c r="J399" s="160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7"/>
        <v>10913.120000000024</v>
      </c>
      <c r="F400" s="114"/>
      <c r="G400" s="115"/>
      <c r="H400" s="116"/>
      <c r="I400" s="103"/>
      <c r="J400" s="160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7"/>
        <v>10913.120000000024</v>
      </c>
      <c r="F401" s="114"/>
      <c r="G401" s="115"/>
      <c r="H401" s="116"/>
      <c r="I401" s="103"/>
      <c r="J401" s="160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7"/>
        <v>10913.120000000024</v>
      </c>
      <c r="F402" s="114"/>
      <c r="G402" s="115"/>
      <c r="H402" s="116"/>
      <c r="I402" s="103"/>
      <c r="J402" s="160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7"/>
        <v>10913.120000000024</v>
      </c>
      <c r="F403" s="114"/>
      <c r="G403" s="115"/>
      <c r="H403" s="116"/>
      <c r="I403" s="103"/>
      <c r="J403" s="160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7"/>
        <v>10913.120000000024</v>
      </c>
      <c r="F404" s="114"/>
      <c r="G404" s="115"/>
      <c r="H404" s="116"/>
      <c r="I404" s="103"/>
      <c r="J404" s="160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7"/>
        <v>10913.120000000024</v>
      </c>
      <c r="F405" s="114"/>
      <c r="G405" s="115"/>
      <c r="H405" s="116"/>
      <c r="I405" s="103"/>
      <c r="J405" s="160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7"/>
        <v>10913.120000000024</v>
      </c>
      <c r="F406" s="114"/>
      <c r="G406" s="115"/>
      <c r="H406" s="116"/>
      <c r="I406" s="103"/>
      <c r="J406" s="160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7"/>
        <v>10913.120000000024</v>
      </c>
      <c r="F407" s="114"/>
      <c r="G407" s="115"/>
      <c r="H407" s="116"/>
      <c r="I407" s="103"/>
      <c r="J407" s="160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7"/>
        <v>10913.120000000024</v>
      </c>
      <c r="F408" s="114"/>
      <c r="G408" s="115"/>
      <c r="H408" s="116"/>
      <c r="I408" s="103"/>
      <c r="J408" s="160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7"/>
        <v>10913.120000000024</v>
      </c>
      <c r="F409" s="114"/>
      <c r="G409" s="115"/>
      <c r="H409" s="116"/>
      <c r="I409" s="103"/>
      <c r="J409" s="160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7"/>
        <v>10913.120000000024</v>
      </c>
      <c r="F410" s="114"/>
      <c r="G410" s="115"/>
      <c r="H410" s="116"/>
      <c r="I410" s="103"/>
      <c r="J410" s="160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7"/>
        <v>10913.120000000024</v>
      </c>
      <c r="F411" s="114"/>
      <c r="G411" s="115"/>
      <c r="H411" s="116"/>
      <c r="I411" s="103"/>
      <c r="J411" s="160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7"/>
        <v>10913.120000000024</v>
      </c>
      <c r="F412" s="114"/>
      <c r="G412" s="115"/>
      <c r="H412" s="116"/>
      <c r="I412" s="103"/>
      <c r="J412" s="160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7"/>
        <v>10913.120000000024</v>
      </c>
      <c r="F413" s="114"/>
      <c r="G413" s="115"/>
      <c r="H413" s="116"/>
      <c r="I413" s="103"/>
      <c r="J413" s="160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7"/>
        <v>10913.120000000024</v>
      </c>
      <c r="F414" s="114"/>
      <c r="G414" s="115"/>
      <c r="H414" s="116"/>
      <c r="I414" s="103"/>
      <c r="J414" s="160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7"/>
        <v>10913.120000000024</v>
      </c>
      <c r="F415" s="114"/>
      <c r="G415" s="115"/>
      <c r="H415" s="116"/>
      <c r="I415" s="103"/>
      <c r="J415" s="160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7"/>
        <v>10913.120000000024</v>
      </c>
      <c r="F416" s="114"/>
      <c r="G416" s="115"/>
      <c r="H416" s="116"/>
      <c r="I416" s="103"/>
      <c r="J416" s="160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7"/>
        <v>10913.120000000024</v>
      </c>
      <c r="F417" s="114"/>
      <c r="G417" s="115"/>
      <c r="H417" s="116"/>
      <c r="I417" s="103"/>
      <c r="J417" s="160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8">E417-C418+D418</f>
        <v>10913.120000000024</v>
      </c>
      <c r="F418" s="114"/>
      <c r="G418" s="115"/>
      <c r="H418" s="116"/>
      <c r="I418" s="103"/>
      <c r="J418" s="160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8"/>
        <v>10913.120000000024</v>
      </c>
      <c r="F419" s="114"/>
      <c r="G419" s="115"/>
      <c r="H419" s="116"/>
      <c r="I419" s="103"/>
      <c r="J419" s="160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8"/>
        <v>10913.120000000024</v>
      </c>
      <c r="F420" s="114"/>
      <c r="G420" s="115"/>
      <c r="H420" s="116"/>
      <c r="I420" s="103"/>
      <c r="J420" s="160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8"/>
        <v>10913.120000000024</v>
      </c>
      <c r="F421" s="114"/>
      <c r="G421" s="115"/>
      <c r="H421" s="116"/>
      <c r="I421" s="103"/>
      <c r="J421" s="160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8"/>
        <v>10913.120000000024</v>
      </c>
      <c r="F422" s="114"/>
      <c r="G422" s="115"/>
      <c r="H422" s="116"/>
      <c r="I422" s="103"/>
      <c r="J422" s="160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8"/>
        <v>10913.120000000024</v>
      </c>
      <c r="F423" s="114"/>
      <c r="G423" s="115"/>
      <c r="H423" s="116"/>
      <c r="I423" s="103"/>
      <c r="J423" s="160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8"/>
        <v>10913.120000000024</v>
      </c>
      <c r="F424" s="114"/>
      <c r="G424" s="115"/>
      <c r="H424" s="116"/>
      <c r="I424" s="103"/>
      <c r="J424" s="160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8"/>
        <v>10913.120000000024</v>
      </c>
      <c r="F425" s="114"/>
      <c r="G425" s="115"/>
      <c r="H425" s="116"/>
      <c r="I425" s="103"/>
      <c r="J425" s="160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8"/>
        <v>10913.120000000024</v>
      </c>
      <c r="F426" s="114"/>
      <c r="G426" s="115"/>
      <c r="H426" s="116"/>
      <c r="I426" s="103"/>
      <c r="J426" s="160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8"/>
        <v>10913.120000000024</v>
      </c>
      <c r="F427" s="114"/>
      <c r="G427" s="115"/>
      <c r="H427" s="116"/>
      <c r="I427" s="103"/>
      <c r="J427" s="160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8"/>
        <v>10913.120000000024</v>
      </c>
      <c r="F428" s="114"/>
      <c r="G428" s="115"/>
      <c r="H428" s="116"/>
      <c r="I428" s="103"/>
      <c r="J428" s="160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8"/>
        <v>10913.120000000024</v>
      </c>
      <c r="F429" s="114"/>
      <c r="G429" s="115"/>
      <c r="H429" s="116"/>
      <c r="I429" s="103"/>
      <c r="J429" s="160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8"/>
        <v>10913.120000000024</v>
      </c>
      <c r="F430" s="114"/>
      <c r="G430" s="115"/>
      <c r="H430" s="116"/>
      <c r="I430" s="103"/>
      <c r="J430" s="160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8"/>
        <v>10913.120000000024</v>
      </c>
      <c r="F431" s="114"/>
      <c r="G431" s="115"/>
      <c r="H431" s="116"/>
      <c r="I431" s="103"/>
      <c r="J431" s="160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8"/>
        <v>10913.120000000024</v>
      </c>
      <c r="F432" s="114"/>
      <c r="G432" s="115"/>
      <c r="H432" s="116"/>
      <c r="I432" s="103"/>
      <c r="J432" s="160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8"/>
        <v>10913.120000000024</v>
      </c>
      <c r="F433" s="114"/>
      <c r="G433" s="115"/>
      <c r="H433" s="116"/>
      <c r="I433" s="103"/>
      <c r="J433" s="160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8"/>
        <v>10913.120000000024</v>
      </c>
      <c r="F434" s="114"/>
      <c r="G434" s="115"/>
      <c r="H434" s="116"/>
      <c r="I434" s="103"/>
      <c r="J434" s="160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8"/>
        <v>10913.120000000024</v>
      </c>
      <c r="F435" s="114"/>
      <c r="G435" s="115"/>
      <c r="H435" s="116"/>
      <c r="I435" s="103"/>
      <c r="J435" s="160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8"/>
        <v>10913.120000000024</v>
      </c>
      <c r="F436" s="114"/>
      <c r="G436" s="115"/>
      <c r="H436" s="116"/>
      <c r="I436" s="103"/>
      <c r="J436" s="160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8"/>
        <v>10913.120000000024</v>
      </c>
      <c r="F437" s="114"/>
      <c r="G437" s="115"/>
      <c r="H437" s="116"/>
      <c r="I437" s="103"/>
      <c r="J437" s="160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8"/>
        <v>10913.120000000024</v>
      </c>
      <c r="F438" s="114"/>
      <c r="G438" s="115"/>
      <c r="H438" s="116"/>
      <c r="I438" s="103"/>
      <c r="J438" s="160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8"/>
        <v>10913.120000000024</v>
      </c>
      <c r="F439" s="114"/>
      <c r="G439" s="115"/>
      <c r="H439" s="116"/>
      <c r="I439" s="103"/>
      <c r="J439" s="160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8"/>
        <v>10913.120000000024</v>
      </c>
      <c r="F440" s="114"/>
      <c r="G440" s="115"/>
      <c r="H440" s="116"/>
      <c r="I440" s="103"/>
      <c r="J440" s="160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8"/>
        <v>10913.120000000024</v>
      </c>
      <c r="F441" s="114"/>
      <c r="G441" s="115"/>
      <c r="H441" s="116"/>
      <c r="I441" s="103"/>
      <c r="J441" s="160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8"/>
        <v>10913.120000000024</v>
      </c>
      <c r="F442" s="114"/>
      <c r="G442" s="115"/>
      <c r="H442" s="116"/>
      <c r="I442" s="103"/>
      <c r="J442" s="160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8"/>
        <v>10913.120000000024</v>
      </c>
      <c r="F443" s="114"/>
      <c r="G443" s="115"/>
      <c r="H443" s="116"/>
      <c r="I443" s="103"/>
      <c r="J443" s="160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8"/>
        <v>10913.120000000024</v>
      </c>
      <c r="F444" s="114"/>
      <c r="G444" s="115"/>
      <c r="H444" s="116"/>
      <c r="I444" s="103"/>
      <c r="J444" s="160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8"/>
        <v>10913.120000000024</v>
      </c>
      <c r="F445" s="114"/>
      <c r="G445" s="115"/>
      <c r="H445" s="116"/>
      <c r="I445" s="103"/>
      <c r="J445" s="160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9">E445-C446+D446</f>
        <v>10913.120000000024</v>
      </c>
      <c r="F446" s="114"/>
      <c r="G446" s="115"/>
      <c r="H446" s="116"/>
      <c r="I446" s="103"/>
      <c r="J446" s="160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9"/>
        <v>10913.120000000024</v>
      </c>
      <c r="F447" s="114"/>
      <c r="G447" s="115"/>
      <c r="H447" s="116"/>
      <c r="I447" s="103"/>
      <c r="J447" s="160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9"/>
        <v>10913.120000000024</v>
      </c>
      <c r="F448" s="114"/>
      <c r="G448" s="115"/>
      <c r="H448" s="116"/>
      <c r="I448" s="103"/>
      <c r="J448" s="160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9"/>
        <v>10913.120000000024</v>
      </c>
      <c r="F449" s="114"/>
      <c r="G449" s="115"/>
      <c r="H449" s="116"/>
      <c r="I449" s="103"/>
      <c r="J449" s="160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9"/>
        <v>10913.120000000024</v>
      </c>
      <c r="F450" s="114"/>
      <c r="G450" s="115"/>
      <c r="H450" s="116"/>
      <c r="I450" s="103"/>
      <c r="J450" s="160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9"/>
        <v>10913.120000000024</v>
      </c>
      <c r="F451" s="114"/>
      <c r="G451" s="115"/>
      <c r="H451" s="116"/>
      <c r="I451" s="103"/>
      <c r="J451" s="160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9"/>
        <v>10913.120000000024</v>
      </c>
      <c r="F452" s="114"/>
      <c r="G452" s="115"/>
      <c r="H452" s="116"/>
      <c r="I452" s="103"/>
      <c r="J452" s="160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9"/>
        <v>10913.120000000024</v>
      </c>
      <c r="F453" s="114"/>
      <c r="G453" s="115"/>
      <c r="H453" s="116"/>
      <c r="I453" s="103"/>
      <c r="J453" s="160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9"/>
        <v>10913.120000000024</v>
      </c>
      <c r="F454" s="114"/>
      <c r="G454" s="115"/>
      <c r="H454" s="116"/>
      <c r="I454" s="103"/>
      <c r="J454" s="160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9"/>
        <v>10913.120000000024</v>
      </c>
      <c r="F455" s="114"/>
      <c r="G455" s="115"/>
      <c r="H455" s="116"/>
      <c r="I455" s="103"/>
      <c r="J455" s="160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9"/>
        <v>10913.120000000024</v>
      </c>
      <c r="F456" s="114"/>
      <c r="G456" s="115"/>
      <c r="H456" s="116"/>
      <c r="I456" s="103"/>
      <c r="J456" s="160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10913.120000000024</v>
      </c>
      <c r="F457" s="114"/>
      <c r="G457" s="115"/>
      <c r="H457" s="116"/>
      <c r="I457" s="103"/>
      <c r="J457" s="160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9"/>
        <v>10913.120000000024</v>
      </c>
      <c r="F458" s="114"/>
      <c r="G458" s="115"/>
      <c r="H458" s="116"/>
      <c r="I458" s="103"/>
      <c r="J458" s="160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10913.120000000024</v>
      </c>
      <c r="F459" s="114"/>
      <c r="G459" s="115"/>
      <c r="H459" s="116"/>
      <c r="I459" s="103"/>
      <c r="J459" s="160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9"/>
        <v>10913.120000000024</v>
      </c>
      <c r="F460" s="114"/>
      <c r="G460" s="115"/>
      <c r="H460" s="116"/>
      <c r="I460" s="103"/>
      <c r="J460" s="160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10913.120000000024</v>
      </c>
      <c r="F461" s="114"/>
      <c r="G461" s="115"/>
      <c r="H461" s="116"/>
      <c r="I461" s="103"/>
      <c r="J461" s="160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9"/>
        <v>10913.120000000024</v>
      </c>
      <c r="F462" s="114"/>
      <c r="G462" s="115"/>
      <c r="H462" s="116"/>
      <c r="I462" s="103"/>
      <c r="J462" s="160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10913.120000000024</v>
      </c>
      <c r="F463" s="114"/>
      <c r="G463" s="115"/>
      <c r="H463" s="116"/>
      <c r="I463" s="103"/>
      <c r="J463" s="160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9"/>
        <v>10913.120000000024</v>
      </c>
      <c r="F464" s="114"/>
      <c r="G464" s="115"/>
      <c r="H464" s="116"/>
      <c r="I464" s="103"/>
      <c r="J464" s="160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10913.120000000024</v>
      </c>
      <c r="F465" s="114"/>
      <c r="G465" s="115"/>
      <c r="H465" s="116"/>
      <c r="I465" s="103"/>
      <c r="J465" s="160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9"/>
        <v>10913.120000000024</v>
      </c>
      <c r="F466" s="114"/>
      <c r="G466" s="115"/>
      <c r="H466" s="116"/>
      <c r="I466" s="103"/>
      <c r="J466" s="160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10913.120000000024</v>
      </c>
      <c r="F467" s="114"/>
      <c r="G467" s="115"/>
      <c r="H467" s="116"/>
      <c r="I467" s="103"/>
      <c r="J467" s="160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9"/>
        <v>10913.120000000024</v>
      </c>
      <c r="F468" s="114"/>
      <c r="G468" s="115"/>
      <c r="H468" s="116"/>
      <c r="I468" s="103"/>
      <c r="J468" s="160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10913.120000000024</v>
      </c>
      <c r="F469" s="114"/>
      <c r="G469" s="115"/>
      <c r="H469" s="116"/>
      <c r="I469" s="103"/>
      <c r="J469" s="160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9"/>
        <v>10913.120000000024</v>
      </c>
      <c r="F470" s="114"/>
      <c r="G470" s="115"/>
      <c r="H470" s="116"/>
      <c r="I470" s="103"/>
      <c r="J470" s="160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10913.120000000024</v>
      </c>
      <c r="F471" s="114"/>
      <c r="G471" s="115"/>
      <c r="H471" s="116"/>
      <c r="I471" s="103"/>
      <c r="J471" s="160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9"/>
        <v>10913.120000000024</v>
      </c>
      <c r="F472" s="114"/>
      <c r="G472" s="115"/>
      <c r="H472" s="116"/>
      <c r="I472" s="103"/>
      <c r="J472" s="160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10913.120000000024</v>
      </c>
      <c r="F473" s="114"/>
      <c r="G473" s="115"/>
      <c r="H473" s="116"/>
      <c r="I473" s="103"/>
      <c r="J473" s="160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9"/>
        <v>10913.120000000024</v>
      </c>
      <c r="F474" s="114"/>
      <c r="G474" s="115"/>
      <c r="H474" s="116"/>
      <c r="I474" s="103"/>
      <c r="J474" s="160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10913.120000000024</v>
      </c>
      <c r="F475" s="114"/>
      <c r="G475" s="115"/>
      <c r="H475" s="116"/>
      <c r="I475" s="103"/>
      <c r="J475" s="160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9"/>
        <v>10913.120000000024</v>
      </c>
      <c r="F476" s="114"/>
      <c r="G476" s="115"/>
      <c r="H476" s="116"/>
      <c r="I476" s="103"/>
      <c r="J476" s="160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10913.120000000024</v>
      </c>
      <c r="F477" s="114"/>
      <c r="G477" s="115"/>
      <c r="H477" s="116"/>
      <c r="I477" s="103"/>
      <c r="J477" s="160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9"/>
        <v>10913.120000000024</v>
      </c>
      <c r="F478" s="114"/>
      <c r="G478" s="115"/>
      <c r="H478" s="116"/>
      <c r="I478" s="103"/>
      <c r="J478" s="160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10913.120000000024</v>
      </c>
      <c r="F479" s="114"/>
      <c r="G479" s="115"/>
      <c r="H479" s="116"/>
      <c r="I479" s="103"/>
      <c r="J479" s="160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9"/>
        <v>10913.120000000024</v>
      </c>
      <c r="F480" s="114"/>
      <c r="G480" s="115"/>
      <c r="H480" s="116"/>
      <c r="I480" s="103"/>
      <c r="J480" s="160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10913.120000000024</v>
      </c>
      <c r="F481" s="114"/>
      <c r="G481" s="115"/>
      <c r="H481" s="116"/>
      <c r="I481" s="103"/>
      <c r="J481" s="160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9"/>
        <v>10913.120000000024</v>
      </c>
      <c r="F482" s="114"/>
      <c r="G482" s="115"/>
      <c r="H482" s="116"/>
      <c r="I482" s="103"/>
      <c r="J482" s="160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10913.120000000024</v>
      </c>
      <c r="F483" s="114"/>
      <c r="G483" s="115"/>
      <c r="H483" s="116"/>
      <c r="I483" s="103"/>
      <c r="J483" s="160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9"/>
        <v>10913.120000000024</v>
      </c>
      <c r="F484" s="114"/>
      <c r="G484" s="115"/>
      <c r="H484" s="116"/>
      <c r="I484" s="103"/>
      <c r="J484" s="160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10913.120000000024</v>
      </c>
      <c r="F485" s="114"/>
      <c r="G485" s="115"/>
      <c r="H485" s="116"/>
      <c r="I485" s="103"/>
      <c r="J485" s="160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9"/>
        <v>10913.120000000024</v>
      </c>
      <c r="F486" s="114"/>
      <c r="G486" s="115"/>
      <c r="H486" s="116"/>
      <c r="I486" s="103"/>
      <c r="J486" s="160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10913.120000000024</v>
      </c>
      <c r="F487" s="114"/>
      <c r="G487" s="115"/>
      <c r="H487" s="116"/>
      <c r="I487" s="103"/>
      <c r="J487" s="160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9"/>
        <v>10913.120000000024</v>
      </c>
      <c r="F488" s="114"/>
      <c r="G488" s="115"/>
      <c r="H488" s="116"/>
      <c r="I488" s="103"/>
      <c r="J488" s="160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10913.120000000024</v>
      </c>
      <c r="F489" s="114"/>
      <c r="G489" s="115"/>
      <c r="H489" s="116"/>
      <c r="I489" s="103"/>
      <c r="J489" s="160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9"/>
        <v>10913.120000000024</v>
      </c>
      <c r="F490" s="114"/>
      <c r="G490" s="115"/>
      <c r="H490" s="116"/>
      <c r="I490" s="103"/>
      <c r="J490" s="160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10913.120000000024</v>
      </c>
      <c r="F491" s="114"/>
      <c r="G491" s="115"/>
      <c r="H491" s="116"/>
      <c r="I491" s="103"/>
      <c r="J491" s="160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9"/>
        <v>10913.120000000024</v>
      </c>
      <c r="F492" s="114"/>
      <c r="G492" s="115"/>
      <c r="H492" s="116"/>
      <c r="I492" s="103"/>
      <c r="J492" s="160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10913.120000000024</v>
      </c>
      <c r="F493" s="114"/>
      <c r="G493" s="115"/>
      <c r="H493" s="116"/>
      <c r="I493" s="103"/>
      <c r="J493" s="160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10">E493-C494+D494</f>
        <v>10913.120000000024</v>
      </c>
      <c r="F494" s="114"/>
      <c r="G494" s="115"/>
      <c r="H494" s="116"/>
      <c r="I494" s="103"/>
      <c r="J494" s="160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10"/>
        <v>10913.120000000024</v>
      </c>
      <c r="F495" s="114"/>
      <c r="G495" s="115"/>
      <c r="H495" s="116"/>
      <c r="I495" s="103"/>
      <c r="J495" s="160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10"/>
        <v>10913.120000000024</v>
      </c>
      <c r="F496" s="114"/>
      <c r="G496" s="115"/>
      <c r="H496" s="116"/>
      <c r="I496" s="103"/>
      <c r="J496" s="160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10"/>
        <v>10913.120000000024</v>
      </c>
      <c r="F497" s="114"/>
      <c r="G497" s="115"/>
      <c r="H497" s="116"/>
      <c r="I497" s="103"/>
      <c r="J497" s="160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10"/>
        <v>10913.120000000024</v>
      </c>
      <c r="F498" s="114"/>
      <c r="G498" s="115"/>
      <c r="H498" s="116"/>
      <c r="I498" s="103"/>
      <c r="J498" s="160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10"/>
        <v>10913.120000000024</v>
      </c>
      <c r="F499" s="114"/>
      <c r="G499" s="115"/>
      <c r="H499" s="116"/>
      <c r="I499" s="103"/>
      <c r="J499" s="160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10"/>
        <v>10913.120000000024</v>
      </c>
      <c r="F500" s="114"/>
      <c r="G500" s="115"/>
      <c r="H500" s="116"/>
      <c r="I500" s="103"/>
      <c r="J500" s="160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10"/>
        <v>10913.120000000024</v>
      </c>
      <c r="F501" s="114"/>
      <c r="G501" s="115"/>
      <c r="H501" s="116"/>
      <c r="I501" s="103"/>
      <c r="J501" s="160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10"/>
        <v>10913.120000000024</v>
      </c>
      <c r="F502" s="114"/>
      <c r="G502" s="115"/>
      <c r="H502" s="116"/>
      <c r="I502" s="103"/>
      <c r="J502" s="160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10"/>
        <v>10913.120000000024</v>
      </c>
      <c r="F503" s="114"/>
      <c r="G503" s="115"/>
      <c r="H503" s="116"/>
      <c r="I503" s="103"/>
      <c r="J503" s="160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10"/>
        <v>10913.120000000024</v>
      </c>
      <c r="F504" s="114"/>
      <c r="G504" s="115"/>
      <c r="H504" s="116"/>
      <c r="I504" s="103"/>
      <c r="J504" s="160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10"/>
        <v>10913.120000000024</v>
      </c>
      <c r="F505" s="114"/>
      <c r="G505" s="115"/>
      <c r="H505" s="116"/>
      <c r="I505" s="103"/>
      <c r="J505" s="160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10"/>
        <v>10913.120000000024</v>
      </c>
      <c r="F506" s="114"/>
      <c r="G506" s="115"/>
      <c r="H506" s="116"/>
      <c r="I506" s="103"/>
      <c r="J506" s="160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10"/>
        <v>10913.120000000024</v>
      </c>
      <c r="F507" s="114"/>
      <c r="G507" s="115"/>
      <c r="H507" s="116"/>
      <c r="I507" s="103"/>
      <c r="J507" s="160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10"/>
        <v>10913.120000000024</v>
      </c>
      <c r="F508" s="114"/>
      <c r="G508" s="115"/>
      <c r="H508" s="116"/>
      <c r="I508" s="103"/>
      <c r="J508" s="160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10"/>
        <v>10913.120000000024</v>
      </c>
      <c r="F509" s="114"/>
      <c r="G509" s="115"/>
      <c r="H509" s="116"/>
      <c r="I509" s="103"/>
      <c r="J509" s="160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10"/>
        <v>10913.120000000024</v>
      </c>
      <c r="F510" s="114"/>
      <c r="G510" s="115"/>
      <c r="H510" s="116"/>
      <c r="I510" s="103"/>
      <c r="J510" s="160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10"/>
        <v>10913.120000000024</v>
      </c>
      <c r="F511" s="114"/>
      <c r="G511" s="115"/>
      <c r="H511" s="116"/>
      <c r="I511" s="103"/>
      <c r="J511" s="160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10"/>
        <v>10913.120000000024</v>
      </c>
      <c r="F512" s="114"/>
      <c r="G512" s="115"/>
      <c r="H512" s="116"/>
      <c r="I512" s="103"/>
      <c r="J512" s="160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10"/>
        <v>10913.120000000024</v>
      </c>
      <c r="F513" s="114"/>
      <c r="G513" s="115"/>
      <c r="H513" s="116"/>
      <c r="I513" s="103"/>
      <c r="J513" s="160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10"/>
        <v>10913.120000000024</v>
      </c>
      <c r="F514" s="114"/>
      <c r="G514" s="115"/>
      <c r="H514" s="116"/>
      <c r="I514" s="103"/>
      <c r="J514" s="160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10"/>
        <v>10913.120000000024</v>
      </c>
      <c r="F515" s="114"/>
      <c r="G515" s="115"/>
      <c r="H515" s="116"/>
      <c r="I515" s="103"/>
      <c r="J515" s="160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10"/>
        <v>10913.120000000024</v>
      </c>
      <c r="F516" s="114"/>
      <c r="G516" s="115"/>
      <c r="H516" s="116"/>
      <c r="I516" s="103"/>
      <c r="J516" s="160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10"/>
        <v>10913.120000000024</v>
      </c>
      <c r="F517" s="114"/>
      <c r="G517" s="115"/>
      <c r="H517" s="116"/>
      <c r="I517" s="103"/>
      <c r="J517" s="160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10"/>
        <v>10913.120000000024</v>
      </c>
      <c r="F518" s="114"/>
      <c r="G518" s="115"/>
      <c r="H518" s="116"/>
      <c r="I518" s="103"/>
      <c r="J518" s="160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10"/>
        <v>10913.120000000024</v>
      </c>
      <c r="F519" s="114"/>
      <c r="G519" s="115"/>
      <c r="H519" s="116"/>
      <c r="I519" s="103"/>
      <c r="J519" s="160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10"/>
        <v>10913.120000000024</v>
      </c>
      <c r="F520" s="114"/>
      <c r="G520" s="115"/>
      <c r="H520" s="116"/>
      <c r="I520" s="103"/>
      <c r="J520" s="160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10913.120000000024</v>
      </c>
      <c r="F521" s="114"/>
      <c r="G521" s="115"/>
      <c r="H521" s="116"/>
      <c r="I521" s="103"/>
      <c r="J521" s="160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10913.120000000024</v>
      </c>
      <c r="F522" s="114"/>
      <c r="G522" s="115"/>
      <c r="H522" s="116"/>
      <c r="I522" s="103"/>
      <c r="J522" s="160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10913.120000000024</v>
      </c>
      <c r="F523" s="114"/>
      <c r="G523" s="115"/>
      <c r="H523" s="116"/>
      <c r="I523" s="103"/>
      <c r="J523" s="160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10913.120000000024</v>
      </c>
      <c r="F524" s="114"/>
      <c r="G524" s="115"/>
      <c r="H524" s="116"/>
      <c r="I524" s="103"/>
      <c r="J524" s="160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10913.120000000024</v>
      </c>
      <c r="F525" s="114"/>
      <c r="G525" s="115"/>
      <c r="H525" s="116"/>
      <c r="I525" s="103"/>
      <c r="J525" s="160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10913.120000000024</v>
      </c>
      <c r="F526" s="114"/>
      <c r="G526" s="115"/>
      <c r="H526" s="116"/>
      <c r="I526" s="103"/>
      <c r="J526" s="160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10913.120000000024</v>
      </c>
      <c r="F527" s="114"/>
      <c r="G527" s="115"/>
      <c r="H527" s="116"/>
      <c r="I527" s="103"/>
      <c r="J527" s="160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10913.120000000024</v>
      </c>
      <c r="F528" s="114"/>
      <c r="G528" s="115"/>
      <c r="H528" s="116"/>
      <c r="I528" s="103"/>
      <c r="J528" s="160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10913.120000000024</v>
      </c>
      <c r="F529" s="114"/>
      <c r="G529" s="115"/>
      <c r="H529" s="116"/>
      <c r="I529" s="103"/>
      <c r="J529" s="160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10913.120000000024</v>
      </c>
      <c r="F530" s="114"/>
      <c r="G530" s="115"/>
      <c r="H530" s="116"/>
      <c r="I530" s="103"/>
      <c r="J530" s="160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10913.120000000024</v>
      </c>
      <c r="F531" s="114"/>
      <c r="G531" s="115"/>
      <c r="H531" s="116"/>
      <c r="I531" s="103"/>
      <c r="J531" s="160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10913.120000000024</v>
      </c>
      <c r="F532" s="114"/>
      <c r="G532" s="115"/>
      <c r="H532" s="116"/>
      <c r="I532" s="103"/>
      <c r="J532" s="160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10913.120000000024</v>
      </c>
      <c r="F533" s="114"/>
      <c r="G533" s="115"/>
      <c r="H533" s="116"/>
      <c r="I533" s="103"/>
      <c r="J533" s="160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0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0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0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0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0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0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0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0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0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0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0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0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0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0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0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0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0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0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0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0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0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0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0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0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0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0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0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0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0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0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0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0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0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0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0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0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0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0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0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0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0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0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0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0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0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0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0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0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0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0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0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0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0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0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0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0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0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0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0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0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0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0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0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0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0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0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0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0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0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0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0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0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0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0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0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5"/>
      <c r="G1" s="244" t="s">
        <v>22</v>
      </c>
      <c r="H1" s="245"/>
      <c r="I1" s="245"/>
      <c r="J1" s="246" t="s">
        <v>21</v>
      </c>
      <c r="K1" s="246"/>
      <c r="L1" s="247"/>
      <c r="M1" s="8"/>
    </row>
    <row r="2" spans="1:14" s="16" customFormat="1" ht="30" customHeight="1" thickBot="1" x14ac:dyDescent="0.3">
      <c r="A2" s="74" t="s">
        <v>20</v>
      </c>
      <c r="B2" s="75" t="s">
        <v>19</v>
      </c>
      <c r="C2" s="75" t="s">
        <v>18</v>
      </c>
      <c r="D2" s="83" t="s">
        <v>17</v>
      </c>
      <c r="E2" s="75" t="s">
        <v>0</v>
      </c>
      <c r="F2" s="75" t="s">
        <v>26</v>
      </c>
      <c r="G2" s="76" t="s">
        <v>16</v>
      </c>
      <c r="H2" s="76" t="s">
        <v>15</v>
      </c>
      <c r="I2" s="76" t="s">
        <v>14</v>
      </c>
      <c r="J2" s="77" t="s">
        <v>16</v>
      </c>
      <c r="K2" s="77" t="s">
        <v>15</v>
      </c>
      <c r="L2" s="77" t="s">
        <v>14</v>
      </c>
      <c r="M2" s="75" t="s">
        <v>25</v>
      </c>
      <c r="N2" s="78" t="s">
        <v>12</v>
      </c>
    </row>
    <row r="3" spans="1:14" s="8" customFormat="1" x14ac:dyDescent="0.25">
      <c r="A3" s="69"/>
      <c r="B3" s="70"/>
      <c r="C3" s="70"/>
      <c r="D3" s="84"/>
      <c r="E3" s="79"/>
      <c r="F3" s="146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13</v>
      </c>
      <c r="D4" s="85"/>
      <c r="E4" s="80">
        <f>BAJIO16643561!I5</f>
        <v>0</v>
      </c>
      <c r="F4" s="147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31070.45</v>
      </c>
      <c r="N4" s="15"/>
    </row>
    <row r="5" spans="1:14" x14ac:dyDescent="0.25">
      <c r="A5" s="12">
        <f>BAJIO16643561!A6</f>
        <v>45047</v>
      </c>
      <c r="B5" s="13"/>
      <c r="C5" s="13" t="str">
        <f>BAJIO16643561!B6</f>
        <v>Compra - Disposicion por POS en REF CARDANES Y NUDOS</v>
      </c>
      <c r="D5" s="85"/>
      <c r="E5" s="80">
        <f>BAJIO16643561!I6</f>
        <v>0</v>
      </c>
      <c r="F5" s="147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8200</v>
      </c>
      <c r="K5" s="14">
        <f t="shared" si="1"/>
        <v>1312</v>
      </c>
      <c r="L5" s="14">
        <f>BAJIO16643561!C6</f>
        <v>9512</v>
      </c>
      <c r="M5" s="90">
        <f t="shared" ref="M5:M68" si="2">M4+I5-L5</f>
        <v>21558.45</v>
      </c>
      <c r="N5" s="15"/>
    </row>
    <row r="6" spans="1:14" x14ac:dyDescent="0.25">
      <c r="A6" s="12">
        <f>BAJIO16643561!A7</f>
        <v>45048</v>
      </c>
      <c r="B6" s="13"/>
      <c r="C6" s="13" t="str">
        <f>BAJIO16643561!B7</f>
        <v>JUGOS DEL VALLE S A P I DE CV  Concepto del Pago: 1500040874</v>
      </c>
      <c r="D6" s="85"/>
      <c r="E6" s="80" t="str">
        <f>BAJIO16643561!I7</f>
        <v>F5523</v>
      </c>
      <c r="F6" s="147">
        <f>BAJIO16643561!H7</f>
        <v>2547</v>
      </c>
      <c r="G6" s="14">
        <f t="shared" ref="G6:G53" si="3">I6/1.16</f>
        <v>11989.008620689656</v>
      </c>
      <c r="H6" s="14">
        <f t="shared" si="0"/>
        <v>1918.2413793103449</v>
      </c>
      <c r="I6" s="90">
        <f>BAJIO16643561!D7</f>
        <v>13907.25</v>
      </c>
      <c r="J6" s="14">
        <f t="shared" ref="J6:J53" si="4">L6/1.16</f>
        <v>0</v>
      </c>
      <c r="K6" s="14">
        <f t="shared" si="1"/>
        <v>0</v>
      </c>
      <c r="L6" s="14">
        <f>BAJIO16643561!C7</f>
        <v>0</v>
      </c>
      <c r="M6" s="90">
        <f t="shared" si="2"/>
        <v>35465.699999999997</v>
      </c>
      <c r="N6" s="15"/>
    </row>
    <row r="7" spans="1:14" x14ac:dyDescent="0.25">
      <c r="A7" s="12">
        <f>BAJIO16643561!A8</f>
        <v>45048</v>
      </c>
      <c r="B7" s="13"/>
      <c r="C7" s="13" t="str">
        <f>BAJIO16643561!B8</f>
        <v>CONSTRUCTORA INVERMEX SA DE CV TRASPASO ENTRE CUENTAS CONSTRUCTORA INVERMEX SA DE CV</v>
      </c>
      <c r="D7" s="85"/>
      <c r="E7" s="80">
        <f>BAJIO16643561!I8</f>
        <v>0</v>
      </c>
      <c r="F7" s="147">
        <f>BAJIO16643561!H8</f>
        <v>0</v>
      </c>
      <c r="G7" s="14">
        <f t="shared" si="3"/>
        <v>8620.6896551724149</v>
      </c>
      <c r="H7" s="14">
        <f t="shared" si="0"/>
        <v>1379.3103448275865</v>
      </c>
      <c r="I7" s="90">
        <f>BAJIO16643561!D8</f>
        <v>10000</v>
      </c>
      <c r="J7" s="14">
        <f t="shared" si="4"/>
        <v>0</v>
      </c>
      <c r="K7" s="14">
        <f t="shared" si="1"/>
        <v>0</v>
      </c>
      <c r="L7" s="14">
        <f>BAJIO16643561!C8</f>
        <v>0</v>
      </c>
      <c r="M7" s="90">
        <f t="shared" si="2"/>
        <v>45465.7</v>
      </c>
      <c r="N7" s="15"/>
    </row>
    <row r="8" spans="1:14" x14ac:dyDescent="0.25">
      <c r="A8" s="12">
        <f>BAJIO16643561!A9</f>
        <v>45048</v>
      </c>
      <c r="B8" s="13"/>
      <c r="C8" s="13" t="str">
        <f>BAJIO16643561!B9</f>
        <v>GASNGO MEXICO SA DE CV  Concepto del Pago: FC00376949</v>
      </c>
      <c r="D8" s="85"/>
      <c r="E8" s="80">
        <f>BAJIO16643561!I9</f>
        <v>0</v>
      </c>
      <c r="F8" s="147">
        <f>BAJIO16643561!H9</f>
        <v>0</v>
      </c>
      <c r="G8" s="14">
        <f t="shared" si="3"/>
        <v>0</v>
      </c>
      <c r="H8" s="14">
        <f t="shared" si="0"/>
        <v>0</v>
      </c>
      <c r="I8" s="90">
        <f>BAJIO16643561!D9</f>
        <v>0</v>
      </c>
      <c r="J8" s="14">
        <f t="shared" si="4"/>
        <v>17241.37931034483</v>
      </c>
      <c r="K8" s="14">
        <f t="shared" si="1"/>
        <v>2758.620689655173</v>
      </c>
      <c r="L8" s="14">
        <f>BAJIO16643561!C9</f>
        <v>20000</v>
      </c>
      <c r="M8" s="90">
        <f t="shared" si="2"/>
        <v>25465.699999999997</v>
      </c>
      <c r="N8" s="15"/>
    </row>
    <row r="9" spans="1:14" x14ac:dyDescent="0.25">
      <c r="A9" s="12">
        <f>BAJIO16643561!A10</f>
        <v>45048</v>
      </c>
      <c r="B9" s="13"/>
      <c r="C9" s="13" t="str">
        <f>BAJIO16643561!B10</f>
        <v>GM FINANCIAL DE MEXICO SA DE CV Retiro por domiciliacion</v>
      </c>
      <c r="D9" s="85"/>
      <c r="E9" s="80">
        <f>BAJIO16643561!I10</f>
        <v>0</v>
      </c>
      <c r="F9" s="147">
        <f>BAJIO16643561!H10</f>
        <v>0</v>
      </c>
      <c r="G9" s="14">
        <f t="shared" si="3"/>
        <v>0</v>
      </c>
      <c r="H9" s="14">
        <f t="shared" si="0"/>
        <v>0</v>
      </c>
      <c r="I9" s="90">
        <f>BAJIO16643561!D10</f>
        <v>0</v>
      </c>
      <c r="J9" s="14">
        <f t="shared" si="4"/>
        <v>15406.250000000002</v>
      </c>
      <c r="K9" s="14">
        <f t="shared" si="1"/>
        <v>2465.0000000000005</v>
      </c>
      <c r="L9" s="14">
        <f>BAJIO16643561!C10</f>
        <v>17871.25</v>
      </c>
      <c r="M9" s="90">
        <f t="shared" si="2"/>
        <v>7594.4499999999971</v>
      </c>
      <c r="N9" s="15"/>
    </row>
    <row r="10" spans="1:14" x14ac:dyDescent="0.25">
      <c r="A10" s="12">
        <f>BAJIO16643561!A11</f>
        <v>45049</v>
      </c>
      <c r="B10" s="13"/>
      <c r="C10" s="13" t="str">
        <f>BAJIO16643561!B11</f>
        <v>FABRICANTES DE EQUIP OS PARA REFRIGERACI  Concepto del Pago: 030580900008531080 BMERH2H</v>
      </c>
      <c r="D10" s="85"/>
      <c r="E10" s="80" t="str">
        <f>BAJIO16643561!I11</f>
        <v>F5499</v>
      </c>
      <c r="F10" s="147">
        <f>BAJIO16643561!H11</f>
        <v>2548</v>
      </c>
      <c r="G10" s="14">
        <f t="shared" si="3"/>
        <v>36000</v>
      </c>
      <c r="H10" s="14">
        <f t="shared" si="0"/>
        <v>5760</v>
      </c>
      <c r="I10" s="90">
        <f>BAJIO16643561!D11</f>
        <v>41760</v>
      </c>
      <c r="J10" s="14">
        <f t="shared" si="4"/>
        <v>0</v>
      </c>
      <c r="K10" s="14">
        <f t="shared" si="1"/>
        <v>0</v>
      </c>
      <c r="L10" s="14">
        <f>BAJIO16643561!C11</f>
        <v>0</v>
      </c>
      <c r="M10" s="90">
        <f t="shared" si="2"/>
        <v>49354.45</v>
      </c>
      <c r="N10" s="15"/>
    </row>
    <row r="11" spans="1:14" x14ac:dyDescent="0.25">
      <c r="A11" s="12">
        <f>BAJIO16643561!A12</f>
        <v>45049</v>
      </c>
      <c r="B11" s="13"/>
      <c r="C11" s="13" t="str">
        <f>BAJIO16643561!B12</f>
        <v>CONSTRUCTORA INVERMEX SA DE CV Concepto del Pago: TRASPASO ENTRE CUENTAS DE INVERMEX</v>
      </c>
      <c r="D11" s="85"/>
      <c r="E11" s="80">
        <f>BAJIO16643561!I12</f>
        <v>0</v>
      </c>
      <c r="F11" s="147">
        <f>BAJIO16643561!H12</f>
        <v>0</v>
      </c>
      <c r="G11" s="14">
        <f t="shared" si="3"/>
        <v>5172.4137931034484</v>
      </c>
      <c r="H11" s="14">
        <f t="shared" si="0"/>
        <v>827.58620689655174</v>
      </c>
      <c r="I11" s="90">
        <f>BAJIO16643561!D12</f>
        <v>6000</v>
      </c>
      <c r="J11" s="14">
        <f t="shared" si="4"/>
        <v>0</v>
      </c>
      <c r="K11" s="14">
        <f t="shared" si="1"/>
        <v>0</v>
      </c>
      <c r="L11" s="14">
        <f>BAJIO16643561!C12</f>
        <v>0</v>
      </c>
      <c r="M11" s="90">
        <f t="shared" si="2"/>
        <v>55354.45</v>
      </c>
      <c r="N11" s="15"/>
    </row>
    <row r="12" spans="1:14" x14ac:dyDescent="0.25">
      <c r="A12" s="12">
        <f>BAJIO16643561!A13</f>
        <v>45049</v>
      </c>
      <c r="B12" s="13"/>
      <c r="C12" s="13" t="str">
        <f>BAJIO16643561!B13</f>
        <v>CONSTRUCTORA INVERMEX SA DE CV  TRASPASO ENTRE CUENTAS DE INVER CONSTRUCTORA INVERMEX SA DE CV</v>
      </c>
      <c r="D12" s="85"/>
      <c r="E12" s="80">
        <f>BAJIO16643561!I13</f>
        <v>0</v>
      </c>
      <c r="F12" s="147">
        <f>BAJIO16643561!H13</f>
        <v>0</v>
      </c>
      <c r="G12" s="14">
        <f t="shared" si="3"/>
        <v>5172.4137931034484</v>
      </c>
      <c r="H12" s="14">
        <f t="shared" si="0"/>
        <v>827.58620689655174</v>
      </c>
      <c r="I12" s="90">
        <f>BAJIO16643561!D13</f>
        <v>6000</v>
      </c>
      <c r="J12" s="14">
        <f t="shared" si="4"/>
        <v>0</v>
      </c>
      <c r="K12" s="14">
        <f t="shared" si="1"/>
        <v>0</v>
      </c>
      <c r="L12" s="14">
        <f>BAJIO16643561!C13</f>
        <v>0</v>
      </c>
      <c r="M12" s="90">
        <f t="shared" si="2"/>
        <v>61354.45</v>
      </c>
      <c r="N12" s="15"/>
    </row>
    <row r="13" spans="1:14" x14ac:dyDescent="0.25">
      <c r="A13" s="12">
        <f>BAJIO16643561!A14</f>
        <v>45049</v>
      </c>
      <c r="B13" s="13"/>
      <c r="C13" s="13" t="str">
        <f>BAJIO16643561!B14</f>
        <v> JOSE RAFAEL DEVEZA MENDEZ Concepto del Pago: PRESTAMO</v>
      </c>
      <c r="D13" s="85"/>
      <c r="E13" s="80">
        <f>BAJIO16643561!I14</f>
        <v>0</v>
      </c>
      <c r="F13" s="147">
        <f>BAJIO16643561!H14</f>
        <v>0</v>
      </c>
      <c r="G13" s="14">
        <f t="shared" si="3"/>
        <v>17241.37931034483</v>
      </c>
      <c r="H13" s="14">
        <f t="shared" si="0"/>
        <v>2758.620689655173</v>
      </c>
      <c r="I13" s="90">
        <f>BAJIO16643561!D14</f>
        <v>20000</v>
      </c>
      <c r="J13" s="14">
        <f t="shared" si="4"/>
        <v>0</v>
      </c>
      <c r="K13" s="14">
        <f t="shared" si="1"/>
        <v>0</v>
      </c>
      <c r="L13" s="14">
        <f>BAJIO16643561!C14</f>
        <v>0</v>
      </c>
      <c r="M13" s="90">
        <f t="shared" si="2"/>
        <v>81354.45</v>
      </c>
      <c r="N13" s="15"/>
    </row>
    <row r="14" spans="1:14" x14ac:dyDescent="0.25">
      <c r="A14" s="12">
        <f>BAJIO16643561!A15</f>
        <v>45049</v>
      </c>
      <c r="B14" s="13"/>
      <c r="C14" s="13" t="str">
        <f>BAJIO16643561!B15</f>
        <v>OPERADORA DE RELLENOS SANITARI Concepto del Pago: F 11397 11403 11413</v>
      </c>
      <c r="D14" s="85"/>
      <c r="E14" s="80">
        <f>BAJIO16643561!I15</f>
        <v>0</v>
      </c>
      <c r="F14" s="147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58256.000000000007</v>
      </c>
      <c r="K14" s="14">
        <f t="shared" si="1"/>
        <v>9320.9600000000009</v>
      </c>
      <c r="L14" s="14">
        <f>BAJIO16643561!C15</f>
        <v>67576.960000000006</v>
      </c>
      <c r="M14" s="90">
        <f t="shared" si="2"/>
        <v>13777.489999999991</v>
      </c>
      <c r="N14" s="15"/>
    </row>
    <row r="15" spans="1:14" x14ac:dyDescent="0.25">
      <c r="A15" s="12">
        <f>BAJIO16643561!A16</f>
        <v>45065</v>
      </c>
      <c r="B15" s="13"/>
      <c r="C15" s="13" t="str">
        <f>BAJIO16643561!B16</f>
        <v>GASNGO MEXICO SA DE CV  Concepto del Pago: FC00376949</v>
      </c>
      <c r="D15" s="85"/>
      <c r="E15" s="80">
        <f>BAJIO16643561!I16</f>
        <v>0</v>
      </c>
      <c r="F15" s="147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7758.620689655173</v>
      </c>
      <c r="K15" s="14">
        <f t="shared" si="1"/>
        <v>1241.3793103448277</v>
      </c>
      <c r="L15" s="14">
        <f>BAJIO16643561!C16</f>
        <v>9000</v>
      </c>
      <c r="M15" s="90">
        <f t="shared" si="2"/>
        <v>4777.4899999999907</v>
      </c>
      <c r="N15" s="15"/>
    </row>
    <row r="16" spans="1:14" x14ac:dyDescent="0.25">
      <c r="A16" s="12">
        <f>BAJIO16643561!A17</f>
        <v>45050</v>
      </c>
      <c r="B16" s="13"/>
      <c r="C16" s="13" t="str">
        <f>BAJIO16643561!B17</f>
        <v>Compra - Disposicion por POS en 5161020003513506 HDI SEG LIGA PAGO Tarjeta</v>
      </c>
      <c r="D16" s="85"/>
      <c r="E16" s="80">
        <f>BAJIO16643561!I17</f>
        <v>0</v>
      </c>
      <c r="F16" s="147">
        <f>BAJIO16643561!H17</f>
        <v>0</v>
      </c>
      <c r="G16" s="14">
        <f t="shared" si="3"/>
        <v>0</v>
      </c>
      <c r="H16" s="14">
        <f t="shared" si="0"/>
        <v>0</v>
      </c>
      <c r="I16" s="90">
        <f>BAJIO16643561!D17</f>
        <v>0</v>
      </c>
      <c r="J16" s="14">
        <f t="shared" si="4"/>
        <v>3346.1034482758623</v>
      </c>
      <c r="K16" s="14">
        <f t="shared" si="1"/>
        <v>535.37655172413793</v>
      </c>
      <c r="L16" s="14">
        <f>BAJIO16643561!C17</f>
        <v>3881.48</v>
      </c>
      <c r="M16" s="90">
        <f t="shared" si="2"/>
        <v>896.00999999999067</v>
      </c>
      <c r="N16" s="15"/>
    </row>
    <row r="17" spans="1:14" s="86" customFormat="1" x14ac:dyDescent="0.25">
      <c r="A17" s="12">
        <f>BAJIO16643561!A18</f>
        <v>45050</v>
      </c>
      <c r="B17" s="85"/>
      <c r="C17" s="13" t="str">
        <f>BAJIO16643561!B18</f>
        <v>BRIDGESTONE NEUMATICOS DE MONTERRE  Concepto del Pago: BRIDGESTONE NEUMATICOS DE MONTERREY SA D</v>
      </c>
      <c r="D17" s="85"/>
      <c r="E17" s="80" t="str">
        <f>BAJIO16643561!I18</f>
        <v>F5478</v>
      </c>
      <c r="F17" s="147">
        <f>BAJIO16643561!H18</f>
        <v>2549</v>
      </c>
      <c r="G17" s="142">
        <f t="shared" si="3"/>
        <v>9700</v>
      </c>
      <c r="H17" s="142">
        <f t="shared" si="0"/>
        <v>1552</v>
      </c>
      <c r="I17" s="90">
        <f>BAJIO16643561!D18</f>
        <v>11252</v>
      </c>
      <c r="J17" s="142">
        <f t="shared" si="4"/>
        <v>0</v>
      </c>
      <c r="K17" s="142">
        <f t="shared" si="1"/>
        <v>0</v>
      </c>
      <c r="L17" s="14">
        <f>BAJIO16643561!C18</f>
        <v>0</v>
      </c>
      <c r="M17" s="143">
        <f t="shared" si="2"/>
        <v>12148.009999999991</v>
      </c>
      <c r="N17" s="144"/>
    </row>
    <row r="18" spans="1:14" x14ac:dyDescent="0.25">
      <c r="A18" s="12">
        <f>BAJIO16643561!A19</f>
        <v>45050</v>
      </c>
      <c r="B18" s="85"/>
      <c r="C18" s="13" t="str">
        <f>BAJIO16643561!B19</f>
        <v xml:space="preserve">CONSTRUCTORA INVERMEX SA DE CV TRASPASO ENTRE CUENTAS DE INVER CONSTRUCTORA INVERMEX </v>
      </c>
      <c r="D18" s="85"/>
      <c r="E18" s="80">
        <f>BAJIO16643561!I19</f>
        <v>0</v>
      </c>
      <c r="F18" s="147">
        <f>BAJIO16643561!H19</f>
        <v>0</v>
      </c>
      <c r="G18" s="142"/>
      <c r="H18" s="142"/>
      <c r="I18" s="90">
        <f>BAJIO16643561!D19</f>
        <v>10000</v>
      </c>
      <c r="J18" s="142">
        <f t="shared" ref="J18:J23" si="5">L18/1.16</f>
        <v>0</v>
      </c>
      <c r="K18" s="142">
        <f t="shared" si="1"/>
        <v>0</v>
      </c>
      <c r="L18" s="14">
        <f>BAJIO16643561!C19</f>
        <v>0</v>
      </c>
      <c r="M18" s="143">
        <f t="shared" si="2"/>
        <v>22148.009999999991</v>
      </c>
      <c r="N18" s="15"/>
    </row>
    <row r="19" spans="1:14" x14ac:dyDescent="0.25">
      <c r="A19" s="12">
        <f>BAJIO16643561!A20</f>
        <v>45050</v>
      </c>
      <c r="B19" s="85"/>
      <c r="C19" s="13" t="str">
        <f>BAJIO16643561!B20</f>
        <v>GASNGO MEXICO SA DE CV  Concepto del Pago: FC00376949</v>
      </c>
      <c r="D19" s="85"/>
      <c r="E19" s="80">
        <f>BAJIO16643561!I20</f>
        <v>0</v>
      </c>
      <c r="F19" s="147">
        <f>BAJIO16643561!H20</f>
        <v>0</v>
      </c>
      <c r="G19" s="142"/>
      <c r="H19" s="142"/>
      <c r="I19" s="90">
        <f>BAJIO16643561!D20</f>
        <v>0</v>
      </c>
      <c r="J19" s="142">
        <f t="shared" si="5"/>
        <v>12931.034482758621</v>
      </c>
      <c r="K19" s="142">
        <f t="shared" si="1"/>
        <v>2068.9655172413795</v>
      </c>
      <c r="L19" s="14">
        <f>BAJIO16643561!C20</f>
        <v>15000</v>
      </c>
      <c r="M19" s="143">
        <f t="shared" si="2"/>
        <v>7148.0099999999911</v>
      </c>
      <c r="N19" s="15"/>
    </row>
    <row r="20" spans="1:14" x14ac:dyDescent="0.25">
      <c r="A20" s="12">
        <f>BAJIO16643561!A21</f>
        <v>45050</v>
      </c>
      <c r="B20" s="85"/>
      <c r="C20" s="13" t="str">
        <f>BAJIO16643561!B21</f>
        <v>QUALITAS CIA DE SEGURO Concepto del Pago: POLIZA 7050053825</v>
      </c>
      <c r="D20" s="85"/>
      <c r="E20" s="80">
        <f>BAJIO16643561!I21</f>
        <v>0</v>
      </c>
      <c r="F20" s="147">
        <f>BAJIO16643561!H21</f>
        <v>0</v>
      </c>
      <c r="G20" s="142">
        <f>I20/1.16</f>
        <v>0</v>
      </c>
      <c r="H20" s="142">
        <f t="shared" ref="H20:H83" si="6">G20*0.16</f>
        <v>0</v>
      </c>
      <c r="I20" s="90">
        <f>BAJIO16643561!D21</f>
        <v>0</v>
      </c>
      <c r="J20" s="142">
        <f t="shared" si="5"/>
        <v>5814.5086206896558</v>
      </c>
      <c r="K20" s="142">
        <f t="shared" si="1"/>
        <v>930.32137931034492</v>
      </c>
      <c r="L20" s="14">
        <f>BAJIO16643561!C21</f>
        <v>6744.83</v>
      </c>
      <c r="M20" s="143">
        <f t="shared" si="2"/>
        <v>403.1799999999912</v>
      </c>
      <c r="N20" s="15"/>
    </row>
    <row r="21" spans="1:14" x14ac:dyDescent="0.25">
      <c r="A21" s="12">
        <f>BAJIO16643561!A22</f>
        <v>45051</v>
      </c>
      <c r="B21" s="85"/>
      <c r="C21" s="13" t="str">
        <f>BAJIO16643561!B22</f>
        <v>LOURDES ANABEL CORTES GUEVARA Concepto del Pago: PRESTAMO</v>
      </c>
      <c r="D21" s="85"/>
      <c r="E21" s="80">
        <f>BAJIO16643561!I22</f>
        <v>0</v>
      </c>
      <c r="F21" s="147">
        <f>BAJIO16643561!H22</f>
        <v>0</v>
      </c>
      <c r="G21" s="142">
        <f>I21/1.16</f>
        <v>6896.5517241379312</v>
      </c>
      <c r="H21" s="142">
        <f t="shared" si="6"/>
        <v>1103.4482758620691</v>
      </c>
      <c r="I21" s="90">
        <f>BAJIO16643561!D22</f>
        <v>8000</v>
      </c>
      <c r="J21" s="142">
        <f t="shared" si="5"/>
        <v>0</v>
      </c>
      <c r="K21" s="142">
        <f t="shared" si="1"/>
        <v>0</v>
      </c>
      <c r="L21" s="14">
        <f>BAJIO16643561!C22</f>
        <v>0</v>
      </c>
      <c r="M21" s="143">
        <f t="shared" si="2"/>
        <v>8403.1799999999912</v>
      </c>
      <c r="N21" s="15"/>
    </row>
    <row r="22" spans="1:14" x14ac:dyDescent="0.25">
      <c r="A22" s="12">
        <f>BAJIO16643561!A23</f>
        <v>45051</v>
      </c>
      <c r="B22" s="85"/>
      <c r="C22" s="13" t="str">
        <f>BAJIO16643561!B23</f>
        <v>VALVULAS DE CALIDAD DE MONTERREY SA DE C Concepto del Pago: PAGO FACTURA INV5693</v>
      </c>
      <c r="D22" s="85"/>
      <c r="E22" s="80" t="str">
        <f>BAJIO16643561!I23</f>
        <v>F5693</v>
      </c>
      <c r="F22" s="147">
        <f>BAJIO16643561!H23</f>
        <v>2550</v>
      </c>
      <c r="G22" s="142">
        <f>I22/1.16</f>
        <v>2992.5000000000005</v>
      </c>
      <c r="H22" s="142">
        <f t="shared" si="6"/>
        <v>478.80000000000007</v>
      </c>
      <c r="I22" s="90">
        <f>BAJIO16643561!D23</f>
        <v>3471.3</v>
      </c>
      <c r="J22" s="142">
        <f t="shared" si="5"/>
        <v>0</v>
      </c>
      <c r="K22" s="142">
        <f t="shared" si="1"/>
        <v>0</v>
      </c>
      <c r="L22" s="14">
        <f>BAJIO16643561!C23</f>
        <v>0</v>
      </c>
      <c r="M22" s="143">
        <f t="shared" si="2"/>
        <v>11874.479999999992</v>
      </c>
      <c r="N22" s="15"/>
    </row>
    <row r="23" spans="1:14" x14ac:dyDescent="0.25">
      <c r="A23" s="12">
        <f>BAJIO16643561!A24</f>
        <v>45051</v>
      </c>
      <c r="B23" s="85"/>
      <c r="C23" s="13" t="str">
        <f>BAJIO16643561!B24</f>
        <v>LOURDES ANABEL CORTES GUEVARA Concepto del Pago: PRESTAMO</v>
      </c>
      <c r="D23" s="85"/>
      <c r="E23" s="80">
        <f>BAJIO16643561!I24</f>
        <v>0</v>
      </c>
      <c r="F23" s="147">
        <f>BAJIO16643561!H24</f>
        <v>0</v>
      </c>
      <c r="G23" s="142">
        <f>I23/1.16</f>
        <v>25862.068965517243</v>
      </c>
      <c r="H23" s="142">
        <f t="shared" si="6"/>
        <v>4137.9310344827591</v>
      </c>
      <c r="I23" s="90">
        <f>BAJIO16643561!D24</f>
        <v>30000</v>
      </c>
      <c r="J23" s="142">
        <f t="shared" si="5"/>
        <v>0</v>
      </c>
      <c r="K23" s="142">
        <f t="shared" si="1"/>
        <v>0</v>
      </c>
      <c r="L23" s="14">
        <f>BAJIO16643561!C24</f>
        <v>0</v>
      </c>
      <c r="M23" s="143">
        <f t="shared" si="2"/>
        <v>41874.479999999996</v>
      </c>
      <c r="N23" s="15"/>
    </row>
    <row r="24" spans="1:14" x14ac:dyDescent="0.25">
      <c r="A24" s="12">
        <f>BAJIO16643561!A25</f>
        <v>45051</v>
      </c>
      <c r="B24" s="85"/>
      <c r="C24" s="13" t="str">
        <f>BAJIO16643561!B25</f>
        <v>CONSTRUCTORA INVERMEX SA DE CV TRASPASO ENTRE CUENTAS DE INVER CONSTRUCTORA INVERMEX</v>
      </c>
      <c r="D24" s="85"/>
      <c r="E24" s="80">
        <f>BAJIO16643561!I25</f>
        <v>0</v>
      </c>
      <c r="F24" s="147">
        <f>BAJIO16643561!H25</f>
        <v>0</v>
      </c>
      <c r="G24" s="142">
        <f t="shared" si="3"/>
        <v>25000</v>
      </c>
      <c r="H24" s="142">
        <f t="shared" si="6"/>
        <v>4000</v>
      </c>
      <c r="I24" s="90">
        <f>BAJIO16643561!D25</f>
        <v>29000</v>
      </c>
      <c r="J24" s="142">
        <f t="shared" si="4"/>
        <v>0</v>
      </c>
      <c r="K24" s="142">
        <f t="shared" si="1"/>
        <v>0</v>
      </c>
      <c r="L24" s="14">
        <f>BAJIO16643561!C25</f>
        <v>0</v>
      </c>
      <c r="M24" s="143">
        <f t="shared" si="2"/>
        <v>70874.48</v>
      </c>
      <c r="N24" s="15"/>
    </row>
    <row r="25" spans="1:14" x14ac:dyDescent="0.25">
      <c r="A25" s="12">
        <f>BAJIO16643561!A26</f>
        <v>45051</v>
      </c>
      <c r="B25" s="85"/>
      <c r="C25" s="13" t="str">
        <f>BAJIO16643561!B26</f>
        <v>PLANOS Y PROYECTOS DELCO  Concepto del Pago: LIQUIDACION DE FACTURA</v>
      </c>
      <c r="D25" s="85"/>
      <c r="E25" s="80">
        <f>BAJIO16643561!I26</f>
        <v>0</v>
      </c>
      <c r="F25" s="147">
        <f>BAJIO16643561!H26</f>
        <v>0</v>
      </c>
      <c r="G25" s="142">
        <f t="shared" si="3"/>
        <v>0</v>
      </c>
      <c r="H25" s="142">
        <f t="shared" si="6"/>
        <v>0</v>
      </c>
      <c r="I25" s="90">
        <f>BAJIO16643561!D26</f>
        <v>0</v>
      </c>
      <c r="J25" s="142">
        <f t="shared" si="4"/>
        <v>51724.137931034486</v>
      </c>
      <c r="K25" s="142">
        <f t="shared" si="1"/>
        <v>8275.8620689655181</v>
      </c>
      <c r="L25" s="14">
        <f>BAJIO16643561!C26</f>
        <v>60000</v>
      </c>
      <c r="M25" s="143">
        <f t="shared" si="2"/>
        <v>10874.479999999996</v>
      </c>
      <c r="N25" s="15"/>
    </row>
    <row r="26" spans="1:14" x14ac:dyDescent="0.25">
      <c r="A26" s="12">
        <f>BAJIO16643561!A27</f>
        <v>45051</v>
      </c>
      <c r="B26" s="85"/>
      <c r="C26" s="13" t="str">
        <f>BAJIO16643561!B27</f>
        <v>RYDER CAPITAL Concepto del Pago: 15808</v>
      </c>
      <c r="D26" s="85"/>
      <c r="E26" s="80" t="str">
        <f>BAJIO16643561!I27</f>
        <v>F5619</v>
      </c>
      <c r="F26" s="147">
        <f>BAJIO16643561!H27</f>
        <v>2551</v>
      </c>
      <c r="G26" s="142">
        <f t="shared" si="3"/>
        <v>3200</v>
      </c>
      <c r="H26" s="142">
        <f t="shared" si="6"/>
        <v>512</v>
      </c>
      <c r="I26" s="90">
        <f>BAJIO16643561!D27</f>
        <v>3712</v>
      </c>
      <c r="J26" s="142">
        <f t="shared" si="4"/>
        <v>0</v>
      </c>
      <c r="K26" s="142">
        <f t="shared" si="1"/>
        <v>0</v>
      </c>
      <c r="L26" s="14">
        <f>BAJIO16643561!C27</f>
        <v>0</v>
      </c>
      <c r="M26" s="143">
        <f t="shared" si="2"/>
        <v>14586.479999999996</v>
      </c>
      <c r="N26" s="15"/>
    </row>
    <row r="27" spans="1:14" x14ac:dyDescent="0.25">
      <c r="A27" s="12">
        <f>BAJIO16643561!A28</f>
        <v>45051</v>
      </c>
      <c r="B27" s="85"/>
      <c r="C27" s="13" t="str">
        <f>BAJIO16643561!B28</f>
        <v> OES ENCLOSURES MANUFACTURING MEXIC Concepto del Pago: 5704 TO 5764</v>
      </c>
      <c r="D27" s="85"/>
      <c r="E27" s="80" t="str">
        <f>BAJIO16643561!I28</f>
        <v>F5704 A 5764</v>
      </c>
      <c r="F27" s="147">
        <f>BAJIO16643561!H28</f>
        <v>2552</v>
      </c>
      <c r="G27" s="142">
        <f t="shared" si="3"/>
        <v>40320</v>
      </c>
      <c r="H27" s="142">
        <f t="shared" si="6"/>
        <v>6451.2</v>
      </c>
      <c r="I27" s="90">
        <f>BAJIO16643561!D28</f>
        <v>46771.199999999997</v>
      </c>
      <c r="J27" s="142">
        <f t="shared" si="4"/>
        <v>0</v>
      </c>
      <c r="K27" s="142">
        <f t="shared" si="1"/>
        <v>0</v>
      </c>
      <c r="L27" s="14">
        <f>BAJIO16643561!C28</f>
        <v>0</v>
      </c>
      <c r="M27" s="143">
        <f t="shared" si="2"/>
        <v>61357.679999999993</v>
      </c>
      <c r="N27" s="15"/>
    </row>
    <row r="28" spans="1:14" x14ac:dyDescent="0.25">
      <c r="A28" s="12">
        <f>BAJIO16643561!A29</f>
        <v>45052</v>
      </c>
      <c r="B28" s="85"/>
      <c r="C28" s="13" t="str">
        <f>BAJIO16643561!B29</f>
        <v>GASNGO MEXICO SA DE CV Concepto del Pago: FC00376949</v>
      </c>
      <c r="D28" s="85"/>
      <c r="E28" s="80">
        <f>BAJIO16643561!I29</f>
        <v>0</v>
      </c>
      <c r="F28" s="147">
        <f>BAJIO16643561!H29</f>
        <v>0</v>
      </c>
      <c r="G28" s="142">
        <f t="shared" si="3"/>
        <v>0</v>
      </c>
      <c r="H28" s="142">
        <f t="shared" si="6"/>
        <v>0</v>
      </c>
      <c r="I28" s="90">
        <f>BAJIO16643561!D29</f>
        <v>0</v>
      </c>
      <c r="J28" s="142">
        <f t="shared" si="4"/>
        <v>12068.96551724138</v>
      </c>
      <c r="K28" s="142">
        <f t="shared" si="1"/>
        <v>1931.0344827586209</v>
      </c>
      <c r="L28" s="14">
        <f>BAJIO16643561!C29</f>
        <v>14000</v>
      </c>
      <c r="M28" s="143">
        <f t="shared" si="2"/>
        <v>47357.679999999993</v>
      </c>
      <c r="N28" s="15"/>
    </row>
    <row r="29" spans="1:14" x14ac:dyDescent="0.25">
      <c r="A29" s="12">
        <f>BAJIO16643561!A30</f>
        <v>45052</v>
      </c>
      <c r="B29" s="85"/>
      <c r="C29" s="13" t="str">
        <f>BAJIO16643561!B30</f>
        <v>Compra - Disposicion por POS en HOTEL SAFI CENTRO</v>
      </c>
      <c r="D29" s="85"/>
      <c r="E29" s="80">
        <f>BAJIO16643561!I30</f>
        <v>0</v>
      </c>
      <c r="F29" s="147">
        <f>BAJIO16643561!H30</f>
        <v>0</v>
      </c>
      <c r="G29" s="142">
        <f t="shared" si="3"/>
        <v>0</v>
      </c>
      <c r="H29" s="142">
        <f t="shared" si="6"/>
        <v>0</v>
      </c>
      <c r="I29" s="90">
        <f>BAJIO16643561!D30</f>
        <v>0</v>
      </c>
      <c r="J29" s="142">
        <f t="shared" si="4"/>
        <v>6337.0775862068967</v>
      </c>
      <c r="K29" s="142">
        <f t="shared" si="1"/>
        <v>1013.9324137931035</v>
      </c>
      <c r="L29" s="14">
        <f>BAJIO16643561!C30</f>
        <v>7351.01</v>
      </c>
      <c r="M29" s="143">
        <f t="shared" si="2"/>
        <v>40006.669999999991</v>
      </c>
      <c r="N29" s="15"/>
    </row>
    <row r="30" spans="1:14" x14ac:dyDescent="0.25">
      <c r="A30" s="12">
        <f>BAJIO16643561!A31</f>
        <v>45053</v>
      </c>
      <c r="B30" s="85"/>
      <c r="C30" s="13" t="str">
        <f>BAJIO16643561!B31</f>
        <v>Compra - Disposicion por POS en IZZI MTY ATM </v>
      </c>
      <c r="D30" s="85"/>
      <c r="E30" s="80">
        <f>BAJIO16643561!I31</f>
        <v>0</v>
      </c>
      <c r="F30" s="147">
        <f>BAJIO16643561!H31</f>
        <v>0</v>
      </c>
      <c r="G30" s="142">
        <f t="shared" si="3"/>
        <v>0</v>
      </c>
      <c r="H30" s="142">
        <f t="shared" si="6"/>
        <v>0</v>
      </c>
      <c r="I30" s="90">
        <f>BAJIO16643561!D31</f>
        <v>0</v>
      </c>
      <c r="J30" s="142">
        <f t="shared" si="4"/>
        <v>698.27586206896558</v>
      </c>
      <c r="K30" s="142">
        <f t="shared" si="1"/>
        <v>111.72413793103449</v>
      </c>
      <c r="L30" s="14">
        <f>BAJIO16643561!C31</f>
        <v>810</v>
      </c>
      <c r="M30" s="143">
        <f t="shared" si="2"/>
        <v>39196.669999999991</v>
      </c>
      <c r="N30" s="15"/>
    </row>
    <row r="31" spans="1:14" x14ac:dyDescent="0.25">
      <c r="A31" s="12">
        <f>BAJIO16643561!A32</f>
        <v>45054</v>
      </c>
      <c r="B31" s="85"/>
      <c r="C31" s="13" t="str">
        <f>BAJIO16643561!B32</f>
        <v>VERNELL INDUSTRIES S A DE C pago Vernell</v>
      </c>
      <c r="D31" s="85"/>
      <c r="E31" s="80" t="str">
        <f>BAJIO16643561!I32</f>
        <v>F5507</v>
      </c>
      <c r="F31" s="147">
        <f>BAJIO16643561!H32</f>
        <v>2553</v>
      </c>
      <c r="G31" s="142">
        <f t="shared" si="3"/>
        <v>91000</v>
      </c>
      <c r="H31" s="142">
        <f t="shared" si="6"/>
        <v>14560</v>
      </c>
      <c r="I31" s="90">
        <f>BAJIO16643561!D32</f>
        <v>105560</v>
      </c>
      <c r="J31" s="142">
        <f t="shared" si="4"/>
        <v>0</v>
      </c>
      <c r="K31" s="142">
        <f t="shared" si="1"/>
        <v>0</v>
      </c>
      <c r="L31" s="14">
        <f>BAJIO16643561!C32</f>
        <v>0</v>
      </c>
      <c r="M31" s="143">
        <f t="shared" si="2"/>
        <v>144756.66999999998</v>
      </c>
      <c r="N31" s="15"/>
    </row>
    <row r="32" spans="1:14" x14ac:dyDescent="0.25">
      <c r="A32" s="12">
        <f>BAJIO16643561!A33</f>
        <v>45054</v>
      </c>
      <c r="B32" s="85"/>
      <c r="C32" s="13" t="str">
        <f>BAJIO16643561!B33</f>
        <v>Compra - Disposicion por POS en 5161020003513506 TAR MEXICO</v>
      </c>
      <c r="D32" s="85"/>
      <c r="E32" s="80">
        <f>BAJIO16643561!I33</f>
        <v>0</v>
      </c>
      <c r="F32" s="147">
        <f>BAJIO16643561!H33</f>
        <v>0</v>
      </c>
      <c r="G32" s="142">
        <f t="shared" si="3"/>
        <v>0</v>
      </c>
      <c r="H32" s="142">
        <f t="shared" si="6"/>
        <v>0</v>
      </c>
      <c r="I32" s="90">
        <f>BAJIO16643561!D33</f>
        <v>0</v>
      </c>
      <c r="J32" s="142">
        <f t="shared" si="4"/>
        <v>3993.1034482758623</v>
      </c>
      <c r="K32" s="142">
        <f t="shared" si="1"/>
        <v>638.89655172413802</v>
      </c>
      <c r="L32" s="14">
        <f>BAJIO16643561!C33</f>
        <v>4632</v>
      </c>
      <c r="M32" s="143">
        <f t="shared" si="2"/>
        <v>140124.66999999998</v>
      </c>
      <c r="N32" s="15"/>
    </row>
    <row r="33" spans="1:14" x14ac:dyDescent="0.25">
      <c r="A33" s="12">
        <f>BAJIO16643561!A34</f>
        <v>45055</v>
      </c>
      <c r="B33" s="85"/>
      <c r="C33" s="13" t="str">
        <f>BAJIO16643561!B34</f>
        <v>GASNGO MEXICO SA DE CV Concepto del Pago: FC000376949</v>
      </c>
      <c r="D33" s="85"/>
      <c r="E33" s="80">
        <f>BAJIO16643561!I34</f>
        <v>0</v>
      </c>
      <c r="F33" s="147">
        <f>BAJIO16643561!H34</f>
        <v>0</v>
      </c>
      <c r="G33" s="142">
        <f t="shared" si="3"/>
        <v>0</v>
      </c>
      <c r="H33" s="142">
        <f t="shared" si="6"/>
        <v>0</v>
      </c>
      <c r="I33" s="90">
        <f>BAJIO16643561!D34</f>
        <v>0</v>
      </c>
      <c r="J33" s="142">
        <f t="shared" si="4"/>
        <v>17241.37931034483</v>
      </c>
      <c r="K33" s="142">
        <f t="shared" si="1"/>
        <v>2758.620689655173</v>
      </c>
      <c r="L33" s="14">
        <f>BAJIO16643561!C34</f>
        <v>20000</v>
      </c>
      <c r="M33" s="143">
        <f t="shared" si="2"/>
        <v>120124.66999999998</v>
      </c>
      <c r="N33" s="15"/>
    </row>
    <row r="34" spans="1:14" x14ac:dyDescent="0.25">
      <c r="A34" s="12">
        <f>BAJIO16643561!A35</f>
        <v>45055</v>
      </c>
      <c r="B34" s="85"/>
      <c r="C34" s="13" t="str">
        <f>BAJIO16643561!B35</f>
        <v>GASNGO MEXICO SA DE CV Concepto del Pago: FC000376949 Motivo de la Devolución: FALTA INFORMACION MANDATORIA P</v>
      </c>
      <c r="D34" s="85"/>
      <c r="E34" s="80">
        <f>BAJIO16643561!I35</f>
        <v>0</v>
      </c>
      <c r="F34" s="147">
        <f>BAJIO16643561!H35</f>
        <v>0</v>
      </c>
      <c r="G34" s="142">
        <f t="shared" si="3"/>
        <v>17241.37931034483</v>
      </c>
      <c r="H34" s="142">
        <f t="shared" si="6"/>
        <v>2758.620689655173</v>
      </c>
      <c r="I34" s="90">
        <f>BAJIO16643561!D35</f>
        <v>20000</v>
      </c>
      <c r="J34" s="142">
        <f t="shared" si="4"/>
        <v>0</v>
      </c>
      <c r="K34" s="142">
        <f t="shared" si="1"/>
        <v>0</v>
      </c>
      <c r="L34" s="14">
        <f>BAJIO16643561!C35</f>
        <v>0</v>
      </c>
      <c r="M34" s="143">
        <f t="shared" si="2"/>
        <v>140124.66999999998</v>
      </c>
      <c r="N34" s="15"/>
    </row>
    <row r="35" spans="1:14" x14ac:dyDescent="0.25">
      <c r="A35" s="12">
        <f>BAJIO16643561!A36</f>
        <v>45055</v>
      </c>
      <c r="B35" s="13"/>
      <c r="C35" s="13" t="str">
        <f>BAJIO16643561!B36</f>
        <v>GASNGO MEXICO SA DE CV   Concepto del Pago: FC00376949</v>
      </c>
      <c r="D35" s="85"/>
      <c r="E35" s="80">
        <f>BAJIO16643561!I36</f>
        <v>0</v>
      </c>
      <c r="F35" s="147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17241.37931034483</v>
      </c>
      <c r="K35" s="14">
        <f t="shared" si="1"/>
        <v>2758.620689655173</v>
      </c>
      <c r="L35" s="14">
        <f>BAJIO16643561!C36</f>
        <v>20000</v>
      </c>
      <c r="M35" s="143">
        <f t="shared" si="2"/>
        <v>120124.66999999998</v>
      </c>
      <c r="N35" s="15"/>
    </row>
    <row r="36" spans="1:14" x14ac:dyDescent="0.25">
      <c r="A36" s="12">
        <f>BAJIO16643561!A37</f>
        <v>45055</v>
      </c>
      <c r="B36" s="13"/>
      <c r="C36" s="13" t="str">
        <f>BAJIO16643561!B37</f>
        <v>GRAFTECH MEXICO SA DE CV Concepto del Pago: DEVOLUCION</v>
      </c>
      <c r="D36" s="85"/>
      <c r="E36" s="80">
        <f>BAJIO16643561!I37</f>
        <v>0</v>
      </c>
      <c r="F36" s="147">
        <f>BAJIO16643561!H37</f>
        <v>0</v>
      </c>
      <c r="G36" s="14">
        <f t="shared" si="3"/>
        <v>0</v>
      </c>
      <c r="H36" s="14">
        <f t="shared" si="6"/>
        <v>0</v>
      </c>
      <c r="I36" s="90">
        <f>BAJIO16643561!D37</f>
        <v>0</v>
      </c>
      <c r="J36" s="14">
        <f t="shared" si="4"/>
        <v>38684.310344827594</v>
      </c>
      <c r="K36" s="14">
        <f t="shared" si="1"/>
        <v>6189.489655172415</v>
      </c>
      <c r="L36" s="14">
        <f>BAJIO16643561!C37</f>
        <v>44873.8</v>
      </c>
      <c r="M36" s="143">
        <f t="shared" si="2"/>
        <v>75250.869999999981</v>
      </c>
      <c r="N36" s="15"/>
    </row>
    <row r="37" spans="1:14" x14ac:dyDescent="0.25">
      <c r="A37" s="12">
        <f>BAJIO16643561!A38</f>
        <v>45056</v>
      </c>
      <c r="B37" s="13"/>
      <c r="C37" s="13" t="str">
        <f>BAJIO16643561!B38</f>
        <v>QUALITAS CIA DE SEGURO Concepto del Pago: POLIZA 3170040742 PAGO 1 y 2 DE 12</v>
      </c>
      <c r="D37" s="85"/>
      <c r="E37" s="80">
        <f>BAJIO16643561!I38</f>
        <v>0</v>
      </c>
      <c r="F37" s="147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12868.801724137931</v>
      </c>
      <c r="K37" s="14">
        <f t="shared" si="1"/>
        <v>2059.0082758620692</v>
      </c>
      <c r="L37" s="14">
        <f>BAJIO16643561!C38</f>
        <v>14927.81</v>
      </c>
      <c r="M37" s="143">
        <f t="shared" si="2"/>
        <v>60323.059999999983</v>
      </c>
      <c r="N37" s="15"/>
    </row>
    <row r="38" spans="1:14" x14ac:dyDescent="0.25">
      <c r="A38" s="12">
        <f>BAJIO16643561!A39</f>
        <v>45056</v>
      </c>
      <c r="B38" s="13"/>
      <c r="C38" s="13" t="str">
        <f>BAJIO16643561!B39</f>
        <v> GASNGO MEXICO SA DE CV  Concepto del Pago: FC00376949</v>
      </c>
      <c r="D38" s="85"/>
      <c r="E38" s="80">
        <f>BAJIO16643561!I39</f>
        <v>0</v>
      </c>
      <c r="F38" s="147">
        <f>BAJIO16643561!H39</f>
        <v>0</v>
      </c>
      <c r="G38" s="14">
        <f t="shared" si="3"/>
        <v>0</v>
      </c>
      <c r="H38" s="14">
        <f t="shared" si="6"/>
        <v>0</v>
      </c>
      <c r="I38" s="90">
        <f>BAJIO16643561!D39</f>
        <v>0</v>
      </c>
      <c r="J38" s="14">
        <f t="shared" si="4"/>
        <v>10344.827586206897</v>
      </c>
      <c r="K38" s="14">
        <f t="shared" si="1"/>
        <v>1655.1724137931035</v>
      </c>
      <c r="L38" s="14">
        <f>BAJIO16643561!C39</f>
        <v>12000</v>
      </c>
      <c r="M38" s="143">
        <f t="shared" si="2"/>
        <v>48323.059999999983</v>
      </c>
      <c r="N38" s="15"/>
    </row>
    <row r="39" spans="1:14" x14ac:dyDescent="0.25">
      <c r="A39" s="12">
        <f>BAJIO16643561!A40</f>
        <v>45057</v>
      </c>
      <c r="B39" s="13"/>
      <c r="C39" s="13" t="str">
        <f>BAJIO16643561!B40</f>
        <v>Compra - Disposicion por POS en 5161020001670530 ONLINE JOB ADS INDEED</v>
      </c>
      <c r="D39" s="85"/>
      <c r="E39" s="80">
        <f>BAJIO16643561!I40</f>
        <v>0</v>
      </c>
      <c r="F39" s="147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530.44827586206907</v>
      </c>
      <c r="K39" s="14">
        <f t="shared" si="1"/>
        <v>84.871724137931054</v>
      </c>
      <c r="L39" s="14">
        <f>BAJIO16643561!C40</f>
        <v>615.32000000000005</v>
      </c>
      <c r="M39" s="143">
        <f t="shared" si="2"/>
        <v>47707.739999999983</v>
      </c>
      <c r="N39" s="15"/>
    </row>
    <row r="40" spans="1:14" x14ac:dyDescent="0.25">
      <c r="A40" s="12">
        <f>BAJIO16643561!A41</f>
        <v>45057</v>
      </c>
      <c r="B40" s="13"/>
      <c r="C40" s="13" t="str">
        <f>BAJIO16643561!B41</f>
        <v>JOSE RAFAEL DEVEZA MENDEZ Concepto del Pago: PRESTAMO A INVERMEX</v>
      </c>
      <c r="D40" s="85"/>
      <c r="E40" s="80">
        <f>BAJIO16643561!I41</f>
        <v>0</v>
      </c>
      <c r="F40" s="147">
        <f>BAJIO16643561!H41</f>
        <v>0</v>
      </c>
      <c r="G40" s="14">
        <f t="shared" si="3"/>
        <v>81896.551724137942</v>
      </c>
      <c r="H40" s="14">
        <f t="shared" si="6"/>
        <v>13103.448275862071</v>
      </c>
      <c r="I40" s="90">
        <f>BAJIO16643561!D41</f>
        <v>95000</v>
      </c>
      <c r="J40" s="14">
        <f t="shared" si="4"/>
        <v>0</v>
      </c>
      <c r="K40" s="14">
        <f t="shared" si="1"/>
        <v>0</v>
      </c>
      <c r="L40" s="14">
        <f>BAJIO16643561!C41</f>
        <v>0</v>
      </c>
      <c r="M40" s="143">
        <f t="shared" si="2"/>
        <v>142707.74</v>
      </c>
      <c r="N40" s="15"/>
    </row>
    <row r="41" spans="1:14" x14ac:dyDescent="0.25">
      <c r="A41" s="12">
        <f>BAJIO16643561!A42</f>
        <v>45057</v>
      </c>
      <c r="B41" s="13"/>
      <c r="C41" s="13" t="str">
        <f>BAJIO16643561!B42</f>
        <v>GASNGO MEXICO SA DE CV Concepto del Pago: FC00376949</v>
      </c>
      <c r="D41" s="85"/>
      <c r="E41" s="80">
        <f>BAJIO16643561!I42</f>
        <v>0</v>
      </c>
      <c r="F41" s="147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12931.034482758621</v>
      </c>
      <c r="K41" s="14">
        <f t="shared" si="1"/>
        <v>2068.9655172413795</v>
      </c>
      <c r="L41" s="14">
        <f>BAJIO16643561!C42</f>
        <v>15000</v>
      </c>
      <c r="M41" s="143">
        <f t="shared" si="2"/>
        <v>127707.73999999999</v>
      </c>
      <c r="N41" s="15"/>
    </row>
    <row r="42" spans="1:14" x14ac:dyDescent="0.25">
      <c r="A42" s="12">
        <f>BAJIO16643561!A43</f>
        <v>45057</v>
      </c>
      <c r="B42" s="13"/>
      <c r="C42" s="13" t="str">
        <f>BAJIO16643561!B43</f>
        <v>CONSTRUCTORA INVERMEX SA DE CV Pago de Servicios Tel.Celular-TELCEL</v>
      </c>
      <c r="D42" s="85"/>
      <c r="E42" s="80">
        <f>BAJIO16643561!I43</f>
        <v>0</v>
      </c>
      <c r="F42" s="147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5817.2413793103451</v>
      </c>
      <c r="K42" s="14">
        <f t="shared" si="1"/>
        <v>930.75862068965523</v>
      </c>
      <c r="L42" s="14">
        <f>BAJIO16643561!C43</f>
        <v>6748</v>
      </c>
      <c r="M42" s="143">
        <f t="shared" si="2"/>
        <v>120959.73999999999</v>
      </c>
      <c r="N42" s="15"/>
    </row>
    <row r="43" spans="1:14" x14ac:dyDescent="0.25">
      <c r="A43" s="12">
        <f>BAJIO16643561!A44</f>
        <v>45058</v>
      </c>
      <c r="B43" s="13"/>
      <c r="C43" s="13" t="str">
        <f>BAJIO16643561!B44</f>
        <v>ZONE COMPRA S DE R L DE C V  Concepto del Pago: AUTOZONE DE MEXICO S DE RL DE CV</v>
      </c>
      <c r="D43" s="85"/>
      <c r="E43" s="80" t="str">
        <f>BAJIO16643561!I44</f>
        <v>F5525</v>
      </c>
      <c r="F43" s="147">
        <f>BAJIO16643561!H44</f>
        <v>2554</v>
      </c>
      <c r="G43" s="14">
        <f t="shared" si="3"/>
        <v>48600</v>
      </c>
      <c r="H43" s="14">
        <f t="shared" si="6"/>
        <v>7776</v>
      </c>
      <c r="I43" s="90">
        <f>BAJIO16643561!D44</f>
        <v>56376</v>
      </c>
      <c r="J43" s="14">
        <f t="shared" si="4"/>
        <v>0</v>
      </c>
      <c r="K43" s="14">
        <f t="shared" si="1"/>
        <v>0</v>
      </c>
      <c r="L43" s="14">
        <f>BAJIO16643561!C44</f>
        <v>0</v>
      </c>
      <c r="M43" s="143">
        <f t="shared" si="2"/>
        <v>177335.74</v>
      </c>
      <c r="N43" s="15"/>
    </row>
    <row r="44" spans="1:14" x14ac:dyDescent="0.25">
      <c r="A44" s="12">
        <f>BAJIO16643561!A45</f>
        <v>45058</v>
      </c>
      <c r="B44" s="13"/>
      <c r="C44" s="13" t="str">
        <f>BAJIO16643561!B45</f>
        <v>Compra - Disposicion por POS en 5161020001670530 SEG INBURSA</v>
      </c>
      <c r="D44" s="85"/>
      <c r="E44" s="80">
        <f>BAJIO16643561!I45</f>
        <v>0</v>
      </c>
      <c r="F44" s="147">
        <f>BAJIO16643561!H45</f>
        <v>0</v>
      </c>
      <c r="G44" s="14">
        <f t="shared" si="3"/>
        <v>0</v>
      </c>
      <c r="H44" s="14">
        <f t="shared" si="6"/>
        <v>0</v>
      </c>
      <c r="I44" s="90">
        <f>BAJIO16643561!D45</f>
        <v>0</v>
      </c>
      <c r="J44" s="14">
        <f t="shared" si="4"/>
        <v>4890</v>
      </c>
      <c r="K44" s="14">
        <f t="shared" si="1"/>
        <v>782.4</v>
      </c>
      <c r="L44" s="14">
        <f>BAJIO16643561!C45</f>
        <v>5672.4</v>
      </c>
      <c r="M44" s="143">
        <f t="shared" si="2"/>
        <v>171663.34</v>
      </c>
      <c r="N44" s="15"/>
    </row>
    <row r="45" spans="1:14" x14ac:dyDescent="0.25">
      <c r="A45" s="12">
        <f>BAJIO16643561!A46</f>
        <v>45058</v>
      </c>
      <c r="B45" s="13"/>
      <c r="C45" s="13" t="str">
        <f>BAJIO16643561!B46</f>
        <v>GEMTRON DE MEXICO SA DE CV Concepto del Pago: 835584</v>
      </c>
      <c r="D45" s="85"/>
      <c r="E45" s="80" t="str">
        <f>BAJIO16643561!I46</f>
        <v>F5583-F5584</v>
      </c>
      <c r="F45" s="147">
        <f>BAJIO16643561!H46</f>
        <v>2555</v>
      </c>
      <c r="G45" s="14">
        <f t="shared" si="3"/>
        <v>49150</v>
      </c>
      <c r="H45" s="14">
        <f t="shared" si="6"/>
        <v>7864</v>
      </c>
      <c r="I45" s="90">
        <f>BAJIO16643561!D46</f>
        <v>57014</v>
      </c>
      <c r="J45" s="14">
        <f t="shared" si="4"/>
        <v>0</v>
      </c>
      <c r="K45" s="14">
        <f t="shared" si="1"/>
        <v>0</v>
      </c>
      <c r="L45" s="14">
        <f>BAJIO16643561!C46</f>
        <v>0</v>
      </c>
      <c r="M45" s="143">
        <f t="shared" si="2"/>
        <v>228677.34</v>
      </c>
      <c r="N45" s="15"/>
    </row>
    <row r="46" spans="1:14" x14ac:dyDescent="0.25">
      <c r="A46" s="12">
        <f>BAJIO16643561!A47</f>
        <v>45058</v>
      </c>
      <c r="B46" s="13"/>
      <c r="C46" s="13" t="str">
        <f>BAJIO16643561!B47</f>
        <v>CONSTRUCTORA INVERMEX SA CV  Concepto del Pago: TRASPASO A BANCOMER DE INVERMEX</v>
      </c>
      <c r="D46" s="85"/>
      <c r="E46" s="80">
        <f>BAJIO16643561!I47</f>
        <v>0</v>
      </c>
      <c r="F46" s="147">
        <f>BAJIO16643561!H47</f>
        <v>0</v>
      </c>
      <c r="G46" s="14">
        <f t="shared" si="3"/>
        <v>0</v>
      </c>
      <c r="H46" s="14">
        <f t="shared" si="6"/>
        <v>0</v>
      </c>
      <c r="I46" s="90">
        <f>BAJIO16643561!D47</f>
        <v>0</v>
      </c>
      <c r="J46" s="14">
        <f t="shared" si="4"/>
        <v>28448.275862068967</v>
      </c>
      <c r="K46" s="14">
        <f t="shared" si="1"/>
        <v>4551.7241379310353</v>
      </c>
      <c r="L46" s="14">
        <f>BAJIO16643561!C47</f>
        <v>33000</v>
      </c>
      <c r="M46" s="143">
        <f t="shared" si="2"/>
        <v>195677.34</v>
      </c>
      <c r="N46" s="15"/>
    </row>
    <row r="47" spans="1:14" x14ac:dyDescent="0.25">
      <c r="A47" s="12">
        <f>BAJIO16643561!A48</f>
        <v>45058</v>
      </c>
      <c r="B47" s="13"/>
      <c r="C47" s="13" t="str">
        <f>BAJIO16643561!B48</f>
        <v>PLANOS Y PROYECTOS DELCO Concepto del Pago: LIQUIDACION DE FACTURA</v>
      </c>
      <c r="D47" s="85"/>
      <c r="E47" s="80">
        <f>BAJIO16643561!I48</f>
        <v>0</v>
      </c>
      <c r="F47" s="147">
        <f>BAJIO16643561!H48</f>
        <v>0</v>
      </c>
      <c r="G47" s="14">
        <f t="shared" si="3"/>
        <v>0</v>
      </c>
      <c r="H47" s="14">
        <f t="shared" si="6"/>
        <v>0</v>
      </c>
      <c r="I47" s="90">
        <f>BAJIO16643561!D48</f>
        <v>0</v>
      </c>
      <c r="J47" s="14">
        <f t="shared" si="4"/>
        <v>28448.275862068967</v>
      </c>
      <c r="K47" s="14">
        <f t="shared" si="1"/>
        <v>4551.7241379310353</v>
      </c>
      <c r="L47" s="14">
        <f>BAJIO16643561!C48</f>
        <v>33000</v>
      </c>
      <c r="M47" s="143">
        <f t="shared" si="2"/>
        <v>162677.34</v>
      </c>
      <c r="N47" s="15"/>
    </row>
    <row r="48" spans="1:14" x14ac:dyDescent="0.25">
      <c r="A48" s="12">
        <f>BAJIO16643561!A49</f>
        <v>45058</v>
      </c>
      <c r="B48" s="13"/>
      <c r="C48" s="13" t="str">
        <f>BAJIO16643561!B49</f>
        <v> BRIDGESTONE NEUMATICOS DE MONTERRE  Concepto del Pago: BRIDGESTONE NEUMATICOS DE MONTERREY SA D</v>
      </c>
      <c r="D48" s="85"/>
      <c r="E48" s="80" t="str">
        <f>BAJIO16643561!I49</f>
        <v>F5526</v>
      </c>
      <c r="F48" s="147">
        <f>BAJIO16643561!H49</f>
        <v>2556</v>
      </c>
      <c r="G48" s="14">
        <f t="shared" si="3"/>
        <v>52200</v>
      </c>
      <c r="H48" s="14">
        <f t="shared" si="6"/>
        <v>8352</v>
      </c>
      <c r="I48" s="90">
        <f>BAJIO16643561!D49</f>
        <v>60552</v>
      </c>
      <c r="J48" s="14">
        <f t="shared" si="4"/>
        <v>0</v>
      </c>
      <c r="K48" s="14">
        <f t="shared" si="1"/>
        <v>0</v>
      </c>
      <c r="L48" s="14">
        <f>BAJIO16643561!C49</f>
        <v>0</v>
      </c>
      <c r="M48" s="143">
        <f t="shared" si="2"/>
        <v>223229.34</v>
      </c>
      <c r="N48" s="15"/>
    </row>
    <row r="49" spans="1:14" x14ac:dyDescent="0.25">
      <c r="A49" s="12">
        <f>BAJIO16643561!A50</f>
        <v>45058</v>
      </c>
      <c r="B49" s="13"/>
      <c r="C49" s="13" t="str">
        <f>BAJIO16643561!B50</f>
        <v>VALVULAS DE CALIDAD DE MONTERREY SA DE C  Concepto del Pago: PAGO FACTURA 5717</v>
      </c>
      <c r="D49" s="85"/>
      <c r="E49" s="80" t="str">
        <f>BAJIO16643561!I50</f>
        <v>F5717</v>
      </c>
      <c r="F49" s="147">
        <f>BAJIO16643561!H50</f>
        <v>2557</v>
      </c>
      <c r="G49" s="14">
        <f t="shared" si="3"/>
        <v>2992.5000000000005</v>
      </c>
      <c r="H49" s="14">
        <f t="shared" si="6"/>
        <v>478.80000000000007</v>
      </c>
      <c r="I49" s="90">
        <f>BAJIO16643561!D50</f>
        <v>3471.3</v>
      </c>
      <c r="J49" s="14">
        <f t="shared" si="4"/>
        <v>0</v>
      </c>
      <c r="K49" s="14">
        <f t="shared" si="1"/>
        <v>0</v>
      </c>
      <c r="L49" s="14">
        <f>BAJIO16643561!C50</f>
        <v>0</v>
      </c>
      <c r="M49" s="143">
        <f t="shared" si="2"/>
        <v>226700.63999999998</v>
      </c>
      <c r="N49" s="15"/>
    </row>
    <row r="50" spans="1:14" x14ac:dyDescent="0.25">
      <c r="A50" s="12">
        <f>BAJIO16643561!A51</f>
        <v>45058</v>
      </c>
      <c r="B50" s="13"/>
      <c r="C50" s="13" t="str">
        <f>BAJIO16643561!B51</f>
        <v>CONSTRUCTORA INVERMEX SA DE CV  Concepto del Pago: TRASPASO A INVERMEX BAJIO</v>
      </c>
      <c r="D50" s="85"/>
      <c r="E50" s="80">
        <f>BAJIO16643561!I51</f>
        <v>0</v>
      </c>
      <c r="F50" s="147">
        <f>BAJIO16643561!H51</f>
        <v>0</v>
      </c>
      <c r="G50" s="14">
        <f t="shared" si="3"/>
        <v>34482.758620689659</v>
      </c>
      <c r="H50" s="14">
        <f t="shared" si="6"/>
        <v>5517.241379310346</v>
      </c>
      <c r="I50" s="90">
        <f>BAJIO16643561!D51</f>
        <v>40000</v>
      </c>
      <c r="J50" s="14">
        <f t="shared" si="4"/>
        <v>0</v>
      </c>
      <c r="K50" s="14">
        <f t="shared" si="1"/>
        <v>0</v>
      </c>
      <c r="L50" s="14">
        <f>BAJIO16643561!C51</f>
        <v>0</v>
      </c>
      <c r="M50" s="90">
        <f t="shared" si="2"/>
        <v>266700.64</v>
      </c>
      <c r="N50" s="15"/>
    </row>
    <row r="51" spans="1:14" x14ac:dyDescent="0.25">
      <c r="A51" s="12">
        <f>BAJIO16643561!A52</f>
        <v>45058</v>
      </c>
      <c r="B51" s="13"/>
      <c r="C51" s="13" t="str">
        <f>BAJIO16643561!B52</f>
        <v>BASA ING Y PROYECTOS AMBIENTAL  Concepto del Pago: 2269</v>
      </c>
      <c r="D51" s="85"/>
      <c r="E51" s="80">
        <f>BAJIO16643561!I52</f>
        <v>0</v>
      </c>
      <c r="F51" s="147">
        <f>BAJIO16643561!H52</f>
        <v>0</v>
      </c>
      <c r="G51" s="14">
        <f t="shared" si="3"/>
        <v>0</v>
      </c>
      <c r="H51" s="14">
        <f t="shared" si="6"/>
        <v>0</v>
      </c>
      <c r="I51" s="90">
        <f>BAJIO16643561!D52</f>
        <v>0</v>
      </c>
      <c r="J51" s="14">
        <f t="shared" si="4"/>
        <v>77000</v>
      </c>
      <c r="K51" s="14">
        <f t="shared" si="1"/>
        <v>12320</v>
      </c>
      <c r="L51" s="14">
        <f>BAJIO16643561!C52</f>
        <v>89320</v>
      </c>
      <c r="M51" s="90">
        <f t="shared" si="2"/>
        <v>177380.64</v>
      </c>
      <c r="N51" s="15"/>
    </row>
    <row r="52" spans="1:14" x14ac:dyDescent="0.25">
      <c r="A52" s="12">
        <f>BAJIO16643561!A53</f>
        <v>45058</v>
      </c>
      <c r="B52" s="13"/>
      <c r="C52" s="13" t="str">
        <f>BAJIO16643561!B53</f>
        <v>RED RECOLECTOR,SA DE CV  Concepto del Pago: CONSTRUCTORA INVERMEX, SA DE C</v>
      </c>
      <c r="D52" s="85"/>
      <c r="E52" s="80" t="str">
        <f>BAJIO16643561!I53</f>
        <v>F5561</v>
      </c>
      <c r="F52" s="147" t="str">
        <f>BAJIO16643561!H53</f>
        <v>pte</v>
      </c>
      <c r="G52" s="14">
        <f t="shared" si="3"/>
        <v>3500.0000000000005</v>
      </c>
      <c r="H52" s="14">
        <f t="shared" si="6"/>
        <v>560.00000000000011</v>
      </c>
      <c r="I52" s="90">
        <f>BAJIO16643561!D53</f>
        <v>4060</v>
      </c>
      <c r="J52" s="14">
        <f t="shared" si="4"/>
        <v>0</v>
      </c>
      <c r="K52" s="14">
        <f t="shared" si="1"/>
        <v>0</v>
      </c>
      <c r="L52" s="14">
        <f>BAJIO16643561!C53</f>
        <v>0</v>
      </c>
      <c r="M52" s="90">
        <f t="shared" si="2"/>
        <v>181440.64000000001</v>
      </c>
      <c r="N52" s="15"/>
    </row>
    <row r="53" spans="1:14" x14ac:dyDescent="0.25">
      <c r="A53" s="12">
        <f>BAJIO16643561!A54</f>
        <v>45058</v>
      </c>
      <c r="B53" s="13"/>
      <c r="C53" s="13" t="str">
        <f>BAJIO16643561!B54</f>
        <v>PROYECTOS INT. PARA MEDIO AMB  Concepto del Pago: FOLIO 6</v>
      </c>
      <c r="D53" s="85"/>
      <c r="E53" s="80">
        <f>BAJIO16643561!I54</f>
        <v>0</v>
      </c>
      <c r="F53" s="147">
        <f>BAJIO16643561!H54</f>
        <v>0</v>
      </c>
      <c r="G53" s="14">
        <f t="shared" si="3"/>
        <v>0</v>
      </c>
      <c r="H53" s="14">
        <f t="shared" si="6"/>
        <v>0</v>
      </c>
      <c r="I53" s="90">
        <f>BAJIO16643561!D54</f>
        <v>0</v>
      </c>
      <c r="J53" s="14">
        <f t="shared" si="4"/>
        <v>75750</v>
      </c>
      <c r="K53" s="14">
        <f t="shared" si="1"/>
        <v>12120</v>
      </c>
      <c r="L53" s="14">
        <f>BAJIO16643561!C54</f>
        <v>87870</v>
      </c>
      <c r="M53" s="90">
        <f t="shared" si="2"/>
        <v>93570.640000000014</v>
      </c>
      <c r="N53" s="15"/>
    </row>
    <row r="54" spans="1:14" x14ac:dyDescent="0.25">
      <c r="A54" s="12">
        <f>BAJIO16643561!A55</f>
        <v>45058</v>
      </c>
      <c r="B54" s="13"/>
      <c r="C54" s="13" t="str">
        <f>BAJIO16643561!B55</f>
        <v>PROYECTOS INT. PARA MEDIO AMB   Concepto del Pago: FOLIO 3</v>
      </c>
      <c r="D54" s="85"/>
      <c r="E54" s="80">
        <f>BAJIO16643561!I55</f>
        <v>0</v>
      </c>
      <c r="F54" s="147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30300.000000000004</v>
      </c>
      <c r="K54" s="14">
        <f t="shared" si="1"/>
        <v>4848.0000000000009</v>
      </c>
      <c r="L54" s="14">
        <f>BAJIO16643561!C55</f>
        <v>35148</v>
      </c>
      <c r="M54" s="90">
        <f t="shared" si="2"/>
        <v>58422.640000000014</v>
      </c>
      <c r="N54" s="15"/>
    </row>
    <row r="55" spans="1:14" x14ac:dyDescent="0.25">
      <c r="A55" s="12">
        <f>BAJIO16643561!A56</f>
        <v>45058</v>
      </c>
      <c r="B55" s="13"/>
      <c r="C55" s="13" t="str">
        <f>BAJIO16643561!B56</f>
        <v>FLORES SAN VICENTE KARINA   Concepto del Pago: PAGO</v>
      </c>
      <c r="D55" s="85"/>
      <c r="E55" s="80">
        <f>BAJIO16643561!I56</f>
        <v>0</v>
      </c>
      <c r="F55" s="147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5775.8620689655172</v>
      </c>
      <c r="K55" s="14">
        <f t="shared" si="1"/>
        <v>924.13793103448279</v>
      </c>
      <c r="L55" s="14">
        <f>BAJIO16643561!C56</f>
        <v>6700</v>
      </c>
      <c r="M55" s="90">
        <f t="shared" si="2"/>
        <v>51722.640000000014</v>
      </c>
      <c r="N55" s="15"/>
    </row>
    <row r="56" spans="1:14" x14ac:dyDescent="0.25">
      <c r="A56" s="12">
        <f>BAJIO16643561!A57</f>
        <v>45058</v>
      </c>
      <c r="B56" s="13"/>
      <c r="C56" s="13" t="str">
        <f>BAJIO16643561!B57</f>
        <v>LOURDES ANABEL CORTES GUEVARA Concepto del Pago: PRESTAMO A INVERMEX</v>
      </c>
      <c r="D56" s="85"/>
      <c r="E56" s="80">
        <f>BAJIO16643561!I57</f>
        <v>0</v>
      </c>
      <c r="F56" s="147">
        <f>BAJIO16643561!H57</f>
        <v>0</v>
      </c>
      <c r="G56" s="14">
        <f t="shared" si="7"/>
        <v>68965.517241379319</v>
      </c>
      <c r="H56" s="14">
        <f t="shared" si="6"/>
        <v>11034.482758620692</v>
      </c>
      <c r="I56" s="90">
        <f>BAJIO16643561!D57</f>
        <v>80000</v>
      </c>
      <c r="J56" s="14">
        <f t="shared" si="8"/>
        <v>0</v>
      </c>
      <c r="K56" s="14">
        <f t="shared" si="1"/>
        <v>0</v>
      </c>
      <c r="L56" s="14">
        <f>BAJIO16643561!C57</f>
        <v>0</v>
      </c>
      <c r="M56" s="90">
        <f t="shared" si="2"/>
        <v>131722.64000000001</v>
      </c>
      <c r="N56" s="15"/>
    </row>
    <row r="57" spans="1:14" x14ac:dyDescent="0.25">
      <c r="A57" s="12">
        <f>BAJIO16643561!A58</f>
        <v>45058</v>
      </c>
      <c r="B57" s="13"/>
      <c r="C57" s="13" t="str">
        <f>BAJIO16643561!B58</f>
        <v>GASNGO MEXICO SA DE CV   Concepto del Pago: FC00376949</v>
      </c>
      <c r="D57" s="85"/>
      <c r="E57" s="80">
        <f>BAJIO16643561!I58</f>
        <v>0</v>
      </c>
      <c r="F57" s="147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21551.724137931036</v>
      </c>
      <c r="K57" s="14">
        <f t="shared" si="1"/>
        <v>3448.275862068966</v>
      </c>
      <c r="L57" s="14">
        <f>BAJIO16643561!C58</f>
        <v>25000</v>
      </c>
      <c r="M57" s="90">
        <f t="shared" si="2"/>
        <v>106722.64000000001</v>
      </c>
      <c r="N57" s="15"/>
    </row>
    <row r="58" spans="1:14" x14ac:dyDescent="0.25">
      <c r="A58" s="12">
        <f>BAJIO16643561!A59</f>
        <v>45059</v>
      </c>
      <c r="B58" s="13"/>
      <c r="C58" s="13" t="str">
        <f>BAJIO16643561!B59</f>
        <v>Compra - Disposicion por POS en BEST WESTERN PREMIER </v>
      </c>
      <c r="D58" s="85"/>
      <c r="E58" s="80">
        <f>BAJIO16643561!I59</f>
        <v>0</v>
      </c>
      <c r="F58" s="147">
        <f>BAJIO16643561!H59</f>
        <v>0</v>
      </c>
      <c r="G58" s="14">
        <f t="shared" si="7"/>
        <v>0</v>
      </c>
      <c r="H58" s="14">
        <f t="shared" si="6"/>
        <v>0</v>
      </c>
      <c r="I58" s="90">
        <f>BAJIO16643561!D59</f>
        <v>0</v>
      </c>
      <c r="J58" s="14">
        <f t="shared" si="8"/>
        <v>5129.310344827587</v>
      </c>
      <c r="K58" s="14">
        <f t="shared" si="1"/>
        <v>820.68965517241395</v>
      </c>
      <c r="L58" s="14">
        <f>BAJIO16643561!C59</f>
        <v>5950</v>
      </c>
      <c r="M58" s="90">
        <f t="shared" si="2"/>
        <v>100772.64000000001</v>
      </c>
      <c r="N58" s="15"/>
    </row>
    <row r="59" spans="1:14" x14ac:dyDescent="0.25">
      <c r="A59" s="12">
        <f>BAJIO16643561!A60</f>
        <v>45061</v>
      </c>
      <c r="B59" s="13"/>
      <c r="C59" s="13" t="str">
        <f>BAJIO16643561!B60</f>
        <v>TECNO MAIZ SA DE CV  Concepto del Pago: 665050000034572023001</v>
      </c>
      <c r="D59" s="85"/>
      <c r="E59" s="80" t="str">
        <f>BAJIO16643561!I60</f>
        <v>F5620-F5624-F5627</v>
      </c>
      <c r="F59" s="147">
        <f>BAJIO16643561!H60</f>
        <v>2559</v>
      </c>
      <c r="G59" s="14">
        <f t="shared" si="7"/>
        <v>45860</v>
      </c>
      <c r="H59" s="14">
        <f t="shared" si="6"/>
        <v>7337.6</v>
      </c>
      <c r="I59" s="90">
        <f>BAJIO16643561!D60</f>
        <v>53197.599999999999</v>
      </c>
      <c r="J59" s="14">
        <f t="shared" si="8"/>
        <v>0</v>
      </c>
      <c r="K59" s="14">
        <f t="shared" si="1"/>
        <v>0</v>
      </c>
      <c r="L59" s="14">
        <f>BAJIO16643561!C60</f>
        <v>0</v>
      </c>
      <c r="M59" s="90">
        <f t="shared" si="2"/>
        <v>153970.24000000002</v>
      </c>
      <c r="N59" s="15"/>
    </row>
    <row r="60" spans="1:14" x14ac:dyDescent="0.25">
      <c r="A60" s="12">
        <f>BAJIO16643561!A61</f>
        <v>45061</v>
      </c>
      <c r="B60" s="13"/>
      <c r="C60" s="13" t="str">
        <f>BAJIO16643561!B61</f>
        <v> CONSTRUCTORA INVERMEX SA CV   Concepto del Pago: TRASPASO A BANCOMER CUENTA DE INVERMEX</v>
      </c>
      <c r="D60" s="85"/>
      <c r="E60" s="80">
        <f>BAJIO16643561!I61</f>
        <v>0</v>
      </c>
      <c r="F60" s="147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43103.448275862072</v>
      </c>
      <c r="K60" s="14">
        <f t="shared" si="1"/>
        <v>6896.5517241379321</v>
      </c>
      <c r="L60" s="14">
        <f>BAJIO16643561!C61</f>
        <v>50000</v>
      </c>
      <c r="M60" s="90">
        <f t="shared" si="2"/>
        <v>103970.24000000002</v>
      </c>
      <c r="N60" s="15"/>
    </row>
    <row r="61" spans="1:14" x14ac:dyDescent="0.25">
      <c r="A61" s="12">
        <f>BAJIO16643561!A62</f>
        <v>45061</v>
      </c>
      <c r="B61" s="13"/>
      <c r="C61" s="13" t="str">
        <f>BAJIO16643561!B62</f>
        <v>PLANOS Y PROYECTOS DELCO   Concepto del Pago: LIQUIDACION DE FACTURA</v>
      </c>
      <c r="D61" s="85"/>
      <c r="E61" s="80">
        <f>BAJIO16643561!I62</f>
        <v>0</v>
      </c>
      <c r="F61" s="147">
        <f>BAJIO16643561!H62</f>
        <v>0</v>
      </c>
      <c r="G61" s="14">
        <f t="shared" si="7"/>
        <v>0</v>
      </c>
      <c r="H61" s="14">
        <f t="shared" si="6"/>
        <v>0</v>
      </c>
      <c r="I61" s="90">
        <f>BAJIO16643561!D62</f>
        <v>0</v>
      </c>
      <c r="J61" s="14">
        <f t="shared" si="8"/>
        <v>56034.482758620696</v>
      </c>
      <c r="K61" s="14">
        <f t="shared" si="1"/>
        <v>8965.5172413793116</v>
      </c>
      <c r="L61" s="14">
        <f>BAJIO16643561!C62</f>
        <v>65000</v>
      </c>
      <c r="M61" s="90">
        <f t="shared" si="2"/>
        <v>38970.24000000002</v>
      </c>
      <c r="N61" s="15"/>
    </row>
    <row r="62" spans="1:14" x14ac:dyDescent="0.25">
      <c r="A62" s="12">
        <f>BAJIO16643561!A63</f>
        <v>45061</v>
      </c>
      <c r="B62" s="13"/>
      <c r="C62" s="13" t="str">
        <f>BAJIO16643561!B63</f>
        <v>GASNGO MEXICO SA DE CV  Concepto del Pago: FC00376949</v>
      </c>
      <c r="D62" s="85"/>
      <c r="E62" s="80">
        <f>BAJIO16643561!I63</f>
        <v>0</v>
      </c>
      <c r="F62" s="147">
        <f>BAJIO16643561!H63</f>
        <v>0</v>
      </c>
      <c r="G62" s="14">
        <f t="shared" si="7"/>
        <v>0</v>
      </c>
      <c r="H62" s="14">
        <f t="shared" si="6"/>
        <v>0</v>
      </c>
      <c r="I62" s="90">
        <f>BAJIO16643561!D63</f>
        <v>0</v>
      </c>
      <c r="J62" s="14">
        <f t="shared" si="8"/>
        <v>17241.37931034483</v>
      </c>
      <c r="K62" s="14">
        <f t="shared" si="1"/>
        <v>2758.620689655173</v>
      </c>
      <c r="L62" s="14">
        <f>BAJIO16643561!C63</f>
        <v>20000</v>
      </c>
      <c r="M62" s="90">
        <f t="shared" si="2"/>
        <v>18970.24000000002</v>
      </c>
      <c r="N62" s="15"/>
    </row>
    <row r="63" spans="1:14" x14ac:dyDescent="0.25">
      <c r="A63" s="12">
        <f>BAJIO16643561!A64</f>
        <v>45061</v>
      </c>
      <c r="B63" s="13"/>
      <c r="C63" s="13" t="str">
        <f>BAJIO16643561!B64</f>
        <v>PRESAJET SAPI DE CV  Concepto del Pago: SPEI A INVERMEX</v>
      </c>
      <c r="D63" s="85"/>
      <c r="E63" s="80" t="str">
        <f>BAJIO16643561!I64</f>
        <v>F5729-F5773</v>
      </c>
      <c r="F63" s="147">
        <f>BAJIO16643561!H64</f>
        <v>2560</v>
      </c>
      <c r="G63" s="14">
        <f t="shared" si="7"/>
        <v>6400</v>
      </c>
      <c r="H63" s="14">
        <f t="shared" si="6"/>
        <v>1024</v>
      </c>
      <c r="I63" s="90">
        <f>BAJIO16643561!D64</f>
        <v>7424</v>
      </c>
      <c r="J63" s="14">
        <f t="shared" si="8"/>
        <v>0</v>
      </c>
      <c r="K63" s="14">
        <f t="shared" si="1"/>
        <v>0</v>
      </c>
      <c r="L63" s="14">
        <f>BAJIO16643561!C64</f>
        <v>0</v>
      </c>
      <c r="M63" s="90">
        <f t="shared" si="2"/>
        <v>26394.24000000002</v>
      </c>
      <c r="N63" s="15"/>
    </row>
    <row r="64" spans="1:14" x14ac:dyDescent="0.25">
      <c r="A64" s="12">
        <f>BAJIO16643561!A65</f>
        <v>45061</v>
      </c>
      <c r="B64" s="13"/>
      <c r="C64" s="13" t="str">
        <f>BAJIO16643561!B65</f>
        <v>ANA GABRIELA GONZALEZ OVALLE  Concepto del Pago: INV 5667</v>
      </c>
      <c r="D64" s="85"/>
      <c r="E64" s="80" t="str">
        <f>BAJIO16643561!I65</f>
        <v>F5667</v>
      </c>
      <c r="F64" s="147">
        <f>BAJIO16643561!H65</f>
        <v>2561</v>
      </c>
      <c r="G64" s="14">
        <f t="shared" si="7"/>
        <v>3100</v>
      </c>
      <c r="H64" s="14">
        <f t="shared" si="6"/>
        <v>496</v>
      </c>
      <c r="I64" s="90">
        <f>BAJIO16643561!D65</f>
        <v>3596</v>
      </c>
      <c r="J64" s="14">
        <f t="shared" si="8"/>
        <v>0</v>
      </c>
      <c r="K64" s="14">
        <f t="shared" si="1"/>
        <v>0</v>
      </c>
      <c r="L64" s="14">
        <f>BAJIO16643561!C65</f>
        <v>0</v>
      </c>
      <c r="M64" s="90">
        <f t="shared" si="2"/>
        <v>29990.24000000002</v>
      </c>
      <c r="N64" s="15"/>
    </row>
    <row r="65" spans="1:14" x14ac:dyDescent="0.25">
      <c r="A65" s="12">
        <f>BAJIO16643561!A66</f>
        <v>45061</v>
      </c>
      <c r="B65" s="13"/>
      <c r="C65" s="13" t="str">
        <f>BAJIO16643561!B66</f>
        <v>KARLA JANETH ELIZONDO GARZA  Concepto del Pago: PENSION ALIMENTICIA OMAR</v>
      </c>
      <c r="D65" s="85"/>
      <c r="E65" s="80">
        <f>BAJIO16643561!I66</f>
        <v>0</v>
      </c>
      <c r="F65" s="147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1137.9310344827586</v>
      </c>
      <c r="K65" s="14">
        <f t="shared" si="1"/>
        <v>182.06896551724137</v>
      </c>
      <c r="L65" s="14">
        <f>BAJIO16643561!C66</f>
        <v>1320</v>
      </c>
      <c r="M65" s="90">
        <f t="shared" si="2"/>
        <v>28670.24000000002</v>
      </c>
      <c r="N65" s="15"/>
    </row>
    <row r="66" spans="1:14" x14ac:dyDescent="0.25">
      <c r="A66" s="12">
        <f>BAJIO16643561!A67</f>
        <v>45062</v>
      </c>
      <c r="B66" s="13"/>
      <c r="C66" s="13" t="str">
        <f>BAJIO16643561!B67</f>
        <v>Compra - Disposicion por POS en 5161020003513506 TAR MEXICO</v>
      </c>
      <c r="D66" s="85"/>
      <c r="E66" s="80">
        <f>BAJIO16643561!I67</f>
        <v>0</v>
      </c>
      <c r="F66" s="147">
        <f>BAJIO16643561!H67</f>
        <v>0</v>
      </c>
      <c r="G66" s="14">
        <f>I66/1.16</f>
        <v>0</v>
      </c>
      <c r="H66" s="14">
        <f t="shared" si="6"/>
        <v>0</v>
      </c>
      <c r="I66" s="90">
        <f>BAJIO16643561!D67</f>
        <v>0</v>
      </c>
      <c r="J66" s="14">
        <f>L66/1.16</f>
        <v>2261.2068965517242</v>
      </c>
      <c r="K66" s="14">
        <f t="shared" si="1"/>
        <v>361.79310344827587</v>
      </c>
      <c r="L66" s="14">
        <f>BAJIO16643561!C67</f>
        <v>2623</v>
      </c>
      <c r="M66" s="90">
        <f t="shared" si="2"/>
        <v>26047.24000000002</v>
      </c>
      <c r="N66" s="15"/>
    </row>
    <row r="67" spans="1:14" x14ac:dyDescent="0.25">
      <c r="A67" s="12">
        <f>BAJIO16643561!A68</f>
        <v>45062</v>
      </c>
      <c r="B67" s="13"/>
      <c r="C67" s="13" t="str">
        <f>BAJIO16643561!B68</f>
        <v>Compra - Disposicion por POS en 5161020003513506 CHUBB SEG</v>
      </c>
      <c r="D67" s="85"/>
      <c r="E67" s="80">
        <f>BAJIO16643561!I68</f>
        <v>0</v>
      </c>
      <c r="F67" s="147">
        <f>BAJIO16643561!H68</f>
        <v>0</v>
      </c>
      <c r="G67" s="14">
        <f>I67/1.16</f>
        <v>0</v>
      </c>
      <c r="H67" s="14">
        <f t="shared" si="6"/>
        <v>0</v>
      </c>
      <c r="I67" s="90">
        <f>BAJIO16643561!D68</f>
        <v>0</v>
      </c>
      <c r="J67" s="14">
        <f>L67/1.16</f>
        <v>2828.2844827586209</v>
      </c>
      <c r="K67" s="14">
        <f t="shared" si="1"/>
        <v>452.52551724137936</v>
      </c>
      <c r="L67" s="14">
        <f>BAJIO16643561!C68</f>
        <v>3280.81</v>
      </c>
      <c r="M67" s="90">
        <f t="shared" si="2"/>
        <v>22766.430000000018</v>
      </c>
      <c r="N67" s="15"/>
    </row>
    <row r="68" spans="1:14" x14ac:dyDescent="0.25">
      <c r="A68" s="12">
        <f>BAJIO16643561!A69</f>
        <v>45062</v>
      </c>
      <c r="B68" s="13"/>
      <c r="C68" s="13" t="str">
        <f>BAJIO16643561!B69</f>
        <v>GASNGO MEXICO SA DE CV   Concepto del Pago: FC00376949</v>
      </c>
      <c r="D68" s="85"/>
      <c r="E68" s="80">
        <f>BAJIO16643561!I69</f>
        <v>0</v>
      </c>
      <c r="F68" s="147">
        <f>BAJIO16643561!H69</f>
        <v>0</v>
      </c>
      <c r="G68" s="14">
        <f>I68/1.16</f>
        <v>0</v>
      </c>
      <c r="H68" s="14">
        <f t="shared" si="6"/>
        <v>0</v>
      </c>
      <c r="I68" s="90">
        <f>BAJIO16643561!D69</f>
        <v>0</v>
      </c>
      <c r="J68" s="14">
        <f>L68/1.16</f>
        <v>17241.37931034483</v>
      </c>
      <c r="K68" s="14">
        <f t="shared" ref="K68:K131" si="9">J68*0.16</f>
        <v>2758.620689655173</v>
      </c>
      <c r="L68" s="14">
        <f>BAJIO16643561!C69</f>
        <v>20000</v>
      </c>
      <c r="M68" s="90">
        <f t="shared" si="2"/>
        <v>2766.4300000000185</v>
      </c>
      <c r="N68" s="15"/>
    </row>
    <row r="69" spans="1:14" x14ac:dyDescent="0.25">
      <c r="A69" s="12">
        <f>BAJIO16643561!A70</f>
        <v>45062</v>
      </c>
      <c r="B69" s="13"/>
      <c r="C69" s="13" t="str">
        <f>BAJIO16643561!B70</f>
        <v>JOSE RAFAEL DEVEZA MENDEZ  Concepto del Pago: PRESTAMO A INVERMEX</v>
      </c>
      <c r="D69" s="85"/>
      <c r="E69" s="80">
        <f>BAJIO16643561!I70</f>
        <v>0</v>
      </c>
      <c r="F69" s="147">
        <f>BAJIO16643561!H70</f>
        <v>0</v>
      </c>
      <c r="G69" s="14">
        <f>I69/1.16</f>
        <v>172413.79310344829</v>
      </c>
      <c r="H69" s="14">
        <f t="shared" si="6"/>
        <v>27586.206896551728</v>
      </c>
      <c r="I69" s="90">
        <f>BAJIO16643561!D70</f>
        <v>200000</v>
      </c>
      <c r="J69" s="14">
        <f>L69/1.16</f>
        <v>0</v>
      </c>
      <c r="K69" s="14">
        <f t="shared" si="9"/>
        <v>0</v>
      </c>
      <c r="L69" s="14">
        <f>BAJIO16643561!C70</f>
        <v>0</v>
      </c>
      <c r="M69" s="90">
        <f t="shared" ref="M69:M132" si="10">M68+I69-L69</f>
        <v>202766.43000000002</v>
      </c>
      <c r="N69" s="15"/>
    </row>
    <row r="70" spans="1:14" x14ac:dyDescent="0.25">
      <c r="A70" s="12">
        <f>BAJIO16643561!A71</f>
        <v>45063</v>
      </c>
      <c r="B70" s="13"/>
      <c r="C70" s="13" t="str">
        <f>BAJIO16643561!B71</f>
        <v>SECRETARIA DE FIANZAS Y TESORE  Concepto del Pago: 010000000000217681520538603249</v>
      </c>
      <c r="D70" s="85"/>
      <c r="E70" s="80">
        <f>BAJIO16643561!I71</f>
        <v>0</v>
      </c>
      <c r="F70" s="147">
        <f>BAJIO16643561!H71</f>
        <v>0</v>
      </c>
      <c r="G70" s="14">
        <f t="shared" ref="G70:G120" si="11">I70/1.16</f>
        <v>0</v>
      </c>
      <c r="H70" s="14">
        <f t="shared" si="6"/>
        <v>0</v>
      </c>
      <c r="I70" s="90">
        <f>BAJIO16643561!D71</f>
        <v>0</v>
      </c>
      <c r="J70" s="14">
        <f t="shared" ref="J70:J120" si="12">L70/1.16</f>
        <v>5476.7241379310344</v>
      </c>
      <c r="K70" s="14">
        <f t="shared" si="9"/>
        <v>876.27586206896558</v>
      </c>
      <c r="L70" s="14">
        <f>BAJIO16643561!C71</f>
        <v>6353</v>
      </c>
      <c r="M70" s="90">
        <f t="shared" si="10"/>
        <v>196413.43000000002</v>
      </c>
      <c r="N70" s="15"/>
    </row>
    <row r="71" spans="1:14" x14ac:dyDescent="0.25">
      <c r="A71" s="12">
        <f>BAJIO16643561!A72</f>
        <v>45063</v>
      </c>
      <c r="B71" s="13"/>
      <c r="C71" s="13" t="str">
        <f>BAJIO16643561!B72</f>
        <v>JOSE RAFAEL DEVEZA MENDEZ Concepto del Pago: PRESTAMO A CUENTA DE INVERMEX BAJIO</v>
      </c>
      <c r="D71" s="85"/>
      <c r="E71" s="80">
        <f>BAJIO16643561!I72</f>
        <v>0</v>
      </c>
      <c r="F71" s="147">
        <f>BAJIO16643561!H72</f>
        <v>0</v>
      </c>
      <c r="G71" s="14">
        <f t="shared" si="11"/>
        <v>25862.068965517243</v>
      </c>
      <c r="H71" s="14">
        <f t="shared" si="6"/>
        <v>4137.9310344827591</v>
      </c>
      <c r="I71" s="90">
        <f>BAJIO16643561!D72</f>
        <v>30000</v>
      </c>
      <c r="J71" s="14">
        <f t="shared" si="12"/>
        <v>0</v>
      </c>
      <c r="K71" s="14">
        <f t="shared" si="9"/>
        <v>0</v>
      </c>
      <c r="L71" s="14">
        <f>BAJIO16643561!C72</f>
        <v>0</v>
      </c>
      <c r="M71" s="90">
        <f t="shared" si="10"/>
        <v>226413.43000000002</v>
      </c>
      <c r="N71" s="15"/>
    </row>
    <row r="72" spans="1:14" x14ac:dyDescent="0.25">
      <c r="A72" s="12">
        <f>BAJIO16643561!A73</f>
        <v>45063</v>
      </c>
      <c r="B72" s="13"/>
      <c r="C72" s="13" t="str">
        <f>BAJIO16643561!B73</f>
        <v>Pago cuota obrero patronal Pago SIPARE REF. RPatronal:Y7815312108</v>
      </c>
      <c r="D72" s="85"/>
      <c r="E72" s="80">
        <f>BAJIO16643561!I73</f>
        <v>0</v>
      </c>
      <c r="F72" s="147">
        <f>BAJIO16643561!H73</f>
        <v>0</v>
      </c>
      <c r="G72" s="14">
        <f t="shared" si="11"/>
        <v>0</v>
      </c>
      <c r="H72" s="14">
        <f t="shared" si="6"/>
        <v>0</v>
      </c>
      <c r="I72" s="90">
        <f>BAJIO16643561!D73</f>
        <v>0</v>
      </c>
      <c r="J72" s="14">
        <f t="shared" si="12"/>
        <v>169940.62931034484</v>
      </c>
      <c r="K72" s="14">
        <f t="shared" si="9"/>
        <v>27190.500689655175</v>
      </c>
      <c r="L72" s="14">
        <f>BAJIO16643561!C73</f>
        <v>197131.13</v>
      </c>
      <c r="M72" s="90">
        <f t="shared" si="10"/>
        <v>29282.300000000017</v>
      </c>
      <c r="N72" s="15"/>
    </row>
    <row r="73" spans="1:14" x14ac:dyDescent="0.25">
      <c r="A73" s="12">
        <f>BAJIO16643561!A74</f>
        <v>45063</v>
      </c>
      <c r="B73" s="13"/>
      <c r="C73" s="13" t="str">
        <f>BAJIO16643561!B74</f>
        <v>RNG PERFORACION SA DE CV   F 5791 5779 CONSTRUCTORA INVERMEX SA DE CV</v>
      </c>
      <c r="D73" s="85"/>
      <c r="E73" s="80" t="str">
        <f>BAJIO16643561!I74</f>
        <v>F5791-F5779</v>
      </c>
      <c r="F73" s="147" t="str">
        <f>BAJIO16643561!H74</f>
        <v>PUE</v>
      </c>
      <c r="G73" s="14">
        <f t="shared" si="11"/>
        <v>56150.000000000007</v>
      </c>
      <c r="H73" s="14">
        <f t="shared" si="6"/>
        <v>8984.0000000000018</v>
      </c>
      <c r="I73" s="90">
        <f>BAJIO16643561!D74</f>
        <v>65134</v>
      </c>
      <c r="J73" s="14">
        <f t="shared" si="12"/>
        <v>0</v>
      </c>
      <c r="K73" s="14">
        <f t="shared" si="9"/>
        <v>0</v>
      </c>
      <c r="L73" s="14">
        <f>BAJIO16643561!C74</f>
        <v>0</v>
      </c>
      <c r="M73" s="90">
        <f t="shared" si="10"/>
        <v>94416.300000000017</v>
      </c>
      <c r="N73" s="15"/>
    </row>
    <row r="74" spans="1:14" x14ac:dyDescent="0.25">
      <c r="A74" s="12">
        <f>BAJIO16643561!A75</f>
        <v>45064</v>
      </c>
      <c r="B74" s="13"/>
      <c r="C74" s="13" t="str">
        <f>BAJIO16643561!B75</f>
        <v>MINDLINK SA DE CV Concepto del Pago: EXAMENES CONSTRUCTORA INVERMEX</v>
      </c>
      <c r="D74" s="85"/>
      <c r="E74" s="80">
        <f>BAJIO16643561!I75</f>
        <v>0</v>
      </c>
      <c r="F74" s="147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1500</v>
      </c>
      <c r="K74" s="14">
        <f t="shared" si="9"/>
        <v>240</v>
      </c>
      <c r="L74" s="14">
        <f>BAJIO16643561!C75</f>
        <v>1740</v>
      </c>
      <c r="M74" s="90">
        <f t="shared" si="10"/>
        <v>92676.300000000017</v>
      </c>
      <c r="N74" s="15"/>
    </row>
    <row r="75" spans="1:14" x14ac:dyDescent="0.25">
      <c r="A75" s="12">
        <f>BAJIO16643561!A76</f>
        <v>45064</v>
      </c>
      <c r="B75" s="13"/>
      <c r="C75" s="13" t="str">
        <f>BAJIO16643561!B76</f>
        <v>GASNGO MEXICO SA DE CV Concepto del Pago: FC00376949</v>
      </c>
      <c r="D75" s="85"/>
      <c r="E75" s="80">
        <f>BAJIO16643561!I76</f>
        <v>0</v>
      </c>
      <c r="F75" s="147">
        <f>BAJIO16643561!H76</f>
        <v>0</v>
      </c>
      <c r="G75" s="14">
        <f t="shared" si="11"/>
        <v>0</v>
      </c>
      <c r="H75" s="14">
        <f t="shared" si="6"/>
        <v>0</v>
      </c>
      <c r="I75" s="90">
        <f>BAJIO16643561!D76</f>
        <v>0</v>
      </c>
      <c r="J75" s="14">
        <f t="shared" si="12"/>
        <v>17241.37931034483</v>
      </c>
      <c r="K75" s="14">
        <f t="shared" si="9"/>
        <v>2758.620689655173</v>
      </c>
      <c r="L75" s="14">
        <f>BAJIO16643561!C76</f>
        <v>20000</v>
      </c>
      <c r="M75" s="90">
        <f t="shared" si="10"/>
        <v>72676.300000000017</v>
      </c>
      <c r="N75" s="15"/>
    </row>
    <row r="76" spans="1:14" x14ac:dyDescent="0.25">
      <c r="A76" s="12">
        <f>BAJIO16643561!A77</f>
        <v>45064</v>
      </c>
      <c r="B76" s="13"/>
      <c r="C76" s="13" t="str">
        <f>BAJIO16643561!B77</f>
        <v>Retiro de ATM en Chedraui Veraruz Ponti Huatusco</v>
      </c>
      <c r="D76" s="85"/>
      <c r="E76" s="80">
        <f>BAJIO16643561!I77</f>
        <v>0</v>
      </c>
      <c r="F76" s="147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1034.4827586206898</v>
      </c>
      <c r="K76" s="14">
        <f t="shared" si="9"/>
        <v>165.51724137931038</v>
      </c>
      <c r="L76" s="14">
        <f>BAJIO16643561!C77</f>
        <v>1200</v>
      </c>
      <c r="M76" s="90">
        <f t="shared" si="10"/>
        <v>71476.300000000017</v>
      </c>
      <c r="N76" s="15"/>
    </row>
    <row r="77" spans="1:14" x14ac:dyDescent="0.25">
      <c r="A77" s="12">
        <f>BAJIO16643561!A78</f>
        <v>45064</v>
      </c>
      <c r="B77" s="13"/>
      <c r="C77" s="13" t="str">
        <f>BAJIO16643561!B78</f>
        <v>BACHOCO SA DE CV  Concepto del Pago: 1500351287</v>
      </c>
      <c r="D77" s="85"/>
      <c r="E77" s="80" t="str">
        <f>BAJIO16643561!I78</f>
        <v>F5493</v>
      </c>
      <c r="F77" s="147">
        <f>BAJIO16643561!H78</f>
        <v>2562</v>
      </c>
      <c r="G77" s="14">
        <f t="shared" si="11"/>
        <v>32500.000000000004</v>
      </c>
      <c r="H77" s="14">
        <f t="shared" si="6"/>
        <v>5200.0000000000009</v>
      </c>
      <c r="I77" s="90">
        <f>BAJIO16643561!D78</f>
        <v>37700</v>
      </c>
      <c r="J77" s="14">
        <f t="shared" si="12"/>
        <v>0</v>
      </c>
      <c r="K77" s="14">
        <f t="shared" si="9"/>
        <v>0</v>
      </c>
      <c r="L77" s="14">
        <f>BAJIO16643561!C78</f>
        <v>0</v>
      </c>
      <c r="M77" s="90">
        <f t="shared" si="10"/>
        <v>109176.30000000002</v>
      </c>
      <c r="N77" s="15"/>
    </row>
    <row r="78" spans="1:14" x14ac:dyDescent="0.25">
      <c r="A78" s="12">
        <f>BAJIO16643561!A79</f>
        <v>45064</v>
      </c>
      <c r="B78" s="13"/>
      <c r="C78" s="13" t="str">
        <f>BAJIO16643561!B79</f>
        <v>CONMET DE MEXICO SA DE CV Concepto del Pago: PROVEEDORES CONMET 18MAY</v>
      </c>
      <c r="D78" s="85"/>
      <c r="E78" s="80" t="str">
        <f>BAJIO16643561!I79</f>
        <v>F5554</v>
      </c>
      <c r="F78" s="147">
        <f>BAJIO16643561!H79</f>
        <v>2563</v>
      </c>
      <c r="G78" s="14">
        <f t="shared" si="11"/>
        <v>17500</v>
      </c>
      <c r="H78" s="14">
        <f t="shared" si="6"/>
        <v>2800</v>
      </c>
      <c r="I78" s="90">
        <f>BAJIO16643561!D79</f>
        <v>20300</v>
      </c>
      <c r="J78" s="14">
        <f t="shared" si="12"/>
        <v>0</v>
      </c>
      <c r="K78" s="14">
        <f t="shared" si="9"/>
        <v>0</v>
      </c>
      <c r="L78" s="14">
        <f>BAJIO16643561!C79</f>
        <v>0</v>
      </c>
      <c r="M78" s="90">
        <f t="shared" si="10"/>
        <v>129476.30000000002</v>
      </c>
      <c r="N78" s="15"/>
    </row>
    <row r="79" spans="1:14" x14ac:dyDescent="0.25">
      <c r="A79" s="12">
        <f>BAJIO16643561!A80</f>
        <v>45064</v>
      </c>
      <c r="B79" s="13"/>
      <c r="C79" s="13" t="str">
        <f>BAJIO16643561!B80</f>
        <v>JOSE LUIS GONZALEZ CORREA  Concepto del Pago: RENTA</v>
      </c>
      <c r="D79" s="85"/>
      <c r="E79" s="80">
        <f>BAJIO16643561!I80</f>
        <v>0</v>
      </c>
      <c r="F79" s="147">
        <f>BAJIO16643561!H80</f>
        <v>0</v>
      </c>
      <c r="G79" s="14">
        <f t="shared" si="11"/>
        <v>0</v>
      </c>
      <c r="H79" s="14">
        <f t="shared" si="6"/>
        <v>0</v>
      </c>
      <c r="I79" s="90">
        <f>BAJIO16643561!D80</f>
        <v>0</v>
      </c>
      <c r="J79" s="14">
        <f t="shared" si="12"/>
        <v>36160.905172413797</v>
      </c>
      <c r="K79" s="14">
        <f t="shared" si="9"/>
        <v>5785.744827586208</v>
      </c>
      <c r="L79" s="14">
        <f>BAJIO16643561!C80</f>
        <v>41946.65</v>
      </c>
      <c r="M79" s="90">
        <f t="shared" si="10"/>
        <v>87529.650000000023</v>
      </c>
      <c r="N79" s="15"/>
    </row>
    <row r="80" spans="1:14" x14ac:dyDescent="0.25">
      <c r="A80" s="12">
        <f>BAJIO16643561!A81</f>
        <v>45064</v>
      </c>
      <c r="B80" s="13"/>
      <c r="C80" s="13" t="str">
        <f>BAJIO16643561!B81</f>
        <v>TESOFE INGRESOS FEDERALES RECAUDADOS  Pago de impuestos RFC Pago Referenciado Folio: 3946007258</v>
      </c>
      <c r="D80" s="85"/>
      <c r="E80" s="80">
        <f>BAJIO16643561!I81</f>
        <v>0</v>
      </c>
      <c r="F80" s="147">
        <f>BAJIO16643561!H81</f>
        <v>0</v>
      </c>
      <c r="G80" s="14">
        <f t="shared" si="11"/>
        <v>0</v>
      </c>
      <c r="H80" s="14">
        <f t="shared" si="6"/>
        <v>0</v>
      </c>
      <c r="I80" s="90">
        <f>BAJIO16643561!D81</f>
        <v>0</v>
      </c>
      <c r="J80" s="14">
        <f t="shared" si="12"/>
        <v>9639.6551724137935</v>
      </c>
      <c r="K80" s="14">
        <f t="shared" si="9"/>
        <v>1542.344827586207</v>
      </c>
      <c r="L80" s="14">
        <f>BAJIO16643561!C81</f>
        <v>11182</v>
      </c>
      <c r="M80" s="90">
        <f t="shared" si="10"/>
        <v>76347.650000000023</v>
      </c>
      <c r="N80" s="15"/>
    </row>
    <row r="81" spans="1:14" x14ac:dyDescent="0.25">
      <c r="A81" s="12">
        <f>BAJIO16643561!A82</f>
        <v>45064</v>
      </c>
      <c r="B81" s="13"/>
      <c r="C81" s="13" t="str">
        <f>BAJIO16643561!B82</f>
        <v>TESOFE INGRESOS FEDERALES RECAUDADOS  Pago de impuestos RFC Pago Referenciado Folio: 3944006644</v>
      </c>
      <c r="D81" s="85"/>
      <c r="E81" s="80">
        <f>BAJIO16643561!I82</f>
        <v>0</v>
      </c>
      <c r="F81" s="147">
        <f>BAJIO16643561!H82</f>
        <v>0</v>
      </c>
      <c r="G81" s="14">
        <f t="shared" si="11"/>
        <v>0</v>
      </c>
      <c r="H81" s="14">
        <f t="shared" si="6"/>
        <v>0</v>
      </c>
      <c r="I81" s="90">
        <f>BAJIO16643561!D82</f>
        <v>0</v>
      </c>
      <c r="J81" s="14">
        <f t="shared" si="12"/>
        <v>25468.103448275862</v>
      </c>
      <c r="K81" s="14">
        <f t="shared" si="9"/>
        <v>4074.8965517241381</v>
      </c>
      <c r="L81" s="14">
        <f>BAJIO16643561!C82</f>
        <v>29543</v>
      </c>
      <c r="M81" s="90">
        <f t="shared" si="10"/>
        <v>46804.650000000023</v>
      </c>
      <c r="N81" s="15"/>
    </row>
    <row r="82" spans="1:14" x14ac:dyDescent="0.25">
      <c r="A82" s="12">
        <f>BAJIO16643561!A83</f>
        <v>45065</v>
      </c>
      <c r="B82" s="13"/>
      <c r="C82" s="13" t="str">
        <f>BAJIO16643561!B83</f>
        <v>DISPERSION EPO GRAFTECH MEXICO BEmisor.NAFIN</v>
      </c>
      <c r="D82" s="85"/>
      <c r="E82" s="80" t="str">
        <f>BAJIO16643561!I83</f>
        <v>F5213</v>
      </c>
      <c r="F82" s="147">
        <f>BAJIO16643561!H83</f>
        <v>2564</v>
      </c>
      <c r="G82" s="14">
        <f t="shared" si="11"/>
        <v>12600</v>
      </c>
      <c r="H82" s="14">
        <f t="shared" si="6"/>
        <v>2016</v>
      </c>
      <c r="I82" s="90">
        <f>BAJIO16643561!D83</f>
        <v>14616</v>
      </c>
      <c r="J82" s="14">
        <f t="shared" si="12"/>
        <v>0</v>
      </c>
      <c r="K82" s="14">
        <f t="shared" si="9"/>
        <v>0</v>
      </c>
      <c r="L82" s="14">
        <f>BAJIO16643561!C83</f>
        <v>0</v>
      </c>
      <c r="M82" s="90">
        <f t="shared" si="10"/>
        <v>61420.650000000023</v>
      </c>
      <c r="N82" s="15"/>
    </row>
    <row r="83" spans="1:14" x14ac:dyDescent="0.25">
      <c r="A83" s="12">
        <f>BAJIO16643561!A84</f>
        <v>45065</v>
      </c>
      <c r="B83" s="13"/>
      <c r="C83" s="13" t="str">
        <f>BAJIO16643561!B84</f>
        <v>Compra - Disposicion por POS en 5161020003513506 TAR MEXICO</v>
      </c>
      <c r="D83" s="85"/>
      <c r="E83" s="80">
        <f>BAJIO16643561!I84</f>
        <v>0</v>
      </c>
      <c r="F83" s="147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2249.1465517241381</v>
      </c>
      <c r="K83" s="14">
        <f t="shared" si="9"/>
        <v>359.86344827586208</v>
      </c>
      <c r="L83" s="14">
        <f>BAJIO16643561!C84</f>
        <v>2609.0100000000002</v>
      </c>
      <c r="M83" s="90">
        <f t="shared" si="10"/>
        <v>58811.640000000021</v>
      </c>
      <c r="N83" s="15"/>
    </row>
    <row r="84" spans="1:14" x14ac:dyDescent="0.25">
      <c r="A84" s="12">
        <f>BAJIO16643561!A85</f>
        <v>45065</v>
      </c>
      <c r="B84" s="13"/>
      <c r="C84" s="13" t="str">
        <f>BAJIO16643561!B85</f>
        <v>CONSTRUCTORA INVERME X SA DE CV  Concepto del Pago: TRASPASO A CUENTA DE INVERMEX BAJIO</v>
      </c>
      <c r="D84" s="85"/>
      <c r="E84" s="80">
        <f>BAJIO16643561!I85</f>
        <v>0</v>
      </c>
      <c r="F84" s="147">
        <f>BAJIO16643561!H85</f>
        <v>0</v>
      </c>
      <c r="G84" s="14">
        <f t="shared" si="11"/>
        <v>17241.37931034483</v>
      </c>
      <c r="H84" s="14">
        <f t="shared" ref="H84:H147" si="13">G84*0.16</f>
        <v>2758.620689655173</v>
      </c>
      <c r="I84" s="90">
        <f>BAJIO16643561!D85</f>
        <v>20000</v>
      </c>
      <c r="J84" s="14">
        <f t="shared" si="12"/>
        <v>0</v>
      </c>
      <c r="K84" s="14">
        <f t="shared" si="9"/>
        <v>0</v>
      </c>
      <c r="L84" s="14">
        <f>BAJIO16643561!C85</f>
        <v>0</v>
      </c>
      <c r="M84" s="90">
        <f t="shared" si="10"/>
        <v>78811.640000000014</v>
      </c>
      <c r="N84" s="15"/>
    </row>
    <row r="85" spans="1:14" x14ac:dyDescent="0.25">
      <c r="A85" s="12">
        <f>BAJIO16643561!A86</f>
        <v>45065</v>
      </c>
      <c r="B85" s="13"/>
      <c r="C85" s="13" t="str">
        <f>BAJIO16643561!B86</f>
        <v>PLANOS Y PROYECTOS DELCO Concepto del Pago: LIQUIDACION DE FACTURA</v>
      </c>
      <c r="D85" s="85"/>
      <c r="E85" s="80">
        <f>BAJIO16643561!I86</f>
        <v>0</v>
      </c>
      <c r="F85" s="147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39655.172413793109</v>
      </c>
      <c r="K85" s="14">
        <f t="shared" si="9"/>
        <v>6344.8275862068976</v>
      </c>
      <c r="L85" s="14">
        <f>BAJIO16643561!C86</f>
        <v>46000</v>
      </c>
      <c r="M85" s="90">
        <f t="shared" si="10"/>
        <v>32811.640000000014</v>
      </c>
      <c r="N85" s="15"/>
    </row>
    <row r="86" spans="1:14" x14ac:dyDescent="0.25">
      <c r="A86" s="12">
        <f>BAJIO16643561!A87</f>
        <v>45065</v>
      </c>
      <c r="B86" s="13"/>
      <c r="C86" s="13" t="str">
        <f>BAJIO16643561!B87</f>
        <v>GASOLINERA LAS PALMAS SA DE CV Concepto del Pago: LIQUIDACION DE FACTURA</v>
      </c>
      <c r="D86" s="85"/>
      <c r="E86" s="80">
        <f>BAJIO16643561!I87</f>
        <v>0</v>
      </c>
      <c r="F86" s="147">
        <f>BAJIO16643561!H87</f>
        <v>0</v>
      </c>
      <c r="G86" s="14">
        <f t="shared" si="11"/>
        <v>0</v>
      </c>
      <c r="H86" s="14">
        <f t="shared" si="13"/>
        <v>0</v>
      </c>
      <c r="I86" s="90">
        <f>BAJIO16643561!D87</f>
        <v>0</v>
      </c>
      <c r="J86" s="14">
        <f t="shared" si="12"/>
        <v>2586.2068965517242</v>
      </c>
      <c r="K86" s="14">
        <f t="shared" si="9"/>
        <v>413.79310344827587</v>
      </c>
      <c r="L86" s="14">
        <f>BAJIO16643561!C87</f>
        <v>3000</v>
      </c>
      <c r="M86" s="90">
        <f t="shared" si="10"/>
        <v>29811.640000000014</v>
      </c>
      <c r="N86" s="15"/>
    </row>
    <row r="87" spans="1:14" x14ac:dyDescent="0.25">
      <c r="A87" s="12">
        <f>BAJIO16643561!A88</f>
        <v>45065</v>
      </c>
      <c r="B87" s="13"/>
      <c r="C87" s="13" t="str">
        <f>BAJIO16643561!B88</f>
        <v>VALVULAS DE CALIDAD DE MONTERREY SA DE Concepto del Pago: PAGO FACT 5741 5758</v>
      </c>
      <c r="D87" s="85"/>
      <c r="E87" s="80" t="str">
        <f>BAJIO16643561!I88</f>
        <v>F5741-F5758</v>
      </c>
      <c r="F87" s="147">
        <f>BAJIO16643561!H88</f>
        <v>2577</v>
      </c>
      <c r="G87" s="14">
        <f t="shared" si="11"/>
        <v>5985.0000000000009</v>
      </c>
      <c r="H87" s="14">
        <f t="shared" si="13"/>
        <v>957.60000000000014</v>
      </c>
      <c r="I87" s="90">
        <f>BAJIO16643561!D88</f>
        <v>6942.6</v>
      </c>
      <c r="J87" s="14">
        <f t="shared" si="12"/>
        <v>0</v>
      </c>
      <c r="K87" s="14">
        <f t="shared" si="9"/>
        <v>0</v>
      </c>
      <c r="L87" s="14">
        <f>BAJIO16643561!C88</f>
        <v>0</v>
      </c>
      <c r="M87" s="90">
        <f t="shared" si="10"/>
        <v>36754.240000000013</v>
      </c>
      <c r="N87" s="15"/>
    </row>
    <row r="88" spans="1:14" x14ac:dyDescent="0.25">
      <c r="A88" s="12">
        <f>BAJIO16643561!A89</f>
        <v>45065</v>
      </c>
      <c r="B88" s="13"/>
      <c r="C88" s="13" t="str">
        <f>BAJIO16643561!B89</f>
        <v>OES ENCLOSURES MANUFACTURING MEXIC  Concepto del Pago: 5768 TO 5800</v>
      </c>
      <c r="D88" s="85"/>
      <c r="E88" s="80" t="str">
        <f>BAJIO16643561!I89</f>
        <v>F5768 AL F5800</v>
      </c>
      <c r="F88" s="147">
        <f>BAJIO16643561!H89</f>
        <v>2578</v>
      </c>
      <c r="G88" s="14">
        <f t="shared" si="11"/>
        <v>20160</v>
      </c>
      <c r="H88" s="14">
        <f t="shared" si="13"/>
        <v>3225.6</v>
      </c>
      <c r="I88" s="90">
        <f>BAJIO16643561!D89</f>
        <v>23385.599999999999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60139.840000000011</v>
      </c>
      <c r="N88" s="15"/>
    </row>
    <row r="89" spans="1:14" x14ac:dyDescent="0.25">
      <c r="A89" s="12">
        <f>BAJIO16643561!A90</f>
        <v>45065</v>
      </c>
      <c r="B89" s="13"/>
      <c r="C89" s="13" t="str">
        <f>BAJIO16643561!B90</f>
        <v>RNG PERFORACION SA DE CV F 5812 CONSTRUCTORA INVERMEX SA DE CV</v>
      </c>
      <c r="D89" s="85"/>
      <c r="E89" s="80" t="str">
        <f>BAJIO16643561!I90</f>
        <v>F5812</v>
      </c>
      <c r="F89" s="147" t="str">
        <f>BAJIO16643561!H90</f>
        <v>PUE</v>
      </c>
      <c r="G89" s="14">
        <f t="shared" si="11"/>
        <v>32300.000000000004</v>
      </c>
      <c r="H89" s="14">
        <f t="shared" si="13"/>
        <v>5168.0000000000009</v>
      </c>
      <c r="I89" s="90">
        <f>BAJIO16643561!D90</f>
        <v>37468</v>
      </c>
      <c r="J89" s="14">
        <f t="shared" si="12"/>
        <v>0</v>
      </c>
      <c r="K89" s="14">
        <f t="shared" si="9"/>
        <v>0</v>
      </c>
      <c r="L89" s="14">
        <f>BAJIO16643561!C90</f>
        <v>0</v>
      </c>
      <c r="M89" s="90">
        <f t="shared" si="10"/>
        <v>97607.840000000011</v>
      </c>
      <c r="N89" s="15"/>
    </row>
    <row r="90" spans="1:14" x14ac:dyDescent="0.25">
      <c r="A90" s="12">
        <f>BAJIO16643561!A91</f>
        <v>45065</v>
      </c>
      <c r="B90" s="13"/>
      <c r="C90" s="13" t="str">
        <f>BAJIO16643561!B97</f>
        <v>JG FERRETERA SA DE CV  Concepto del Pago: VARIAS</v>
      </c>
      <c r="D90" s="85"/>
      <c r="E90" s="80">
        <f>BAJIO16643561!I91</f>
        <v>0</v>
      </c>
      <c r="F90" s="147">
        <f>BAJIO16643561!H91</f>
        <v>0</v>
      </c>
      <c r="G90" s="14">
        <f t="shared" si="11"/>
        <v>0</v>
      </c>
      <c r="H90" s="14">
        <f t="shared" si="13"/>
        <v>0</v>
      </c>
      <c r="I90" s="90">
        <f>BAJIO16643561!D91</f>
        <v>0</v>
      </c>
      <c r="J90" s="14">
        <f t="shared" si="12"/>
        <v>2326.4827586206898</v>
      </c>
      <c r="K90" s="14">
        <f t="shared" si="9"/>
        <v>372.23724137931038</v>
      </c>
      <c r="L90" s="14">
        <f>BAJIO16643561!C91</f>
        <v>2698.72</v>
      </c>
      <c r="M90" s="90">
        <f t="shared" si="10"/>
        <v>94909.12000000001</v>
      </c>
      <c r="N90" s="15"/>
    </row>
    <row r="91" spans="1:14" x14ac:dyDescent="0.25">
      <c r="A91" s="12">
        <f>BAJIO16643561!A92</f>
        <v>45065</v>
      </c>
      <c r="B91" s="13"/>
      <c r="C91" s="13" t="str">
        <f>BAJIO16643561!B92</f>
        <v>TREN MOTIZ CENTRO DE SERVICIO Concepto del Pago: FTS8789 FTS8741</v>
      </c>
      <c r="D91" s="85"/>
      <c r="E91" s="80">
        <f>BAJIO16643561!I92</f>
        <v>0</v>
      </c>
      <c r="F91" s="147">
        <f>BAJIO16643561!H92</f>
        <v>0</v>
      </c>
      <c r="G91" s="14">
        <f t="shared" si="11"/>
        <v>0</v>
      </c>
      <c r="H91" s="14">
        <f t="shared" si="13"/>
        <v>0</v>
      </c>
      <c r="I91" s="90">
        <f>BAJIO16643561!D92</f>
        <v>0</v>
      </c>
      <c r="J91" s="14">
        <f t="shared" si="12"/>
        <v>5618.0000000000009</v>
      </c>
      <c r="K91" s="14">
        <f t="shared" si="9"/>
        <v>898.88000000000011</v>
      </c>
      <c r="L91" s="14">
        <f>BAJIO16643561!C92</f>
        <v>6516.88</v>
      </c>
      <c r="M91" s="90">
        <f t="shared" si="10"/>
        <v>88392.24</v>
      </c>
      <c r="N91" s="15"/>
    </row>
    <row r="92" spans="1:14" x14ac:dyDescent="0.25">
      <c r="A92" s="12">
        <f>BAJIO16643561!A93</f>
        <v>45065</v>
      </c>
      <c r="B92" s="13"/>
      <c r="C92" s="13" t="str">
        <f>BAJIO16643561!B93</f>
        <v>KASE SOLUCIONES INTEGRALES Concepto del Pago: F2657</v>
      </c>
      <c r="D92" s="85"/>
      <c r="E92" s="80">
        <f>BAJIO16643561!I93</f>
        <v>0</v>
      </c>
      <c r="F92" s="147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8780</v>
      </c>
      <c r="K92" s="14">
        <f t="shared" si="9"/>
        <v>1404.8</v>
      </c>
      <c r="L92" s="14">
        <f>BAJIO16643561!C93</f>
        <v>10184.799999999999</v>
      </c>
      <c r="M92" s="90">
        <f t="shared" si="10"/>
        <v>78207.44</v>
      </c>
      <c r="N92" s="15"/>
    </row>
    <row r="93" spans="1:14" x14ac:dyDescent="0.25">
      <c r="A93" s="12">
        <f>BAJIO16643561!A94</f>
        <v>45065</v>
      </c>
      <c r="B93" s="13"/>
      <c r="C93" s="13" t="str">
        <f>BAJIO16643561!B94</f>
        <v>AUTOELECTRICA FIRO SA DE CV Concepto del Pago: F57923</v>
      </c>
      <c r="D93" s="85"/>
      <c r="E93" s="80">
        <f>BAJIO16643561!I94</f>
        <v>0</v>
      </c>
      <c r="F93" s="147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3421.6896551724139</v>
      </c>
      <c r="K93" s="14">
        <f t="shared" si="9"/>
        <v>547.47034482758625</v>
      </c>
      <c r="L93" s="14">
        <f>BAJIO16643561!C94</f>
        <v>3969.16</v>
      </c>
      <c r="M93" s="90">
        <f t="shared" si="10"/>
        <v>74238.28</v>
      </c>
      <c r="N93" s="15"/>
    </row>
    <row r="94" spans="1:14" x14ac:dyDescent="0.25">
      <c r="A94" s="12">
        <f>BAJIO16643561!A95</f>
        <v>45065</v>
      </c>
      <c r="B94" s="13"/>
      <c r="C94" s="13" t="str">
        <f>BAJIO16643561!B95</f>
        <v>CENTRO LLANTERO RAGA SA DE CV  Concepto del Pago: F27809</v>
      </c>
      <c r="D94" s="85"/>
      <c r="E94" s="80">
        <f>BAJIO16643561!I95</f>
        <v>0</v>
      </c>
      <c r="F94" s="147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6491.4137931034484</v>
      </c>
      <c r="K94" s="14">
        <f t="shared" si="9"/>
        <v>1038.6262068965518</v>
      </c>
      <c r="L94" s="14">
        <f>BAJIO16643561!C95</f>
        <v>7530.04</v>
      </c>
      <c r="M94" s="90">
        <f t="shared" si="10"/>
        <v>66708.240000000005</v>
      </c>
      <c r="N94" s="15"/>
    </row>
    <row r="95" spans="1:14" x14ac:dyDescent="0.25">
      <c r="A95" s="12">
        <f>BAJIO16643561!A96</f>
        <v>45065</v>
      </c>
      <c r="B95" s="13"/>
      <c r="C95" s="13" t="str">
        <f>BAJIO16643561!B96</f>
        <v>OPERADORA DE RELLENOS SANITARI Concepto del Pago: F11442</v>
      </c>
      <c r="D95" s="85"/>
      <c r="E95" s="80">
        <f>BAJIO16643561!I96</f>
        <v>0</v>
      </c>
      <c r="F95" s="147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13556</v>
      </c>
      <c r="K95" s="14">
        <f t="shared" si="9"/>
        <v>2168.96</v>
      </c>
      <c r="L95" s="14">
        <f>BAJIO16643561!C96</f>
        <v>15724.96</v>
      </c>
      <c r="M95" s="90">
        <f t="shared" si="10"/>
        <v>50983.280000000006</v>
      </c>
      <c r="N95" s="15"/>
    </row>
    <row r="96" spans="1:14" x14ac:dyDescent="0.25">
      <c r="A96" s="12">
        <f>BAJIO16643561!A97</f>
        <v>45065</v>
      </c>
      <c r="B96" s="13"/>
      <c r="C96" s="13" t="e">
        <f>BAJIO16643561!#REF!</f>
        <v>#REF!</v>
      </c>
      <c r="D96" s="85"/>
      <c r="E96" s="80">
        <f>BAJIO16643561!I97</f>
        <v>0</v>
      </c>
      <c r="F96" s="147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2647.5517241379312</v>
      </c>
      <c r="K96" s="14">
        <f t="shared" si="9"/>
        <v>423.60827586206898</v>
      </c>
      <c r="L96" s="14">
        <f>BAJIO16643561!C97</f>
        <v>3071.16</v>
      </c>
      <c r="M96" s="90">
        <f t="shared" si="10"/>
        <v>47912.12000000001</v>
      </c>
      <c r="N96" s="15"/>
    </row>
    <row r="97" spans="1:14" x14ac:dyDescent="0.25">
      <c r="A97" s="12">
        <f>BAJIO16643561!A98</f>
        <v>45065</v>
      </c>
      <c r="B97" s="13"/>
      <c r="C97" s="13" t="str">
        <f>BAJIO16643561!B98</f>
        <v>Recibo # 422444003930</v>
      </c>
      <c r="D97" s="85"/>
      <c r="E97" s="80">
        <f>BAJIO16643561!I98</f>
        <v>0</v>
      </c>
      <c r="F97" s="147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12931.034482758621</v>
      </c>
      <c r="K97" s="14">
        <f t="shared" si="9"/>
        <v>2068.9655172413795</v>
      </c>
      <c r="L97" s="14">
        <f>BAJIO16643561!C98</f>
        <v>15000</v>
      </c>
      <c r="M97" s="90">
        <f t="shared" si="10"/>
        <v>32912.12000000001</v>
      </c>
      <c r="N97" s="15"/>
    </row>
    <row r="98" spans="1:14" x14ac:dyDescent="0.25">
      <c r="A98" s="12">
        <f>BAJIO16643561!A99</f>
        <v>45066</v>
      </c>
      <c r="B98" s="13"/>
      <c r="C98" s="13" t="str">
        <f>BAJIO16643561!B99</f>
        <v>Compra - Disposicion por POS en JOMAR GP2</v>
      </c>
      <c r="D98" s="85"/>
      <c r="E98" s="80">
        <f>BAJIO16643561!I99</f>
        <v>0</v>
      </c>
      <c r="F98" s="147">
        <f>BAJIO16643561!H99</f>
        <v>0</v>
      </c>
      <c r="G98" s="14">
        <f t="shared" si="11"/>
        <v>0</v>
      </c>
      <c r="H98" s="14">
        <f t="shared" si="13"/>
        <v>0</v>
      </c>
      <c r="I98" s="90">
        <f>BAJIO16643561!D99</f>
        <v>0</v>
      </c>
      <c r="J98" s="14">
        <f t="shared" si="12"/>
        <v>1743.1379310344828</v>
      </c>
      <c r="K98" s="14">
        <f t="shared" si="9"/>
        <v>278.90206896551723</v>
      </c>
      <c r="L98" s="14">
        <f>BAJIO16643561!C99</f>
        <v>2022.04</v>
      </c>
      <c r="M98" s="90">
        <f t="shared" si="10"/>
        <v>30890.080000000009</v>
      </c>
      <c r="N98" s="15"/>
    </row>
    <row r="99" spans="1:14" x14ac:dyDescent="0.25">
      <c r="A99" s="12">
        <f>BAJIO16643561!A100</f>
        <v>45066</v>
      </c>
      <c r="B99" s="13"/>
      <c r="C99" s="13" t="str">
        <f>BAJIO16643561!B100</f>
        <v>Compra - Disposicion por POS en HOTEL SAFI CENTRO C1</v>
      </c>
      <c r="D99" s="85"/>
      <c r="E99" s="80">
        <f>BAJIO16643561!I100</f>
        <v>0</v>
      </c>
      <c r="F99" s="147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6671.5517241379312</v>
      </c>
      <c r="K99" s="14">
        <f t="shared" si="9"/>
        <v>1067.4482758620691</v>
      </c>
      <c r="L99" s="14">
        <f>BAJIO16643561!C100</f>
        <v>7739</v>
      </c>
      <c r="M99" s="90">
        <f t="shared" si="10"/>
        <v>23151.080000000009</v>
      </c>
      <c r="N99" s="15"/>
    </row>
    <row r="100" spans="1:14" x14ac:dyDescent="0.25">
      <c r="A100" s="12">
        <f>BAJIO16643561!A101</f>
        <v>45068</v>
      </c>
      <c r="B100" s="13"/>
      <c r="C100" s="13" t="str">
        <f>BAJIO16643561!B101</f>
        <v>QUALITAS CIA DE SEGURO  Concepto del Pago: POLIZA No 1730033292</v>
      </c>
      <c r="D100" s="85"/>
      <c r="E100" s="80">
        <f>BAJIO16643561!I101</f>
        <v>0</v>
      </c>
      <c r="F100" s="147">
        <f>BAJIO16643561!H101</f>
        <v>0</v>
      </c>
      <c r="G100" s="14">
        <f t="shared" si="11"/>
        <v>0</v>
      </c>
      <c r="H100" s="14">
        <f t="shared" si="13"/>
        <v>0</v>
      </c>
      <c r="I100" s="90">
        <f>BAJIO16643561!D101</f>
        <v>0</v>
      </c>
      <c r="J100" s="14">
        <f t="shared" si="12"/>
        <v>3113.275862068966</v>
      </c>
      <c r="K100" s="14">
        <f t="shared" si="9"/>
        <v>498.12413793103457</v>
      </c>
      <c r="L100" s="14">
        <f>BAJIO16643561!C101</f>
        <v>3611.4</v>
      </c>
      <c r="M100" s="90">
        <f t="shared" si="10"/>
        <v>19539.680000000008</v>
      </c>
      <c r="N100" s="15"/>
    </row>
    <row r="101" spans="1:14" x14ac:dyDescent="0.25">
      <c r="A101" s="12">
        <f>BAJIO16643561!A102</f>
        <v>45068</v>
      </c>
      <c r="B101" s="13"/>
      <c r="C101" s="13" t="str">
        <f>BAJIO16643561!B102</f>
        <v>TECNO MAIZ SA DE CV Concepto del Pago: 665050000037762023001</v>
      </c>
      <c r="D101" s="85"/>
      <c r="E101" s="80" t="str">
        <f>BAJIO16643561!I102</f>
        <v>F5625</v>
      </c>
      <c r="F101" s="147">
        <f>BAJIO16643561!H102</f>
        <v>2580</v>
      </c>
      <c r="G101" s="14">
        <f t="shared" si="11"/>
        <v>14500.000000000002</v>
      </c>
      <c r="H101" s="14">
        <f t="shared" si="13"/>
        <v>2320.0000000000005</v>
      </c>
      <c r="I101" s="90">
        <f>BAJIO16643561!D102</f>
        <v>16820</v>
      </c>
      <c r="J101" s="14">
        <f t="shared" si="12"/>
        <v>0</v>
      </c>
      <c r="K101" s="14">
        <f t="shared" si="9"/>
        <v>0</v>
      </c>
      <c r="L101" s="14">
        <f>BAJIO16643561!C102</f>
        <v>0</v>
      </c>
      <c r="M101" s="90">
        <f t="shared" si="10"/>
        <v>36359.680000000008</v>
      </c>
      <c r="N101" s="15"/>
    </row>
    <row r="102" spans="1:14" x14ac:dyDescent="0.25">
      <c r="A102" s="12">
        <f>BAJIO16643561!A103</f>
        <v>45068</v>
      </c>
      <c r="B102" s="13"/>
      <c r="C102" s="13" t="str">
        <f>BAJIO16643561!B103</f>
        <v>ZINC NACIONAL S A  Concepto del Pago: 1500005748</v>
      </c>
      <c r="D102" s="85"/>
      <c r="E102" s="80" t="str">
        <f>BAJIO16643561!I103</f>
        <v>F5706-F5720</v>
      </c>
      <c r="F102" s="147">
        <f>BAJIO16643561!H103</f>
        <v>2581</v>
      </c>
      <c r="G102" s="14">
        <f t="shared" si="11"/>
        <v>260025.39655172417</v>
      </c>
      <c r="H102" s="14">
        <f t="shared" si="13"/>
        <v>41604.063448275869</v>
      </c>
      <c r="I102" s="90">
        <f>BAJIO16643561!D103</f>
        <v>301629.46000000002</v>
      </c>
      <c r="J102" s="14">
        <f t="shared" si="12"/>
        <v>0</v>
      </c>
      <c r="K102" s="14">
        <f t="shared" si="9"/>
        <v>0</v>
      </c>
      <c r="L102" s="14">
        <f>BAJIO16643561!C103</f>
        <v>0</v>
      </c>
      <c r="M102" s="90">
        <f t="shared" si="10"/>
        <v>337989.14</v>
      </c>
      <c r="N102" s="15"/>
    </row>
    <row r="103" spans="1:14" x14ac:dyDescent="0.25">
      <c r="A103" s="12">
        <f>BAJIO16643561!A104</f>
        <v>45068</v>
      </c>
      <c r="B103" s="13"/>
      <c r="C103" s="13" t="str">
        <f>BAJIO16643561!B104</f>
        <v> GASNGO MEXICO SA DE CV Concepto del Pago: FC00376949</v>
      </c>
      <c r="D103" s="85"/>
      <c r="E103" s="80">
        <f>BAJIO16643561!I104</f>
        <v>0</v>
      </c>
      <c r="F103" s="147">
        <f>BAJIO16643561!H104</f>
        <v>0</v>
      </c>
      <c r="G103" s="14">
        <f t="shared" si="11"/>
        <v>0</v>
      </c>
      <c r="H103" s="14">
        <f t="shared" si="13"/>
        <v>0</v>
      </c>
      <c r="I103" s="90">
        <f>BAJIO16643561!D104</f>
        <v>0</v>
      </c>
      <c r="J103" s="14">
        <f t="shared" si="12"/>
        <v>24137.931034482761</v>
      </c>
      <c r="K103" s="14">
        <f t="shared" si="9"/>
        <v>3862.0689655172418</v>
      </c>
      <c r="L103" s="14">
        <f>BAJIO16643561!C104</f>
        <v>28000</v>
      </c>
      <c r="M103" s="90">
        <f t="shared" si="10"/>
        <v>309989.14</v>
      </c>
      <c r="N103" s="15"/>
    </row>
    <row r="104" spans="1:14" x14ac:dyDescent="0.25">
      <c r="A104" s="12">
        <f>BAJIO16643561!A105</f>
        <v>45068</v>
      </c>
      <c r="B104" s="13"/>
      <c r="C104" s="13" t="str">
        <f>BAJIO16643561!B105</f>
        <v>PACCAR FINANCIAL MEXICO SA DE Concepto del Pago: 3170740025</v>
      </c>
      <c r="D104" s="85"/>
      <c r="E104" s="80">
        <f>BAJIO16643561!I105</f>
        <v>0</v>
      </c>
      <c r="F104" s="147">
        <f>BAJIO16643561!H105</f>
        <v>0</v>
      </c>
      <c r="G104" s="14">
        <f t="shared" si="11"/>
        <v>0</v>
      </c>
      <c r="H104" s="14">
        <f t="shared" si="13"/>
        <v>0</v>
      </c>
      <c r="I104" s="90">
        <f>BAJIO16643561!D105</f>
        <v>0</v>
      </c>
      <c r="J104" s="14">
        <f t="shared" si="12"/>
        <v>48514.120689655174</v>
      </c>
      <c r="K104" s="14">
        <f t="shared" si="9"/>
        <v>7762.259310344828</v>
      </c>
      <c r="L104" s="14">
        <f>BAJIO16643561!C105</f>
        <v>56276.38</v>
      </c>
      <c r="M104" s="90">
        <f t="shared" si="10"/>
        <v>253712.76</v>
      </c>
      <c r="N104" s="15"/>
    </row>
    <row r="105" spans="1:14" x14ac:dyDescent="0.25">
      <c r="A105" s="12" t="e">
        <f>BAJIO16643561!#REF!</f>
        <v>#REF!</v>
      </c>
      <c r="B105" s="13"/>
      <c r="C105" s="13" t="e">
        <f>BAJIO16643561!#REF!</f>
        <v>#REF!</v>
      </c>
      <c r="D105" s="85"/>
      <c r="E105" s="80" t="e">
        <f>BAJIO16643561!#REF!</f>
        <v>#REF!</v>
      </c>
      <c r="F105" s="147" t="e">
        <f>BAJIO16643561!#REF!</f>
        <v>#REF!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62804.086206896558</v>
      </c>
      <c r="K105" s="14">
        <f t="shared" si="9"/>
        <v>10048.653793103449</v>
      </c>
      <c r="L105" s="14">
        <f>BAJIO16643561!C106</f>
        <v>72852.740000000005</v>
      </c>
      <c r="M105" s="90">
        <f t="shared" si="10"/>
        <v>180860.02000000002</v>
      </c>
      <c r="N105" s="15"/>
    </row>
    <row r="106" spans="1:14" x14ac:dyDescent="0.25">
      <c r="A106" s="12">
        <f>BAJIO16643561!A106</f>
        <v>45068</v>
      </c>
      <c r="B106" s="13"/>
      <c r="C106" s="13" t="str">
        <f>BAJIO16643561!B106</f>
        <v>PACCAR FINANCIAL MEXICO SA DE Concepto del Pago: 02001197088</v>
      </c>
      <c r="D106" s="85"/>
      <c r="E106" s="80">
        <f>BAJIO16643561!I106</f>
        <v>0</v>
      </c>
      <c r="F106" s="147">
        <f>BAJIO16643561!H106</f>
        <v>0</v>
      </c>
      <c r="G106" s="14">
        <f t="shared" si="11"/>
        <v>62804.086206896558</v>
      </c>
      <c r="H106" s="14">
        <f t="shared" si="13"/>
        <v>10048.653793103449</v>
      </c>
      <c r="I106" s="90">
        <f>BAJIO16643561!D107</f>
        <v>72852.740000000005</v>
      </c>
      <c r="J106" s="14">
        <f t="shared" si="12"/>
        <v>0</v>
      </c>
      <c r="K106" s="14">
        <f t="shared" si="9"/>
        <v>0</v>
      </c>
      <c r="L106" s="14">
        <f>BAJIO16643561!C107</f>
        <v>0</v>
      </c>
      <c r="M106" s="90">
        <f t="shared" si="10"/>
        <v>253712.76</v>
      </c>
      <c r="N106" s="15"/>
    </row>
    <row r="107" spans="1:14" x14ac:dyDescent="0.25">
      <c r="A107" s="12">
        <f>BAJIO16643561!A108</f>
        <v>45068</v>
      </c>
      <c r="B107" s="13"/>
      <c r="C107" s="13" t="str">
        <f>BAJIO16643561!B108</f>
        <v>PACCAR FINANCIAL MEXICO SA DE Concepto del Pago: 0202001197088</v>
      </c>
      <c r="D107" s="85"/>
      <c r="E107" s="80">
        <f>BAJIO16643561!I108</f>
        <v>0</v>
      </c>
      <c r="F107" s="147">
        <f>BAJIO16643561!H108</f>
        <v>0</v>
      </c>
      <c r="G107" s="14">
        <f t="shared" si="11"/>
        <v>0</v>
      </c>
      <c r="H107" s="14">
        <f t="shared" si="13"/>
        <v>0</v>
      </c>
      <c r="I107" s="90">
        <f>BAJIO16643561!D108</f>
        <v>0</v>
      </c>
      <c r="J107" s="14">
        <f t="shared" si="12"/>
        <v>62804.086206896558</v>
      </c>
      <c r="K107" s="14">
        <f t="shared" si="9"/>
        <v>10048.653793103449</v>
      </c>
      <c r="L107" s="14">
        <f>BAJIO16643561!C108</f>
        <v>72852.740000000005</v>
      </c>
      <c r="M107" s="90">
        <f t="shared" si="10"/>
        <v>180860.02000000002</v>
      </c>
      <c r="N107" s="15"/>
    </row>
    <row r="108" spans="1:14" x14ac:dyDescent="0.25">
      <c r="A108" s="12">
        <f>BAJIO16643561!A109</f>
        <v>45068</v>
      </c>
      <c r="B108" s="13"/>
      <c r="C108" s="13" t="str">
        <f>BAJIO16643561!B109</f>
        <v>IDEALEASE ORIENTE Concepto del Pago: IMT028388</v>
      </c>
      <c r="D108" s="85"/>
      <c r="E108" s="80">
        <f>BAJIO16643561!I109</f>
        <v>0</v>
      </c>
      <c r="F108" s="147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23144.931034482761</v>
      </c>
      <c r="K108" s="14">
        <f t="shared" si="9"/>
        <v>3703.1889655172417</v>
      </c>
      <c r="L108" s="14">
        <f>BAJIO16643561!C109</f>
        <v>26848.12</v>
      </c>
      <c r="M108" s="90">
        <f t="shared" si="10"/>
        <v>154011.90000000002</v>
      </c>
      <c r="N108" s="15"/>
    </row>
    <row r="109" spans="1:14" x14ac:dyDescent="0.25">
      <c r="A109" s="12">
        <f>BAJIO16643561!A110</f>
        <v>45068</v>
      </c>
      <c r="B109" s="13"/>
      <c r="C109" s="13" t="str">
        <f>BAJIO16643561!B110</f>
        <v>Retiro por domiciliacion GM FINANCIAL DE MEXICO SA DE CV</v>
      </c>
      <c r="D109" s="85"/>
      <c r="E109" s="80">
        <f>BAJIO16643561!I110</f>
        <v>0</v>
      </c>
      <c r="F109" s="147">
        <f>BAJIO16643561!H110</f>
        <v>0</v>
      </c>
      <c r="G109" s="14">
        <f t="shared" si="11"/>
        <v>0</v>
      </c>
      <c r="H109" s="14">
        <f t="shared" si="13"/>
        <v>0</v>
      </c>
      <c r="I109" s="90">
        <f>BAJIO16643561!D110</f>
        <v>0</v>
      </c>
      <c r="J109" s="14">
        <f t="shared" si="12"/>
        <v>5563.5689655172418</v>
      </c>
      <c r="K109" s="14">
        <f t="shared" si="9"/>
        <v>890.17103448275873</v>
      </c>
      <c r="L109" s="14">
        <f>BAJIO16643561!C110</f>
        <v>6453.74</v>
      </c>
      <c r="M109" s="90">
        <f t="shared" si="10"/>
        <v>147558.16000000003</v>
      </c>
      <c r="N109" s="15"/>
    </row>
    <row r="110" spans="1:14" x14ac:dyDescent="0.25">
      <c r="A110" s="12">
        <f>BAJIO16643561!A111</f>
        <v>45069</v>
      </c>
      <c r="B110" s="13"/>
      <c r="C110" s="13" t="str">
        <f>BAJIO16643561!B111</f>
        <v> NACIONAL DE ALIMENTOS Y HELADOS SA DE CV  Concepto del Pago: ARCA CONTINENTAL</v>
      </c>
      <c r="D110" s="85"/>
      <c r="E110" s="80" t="str">
        <f>BAJIO16643561!I111</f>
        <v>F5672-F5674</v>
      </c>
      <c r="F110" s="147">
        <f>BAJIO16643561!H111</f>
        <v>2582</v>
      </c>
      <c r="G110" s="14">
        <f t="shared" si="11"/>
        <v>20900</v>
      </c>
      <c r="H110" s="14">
        <f t="shared" si="13"/>
        <v>3344</v>
      </c>
      <c r="I110" s="90">
        <f>BAJIO16643561!D111</f>
        <v>24244</v>
      </c>
      <c r="J110" s="14">
        <f t="shared" si="12"/>
        <v>0</v>
      </c>
      <c r="K110" s="14">
        <f t="shared" si="9"/>
        <v>0</v>
      </c>
      <c r="L110" s="14">
        <f>BAJIO16643561!C111</f>
        <v>0</v>
      </c>
      <c r="M110" s="90">
        <f t="shared" si="10"/>
        <v>171802.16000000003</v>
      </c>
      <c r="N110" s="15"/>
    </row>
    <row r="111" spans="1:14" x14ac:dyDescent="0.25">
      <c r="A111" s="12">
        <f>BAJIO16643561!A112</f>
        <v>45069</v>
      </c>
      <c r="B111" s="13"/>
      <c r="C111" s="13" t="str">
        <f>BAJIO16643561!B112</f>
        <v>Compra - Disposicion por POS por (2,204.00) mxn en POSTVENTA MIGUEL ALEMA</v>
      </c>
      <c r="D111" s="85"/>
      <c r="E111" s="80">
        <f>BAJIO16643561!I112</f>
        <v>0</v>
      </c>
      <c r="F111" s="147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1900.0000000000002</v>
      </c>
      <c r="K111" s="14">
        <f t="shared" si="9"/>
        <v>304.00000000000006</v>
      </c>
      <c r="L111" s="14">
        <f>BAJIO16643561!C112</f>
        <v>2204</v>
      </c>
      <c r="M111" s="90">
        <f t="shared" si="10"/>
        <v>169598.16000000003</v>
      </c>
      <c r="N111" s="15"/>
    </row>
    <row r="112" spans="1:14" x14ac:dyDescent="0.25">
      <c r="A112" s="12">
        <f>BAJIO16643561!A113</f>
        <v>45069</v>
      </c>
      <c r="B112" s="13"/>
      <c r="C112" s="13" t="str">
        <f>BAJIO16643561!B113</f>
        <v>DISTRIBUIDORA ARCA CONTINENTAL S D Concepto del Pago: DISTRIBUIDORA ARCA CONTINENTAL S DE RL D</v>
      </c>
      <c r="D112" s="85"/>
      <c r="E112" s="80" t="str">
        <f>BAJIO16643561!I113</f>
        <v>F5673</v>
      </c>
      <c r="F112" s="147">
        <f>BAJIO16643561!H113</f>
        <v>2583</v>
      </c>
      <c r="G112" s="14">
        <f t="shared" si="11"/>
        <v>12000</v>
      </c>
      <c r="H112" s="14">
        <f t="shared" si="13"/>
        <v>1920</v>
      </c>
      <c r="I112" s="90">
        <f>BAJIO16643561!D113</f>
        <v>13920</v>
      </c>
      <c r="J112" s="14">
        <f t="shared" si="12"/>
        <v>0</v>
      </c>
      <c r="K112" s="14">
        <f t="shared" si="9"/>
        <v>0</v>
      </c>
      <c r="L112" s="14">
        <f>BAJIO16643561!C113</f>
        <v>0</v>
      </c>
      <c r="M112" s="90">
        <f t="shared" si="10"/>
        <v>183518.16000000003</v>
      </c>
      <c r="N112" s="15"/>
    </row>
    <row r="113" spans="1:14" x14ac:dyDescent="0.25">
      <c r="A113" s="12">
        <f>BAJIO16643561!A114</f>
        <v>45069</v>
      </c>
      <c r="B113" s="13"/>
      <c r="C113" s="13" t="str">
        <f>BAJIO16643561!B114</f>
        <v>FILIGONIO MARTINEZ SERRANO Concepto del Pago: FACTURA 13425</v>
      </c>
      <c r="D113" s="85"/>
      <c r="E113" s="80">
        <f>BAJIO16643561!I114</f>
        <v>0</v>
      </c>
      <c r="F113" s="147">
        <f>BAJIO16643561!H114</f>
        <v>0</v>
      </c>
      <c r="G113" s="14">
        <f t="shared" si="11"/>
        <v>0</v>
      </c>
      <c r="H113" s="14">
        <f t="shared" si="13"/>
        <v>0</v>
      </c>
      <c r="I113" s="90">
        <f>BAJIO16643561!D114</f>
        <v>0</v>
      </c>
      <c r="J113" s="14">
        <f t="shared" si="12"/>
        <v>3000</v>
      </c>
      <c r="K113" s="14">
        <f t="shared" si="9"/>
        <v>480</v>
      </c>
      <c r="L113" s="14">
        <f>BAJIO16643561!C114</f>
        <v>3480</v>
      </c>
      <c r="M113" s="90">
        <f t="shared" si="10"/>
        <v>180038.16000000003</v>
      </c>
      <c r="N113" s="15"/>
    </row>
    <row r="114" spans="1:14" x14ac:dyDescent="0.25">
      <c r="A114" s="12">
        <f>BAJIO16643561!A115</f>
        <v>45069</v>
      </c>
      <c r="B114" s="13"/>
      <c r="C114" s="13" t="str">
        <f>BAJIO16643561!B115</f>
        <v>FILIGONIO MARTINEZ SERRANO Concepto del Pago: LIQ DE FACT 13425</v>
      </c>
      <c r="D114" s="85"/>
      <c r="E114" s="80">
        <f>BAJIO16643561!I115</f>
        <v>0</v>
      </c>
      <c r="F114" s="147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27000.000000000004</v>
      </c>
      <c r="K114" s="14">
        <f t="shared" si="9"/>
        <v>4320.0000000000009</v>
      </c>
      <c r="L114" s="14">
        <f>BAJIO16643561!C115</f>
        <v>31320</v>
      </c>
      <c r="M114" s="90">
        <f t="shared" si="10"/>
        <v>148718.16000000003</v>
      </c>
      <c r="N114" s="15"/>
    </row>
    <row r="115" spans="1:14" x14ac:dyDescent="0.25">
      <c r="A115" s="12">
        <f>BAJIO16643561!A116</f>
        <v>45069</v>
      </c>
      <c r="B115" s="13"/>
      <c r="C115" s="13" t="str">
        <f>BAJIO16643561!B116</f>
        <v>GASNGO MEXICO SA DE CV Concepto del Pago: FC00376949</v>
      </c>
      <c r="D115" s="85"/>
      <c r="E115" s="80">
        <f>BAJIO16643561!I116</f>
        <v>0</v>
      </c>
      <c r="F115" s="147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17241.37931034483</v>
      </c>
      <c r="K115" s="14">
        <f t="shared" si="9"/>
        <v>2758.620689655173</v>
      </c>
      <c r="L115" s="14">
        <f>BAJIO16643561!C116</f>
        <v>20000</v>
      </c>
      <c r="M115" s="90">
        <f t="shared" si="10"/>
        <v>128718.16000000003</v>
      </c>
      <c r="N115" s="15"/>
    </row>
    <row r="116" spans="1:14" x14ac:dyDescent="0.25">
      <c r="A116" s="12">
        <f>BAJIO16643561!A117</f>
        <v>45069</v>
      </c>
      <c r="B116" s="13"/>
      <c r="C116" s="13" t="str">
        <f>BAJIO16643561!B117</f>
        <v>FABRICANTES DE EQUIP OS PARA REFRIGERACI  Concepto del Pago: 619SPEI000131</v>
      </c>
      <c r="D116" s="85"/>
      <c r="E116" s="80" t="str">
        <f>BAJIO16643561!I117</f>
        <v>F5658</v>
      </c>
      <c r="F116" s="147">
        <f>BAJIO16643561!H117</f>
        <v>2584</v>
      </c>
      <c r="G116" s="14">
        <f t="shared" si="11"/>
        <v>42000</v>
      </c>
      <c r="H116" s="14">
        <f t="shared" si="13"/>
        <v>6720</v>
      </c>
      <c r="I116" s="90">
        <f>BAJIO16643561!D117</f>
        <v>48720</v>
      </c>
      <c r="J116" s="14">
        <f t="shared" si="12"/>
        <v>0</v>
      </c>
      <c r="K116" s="14">
        <f t="shared" si="9"/>
        <v>0</v>
      </c>
      <c r="L116" s="14">
        <f>BAJIO16643561!C117</f>
        <v>0</v>
      </c>
      <c r="M116" s="90">
        <f t="shared" si="10"/>
        <v>177438.16000000003</v>
      </c>
      <c r="N116" s="15"/>
    </row>
    <row r="117" spans="1:14" x14ac:dyDescent="0.25">
      <c r="A117" s="12">
        <f>BAJIO16643561!A118</f>
        <v>45070</v>
      </c>
      <c r="B117" s="13"/>
      <c r="C117" s="13" t="str">
        <f>BAJIO16643561!B118</f>
        <v>Compra - Disposicion por POS por (790.00) mxn en OAKLAND STORE MTY MAHE</v>
      </c>
      <c r="D117" s="85"/>
      <c r="E117" s="80">
        <f>BAJIO16643561!I118</f>
        <v>0</v>
      </c>
      <c r="F117" s="147">
        <f>BAJIO16643561!H118</f>
        <v>0</v>
      </c>
      <c r="G117" s="14">
        <f t="shared" si="11"/>
        <v>0</v>
      </c>
      <c r="H117" s="14">
        <f t="shared" si="13"/>
        <v>0</v>
      </c>
      <c r="I117" s="90">
        <f>BAJIO16643561!D118</f>
        <v>0</v>
      </c>
      <c r="J117" s="14">
        <f t="shared" si="12"/>
        <v>681.0344827586207</v>
      </c>
      <c r="K117" s="14">
        <f t="shared" si="9"/>
        <v>108.96551724137932</v>
      </c>
      <c r="L117" s="14">
        <f>BAJIO16643561!C118</f>
        <v>790</v>
      </c>
      <c r="M117" s="90">
        <f t="shared" si="10"/>
        <v>176648.16000000003</v>
      </c>
      <c r="N117" s="15"/>
    </row>
    <row r="118" spans="1:14" x14ac:dyDescent="0.25">
      <c r="A118" s="12">
        <f>BAJIO16643561!A119</f>
        <v>45070</v>
      </c>
      <c r="B118" s="13"/>
      <c r="C118" s="13" t="str">
        <f>BAJIO16643561!B119</f>
        <v>SPRAYLAB SA DE CV Concepto del Pago: FAC 5809</v>
      </c>
      <c r="D118" s="85"/>
      <c r="E118" s="80" t="str">
        <f>BAJIO16643561!I119</f>
        <v>F5809</v>
      </c>
      <c r="F118" s="147">
        <f>BAJIO16643561!H119</f>
        <v>2585</v>
      </c>
      <c r="G118" s="14">
        <f t="shared" si="11"/>
        <v>6000</v>
      </c>
      <c r="H118" s="14">
        <f t="shared" si="13"/>
        <v>960</v>
      </c>
      <c r="I118" s="90">
        <f>BAJIO16643561!D119</f>
        <v>6960</v>
      </c>
      <c r="J118" s="14">
        <f t="shared" si="12"/>
        <v>0</v>
      </c>
      <c r="K118" s="14">
        <f t="shared" si="9"/>
        <v>0</v>
      </c>
      <c r="L118" s="14">
        <f>BAJIO16643561!C119</f>
        <v>0</v>
      </c>
      <c r="M118" s="90">
        <f t="shared" si="10"/>
        <v>183608.16000000003</v>
      </c>
      <c r="N118" s="15"/>
    </row>
    <row r="119" spans="1:14" x14ac:dyDescent="0.25">
      <c r="A119" s="12">
        <f>BAJIO16643561!A120</f>
        <v>45070</v>
      </c>
      <c r="B119" s="13"/>
      <c r="C119" s="13" t="str">
        <f>BAJIO16643561!B120</f>
        <v>GASNGO MEXICO SA DE CV Concepto del Pago: FC00376949</v>
      </c>
      <c r="D119" s="85"/>
      <c r="E119" s="80">
        <f>BAJIO16643561!I120</f>
        <v>0</v>
      </c>
      <c r="F119" s="147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17241.37931034483</v>
      </c>
      <c r="K119" s="14">
        <f t="shared" si="9"/>
        <v>2758.620689655173</v>
      </c>
      <c r="L119" s="14">
        <f>BAJIO16643561!C120</f>
        <v>20000</v>
      </c>
      <c r="M119" s="90">
        <f t="shared" si="10"/>
        <v>163608.16000000003</v>
      </c>
      <c r="N119" s="15"/>
    </row>
    <row r="120" spans="1:14" x14ac:dyDescent="0.25">
      <c r="A120" s="12">
        <f>BAJIO16643561!A121</f>
        <v>45070</v>
      </c>
      <c r="B120" s="13"/>
      <c r="C120" s="13" t="str">
        <f>BAJIO16643561!B121</f>
        <v>Compra - Disposicion por POS por (11,010.88) mxn en TRACTO REF ALLENDE GPE</v>
      </c>
      <c r="D120" s="85"/>
      <c r="E120" s="80">
        <f>BAJIO16643561!I121</f>
        <v>0</v>
      </c>
      <c r="F120" s="147">
        <f>BAJIO16643561!H121</f>
        <v>0</v>
      </c>
      <c r="G120" s="14">
        <f t="shared" si="11"/>
        <v>0</v>
      </c>
      <c r="H120" s="14">
        <f t="shared" si="13"/>
        <v>0</v>
      </c>
      <c r="I120" s="90">
        <f>BAJIO16643561!D121</f>
        <v>0</v>
      </c>
      <c r="J120" s="14">
        <f t="shared" si="12"/>
        <v>9492.1379310344819</v>
      </c>
      <c r="K120" s="14">
        <f t="shared" si="9"/>
        <v>1518.7420689655171</v>
      </c>
      <c r="L120" s="14">
        <f>BAJIO16643561!C121</f>
        <v>11010.88</v>
      </c>
      <c r="M120" s="90">
        <f t="shared" si="10"/>
        <v>152597.28000000003</v>
      </c>
      <c r="N120" s="15"/>
    </row>
    <row r="121" spans="1:14" x14ac:dyDescent="0.25">
      <c r="A121" s="12">
        <f>BAJIO16643561!A122</f>
        <v>45071</v>
      </c>
      <c r="B121" s="13"/>
      <c r="C121" s="13" t="str">
        <f>BAJIO16643561!B122</f>
        <v>IBERDROLA ENERGIA ES COBEDO SA DE CV  Concepto del Pago: ZZ3600000641424723</v>
      </c>
      <c r="D121" s="85"/>
      <c r="E121" s="80" t="str">
        <f>BAJIO16643561!I122</f>
        <v>F5713</v>
      </c>
      <c r="F121" s="147">
        <f>BAJIO16643561!H122</f>
        <v>2586</v>
      </c>
      <c r="G121" s="14">
        <f t="shared" ref="G121:G184" si="14">I121/1.16</f>
        <v>68400</v>
      </c>
      <c r="H121" s="14">
        <f t="shared" si="13"/>
        <v>10944</v>
      </c>
      <c r="I121" s="90">
        <f>BAJIO16643561!D122</f>
        <v>79344</v>
      </c>
      <c r="J121" s="14">
        <f t="shared" ref="J121:J184" si="15">L121/1.16</f>
        <v>0</v>
      </c>
      <c r="K121" s="14">
        <f t="shared" si="9"/>
        <v>0</v>
      </c>
      <c r="L121" s="14">
        <f>BAJIO16643561!C122</f>
        <v>0</v>
      </c>
      <c r="M121" s="90">
        <f t="shared" si="10"/>
        <v>231941.28000000003</v>
      </c>
      <c r="N121" s="15"/>
    </row>
    <row r="122" spans="1:14" x14ac:dyDescent="0.25">
      <c r="A122" s="12">
        <f>BAJIO16643561!A123</f>
        <v>45071</v>
      </c>
      <c r="B122" s="13"/>
      <c r="C122" s="13" t="str">
        <f>BAJIO16643561!B123</f>
        <v>BACHOCO SA DE CV Concepto del Pago: 1500370118</v>
      </c>
      <c r="D122" s="85"/>
      <c r="E122" s="80" t="str">
        <f>BAJIO16643561!I123</f>
        <v>F5473</v>
      </c>
      <c r="F122" s="147">
        <f>BAJIO16643561!H123</f>
        <v>2587</v>
      </c>
      <c r="G122" s="14">
        <f t="shared" si="14"/>
        <v>9600</v>
      </c>
      <c r="H122" s="14">
        <f t="shared" si="13"/>
        <v>1536</v>
      </c>
      <c r="I122" s="90">
        <f>BAJIO16643561!D123</f>
        <v>11136</v>
      </c>
      <c r="J122" s="14">
        <f t="shared" si="15"/>
        <v>0</v>
      </c>
      <c r="K122" s="14">
        <f t="shared" si="9"/>
        <v>0</v>
      </c>
      <c r="L122" s="14">
        <f>BAJIO16643561!C123</f>
        <v>0</v>
      </c>
      <c r="M122" s="90">
        <f t="shared" si="10"/>
        <v>243077.28000000003</v>
      </c>
      <c r="N122" s="15"/>
    </row>
    <row r="123" spans="1:14" x14ac:dyDescent="0.25">
      <c r="A123" s="12">
        <f>BAJIO16643561!A124</f>
        <v>45071</v>
      </c>
      <c r="B123" s="13"/>
      <c r="C123" s="13" t="str">
        <f>BAJIO16643561!B124</f>
        <v>GASNGO MEXICO SA DE CV Concepto del Pago: FC00376949</v>
      </c>
      <c r="D123" s="85"/>
      <c r="E123" s="80">
        <f>BAJIO16643561!I124</f>
        <v>0</v>
      </c>
      <c r="F123" s="147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10344.827586206897</v>
      </c>
      <c r="K123" s="14">
        <f t="shared" si="9"/>
        <v>1655.1724137931035</v>
      </c>
      <c r="L123" s="14">
        <f>BAJIO16643561!C124</f>
        <v>12000</v>
      </c>
      <c r="M123" s="90">
        <f t="shared" si="10"/>
        <v>231077.28000000003</v>
      </c>
      <c r="N123" s="15"/>
    </row>
    <row r="124" spans="1:14" x14ac:dyDescent="0.25">
      <c r="A124" s="12">
        <f>BAJIO16643561!A125</f>
        <v>45071</v>
      </c>
      <c r="B124" s="13"/>
      <c r="C124" s="13" t="str">
        <f>BAJIO16643561!B125</f>
        <v>MAR MAR EFRAIN Concepto del Pago: ABONO A FACTURA</v>
      </c>
      <c r="D124" s="85"/>
      <c r="E124" s="80">
        <f>BAJIO16643561!I125</f>
        <v>0</v>
      </c>
      <c r="F124" s="147">
        <f>BAJIO16643561!H125</f>
        <v>0</v>
      </c>
      <c r="G124" s="14">
        <f t="shared" si="14"/>
        <v>0</v>
      </c>
      <c r="H124" s="14">
        <f t="shared" si="13"/>
        <v>0</v>
      </c>
      <c r="I124" s="90">
        <f>BAJIO16643561!D125</f>
        <v>0</v>
      </c>
      <c r="J124" s="14">
        <f t="shared" si="15"/>
        <v>50000</v>
      </c>
      <c r="K124" s="14">
        <f t="shared" si="9"/>
        <v>8000</v>
      </c>
      <c r="L124" s="14">
        <f>BAJIO16643561!C125</f>
        <v>58000</v>
      </c>
      <c r="M124" s="90">
        <f t="shared" si="10"/>
        <v>173077.28000000003</v>
      </c>
      <c r="N124" s="15"/>
    </row>
    <row r="125" spans="1:14" x14ac:dyDescent="0.25">
      <c r="A125" s="12">
        <f>BAJIO16643561!A126</f>
        <v>45072</v>
      </c>
      <c r="B125" s="13"/>
      <c r="C125" s="13" t="str">
        <f>BAJIO16643561!B126</f>
        <v>ZONE COMPRA S DE R L DE C V Concepto del Pago: AUTOZONE DE MEXICO S DE RL DE CV</v>
      </c>
      <c r="D125" s="85"/>
      <c r="E125" s="80" t="str">
        <f>BAJIO16643561!I126</f>
        <v>F5735</v>
      </c>
      <c r="F125" s="147">
        <f>BAJIO16643561!H126</f>
        <v>2588</v>
      </c>
      <c r="G125" s="14">
        <f t="shared" si="14"/>
        <v>48600</v>
      </c>
      <c r="H125" s="14">
        <f t="shared" si="13"/>
        <v>7776</v>
      </c>
      <c r="I125" s="90">
        <f>BAJIO16643561!D126</f>
        <v>56376</v>
      </c>
      <c r="J125" s="14">
        <f t="shared" si="15"/>
        <v>0</v>
      </c>
      <c r="K125" s="14">
        <f t="shared" si="9"/>
        <v>0</v>
      </c>
      <c r="L125" s="14">
        <f>BAJIO16643561!C126</f>
        <v>0</v>
      </c>
      <c r="M125" s="90">
        <f t="shared" si="10"/>
        <v>229453.28000000003</v>
      </c>
      <c r="N125" s="15"/>
    </row>
    <row r="126" spans="1:14" x14ac:dyDescent="0.25">
      <c r="A126" s="12">
        <f>BAJIO16643561!A127</f>
        <v>45072</v>
      </c>
      <c r="B126" s="13"/>
      <c r="C126" s="13" t="str">
        <f>BAJIO16643561!B127</f>
        <v>Compra - Disposicion por POS por (1,021.21) mxn en TRACTO REF ALLENDE GPE</v>
      </c>
      <c r="D126" s="85"/>
      <c r="E126" s="80">
        <f>BAJIO16643561!I127</f>
        <v>0</v>
      </c>
      <c r="F126" s="147">
        <f>BAJIO16643561!H127</f>
        <v>0</v>
      </c>
      <c r="G126" s="14">
        <f t="shared" si="14"/>
        <v>0</v>
      </c>
      <c r="H126" s="14">
        <f t="shared" si="13"/>
        <v>0</v>
      </c>
      <c r="I126" s="90">
        <f>BAJIO16643561!D127</f>
        <v>0</v>
      </c>
      <c r="J126" s="14">
        <f t="shared" si="15"/>
        <v>880.35344827586221</v>
      </c>
      <c r="K126" s="14">
        <f t="shared" si="9"/>
        <v>140.85655172413794</v>
      </c>
      <c r="L126" s="14">
        <f>BAJIO16643561!C127</f>
        <v>1021.21</v>
      </c>
      <c r="M126" s="90">
        <f t="shared" si="10"/>
        <v>228432.07000000004</v>
      </c>
      <c r="N126" s="15"/>
    </row>
    <row r="127" spans="1:14" x14ac:dyDescent="0.25">
      <c r="A127" s="12">
        <f>BAJIO16643561!A128</f>
        <v>45072</v>
      </c>
      <c r="B127" s="13"/>
      <c r="C127" s="13" t="str">
        <f>BAJIO16643561!B128</f>
        <v>VALVULAS DE CALIDAD DE MONTERREY SA DE CV Concepto del Pago: PAGO FACTURA 5771</v>
      </c>
      <c r="D127" s="85"/>
      <c r="E127" s="80" t="str">
        <f>BAJIO16643561!I128</f>
        <v>F5771</v>
      </c>
      <c r="F127" s="147">
        <f>BAJIO16643561!H128</f>
        <v>2589</v>
      </c>
      <c r="G127" s="14">
        <f t="shared" si="14"/>
        <v>2992.5000000000005</v>
      </c>
      <c r="H127" s="14">
        <f t="shared" si="13"/>
        <v>478.80000000000007</v>
      </c>
      <c r="I127" s="90">
        <f>BAJIO16643561!D128</f>
        <v>3471.3</v>
      </c>
      <c r="J127" s="14">
        <f t="shared" si="15"/>
        <v>0</v>
      </c>
      <c r="K127" s="14">
        <f t="shared" si="9"/>
        <v>0</v>
      </c>
      <c r="L127" s="14">
        <f>BAJIO16643561!C128</f>
        <v>0</v>
      </c>
      <c r="M127" s="90">
        <f t="shared" si="10"/>
        <v>231903.37000000002</v>
      </c>
      <c r="N127" s="15"/>
    </row>
    <row r="128" spans="1:14" x14ac:dyDescent="0.25">
      <c r="A128" s="12">
        <f>BAJIO16643561!A129</f>
        <v>45072</v>
      </c>
      <c r="B128" s="13"/>
      <c r="C128" s="13" t="str">
        <f>BAJIO16643561!B129</f>
        <v xml:space="preserve">QUALITAS CIA DE SEGURO Concepto del Pago: 7050050311 </v>
      </c>
      <c r="D128" s="85"/>
      <c r="E128" s="80">
        <f>BAJIO16643561!I129</f>
        <v>0</v>
      </c>
      <c r="F128" s="147">
        <f>BAJIO16643561!H129</f>
        <v>0</v>
      </c>
      <c r="G128" s="14">
        <f t="shared" si="14"/>
        <v>0</v>
      </c>
      <c r="H128" s="14">
        <f t="shared" si="13"/>
        <v>0</v>
      </c>
      <c r="I128" s="90">
        <f>BAJIO16643561!D129</f>
        <v>0</v>
      </c>
      <c r="J128" s="14">
        <f t="shared" si="15"/>
        <v>4895.4568965517237</v>
      </c>
      <c r="K128" s="14">
        <f t="shared" si="9"/>
        <v>783.27310344827583</v>
      </c>
      <c r="L128" s="14">
        <f>BAJIO16643561!C129</f>
        <v>5678.73</v>
      </c>
      <c r="M128" s="90">
        <f t="shared" si="10"/>
        <v>226224.64000000001</v>
      </c>
      <c r="N128" s="15"/>
    </row>
    <row r="129" spans="1:14" ht="30" x14ac:dyDescent="0.25">
      <c r="A129" s="12">
        <f>BAJIO16643561!A130</f>
        <v>45072</v>
      </c>
      <c r="B129" s="13"/>
      <c r="C129" s="13" t="str">
        <f>BAJIO16643561!B130</f>
        <v>RYDER CAPITAL Concepto del Pago: 17458</v>
      </c>
      <c r="D129" s="85"/>
      <c r="E129" s="80" t="str">
        <f>BAJIO16643561!I130</f>
        <v>F5715-F5721-F5723</v>
      </c>
      <c r="F129" s="147">
        <f>BAJIO16643561!H130</f>
        <v>2590</v>
      </c>
      <c r="G129" s="14">
        <f t="shared" si="14"/>
        <v>47800</v>
      </c>
      <c r="H129" s="14">
        <f t="shared" si="13"/>
        <v>7648</v>
      </c>
      <c r="I129" s="90">
        <f>BAJIO16643561!D130</f>
        <v>55448</v>
      </c>
      <c r="J129" s="14">
        <f t="shared" si="15"/>
        <v>0</v>
      </c>
      <c r="K129" s="14">
        <f t="shared" si="9"/>
        <v>0</v>
      </c>
      <c r="L129" s="14">
        <f>BAJIO16643561!C130</f>
        <v>0</v>
      </c>
      <c r="M129" s="90">
        <f t="shared" si="10"/>
        <v>281672.64</v>
      </c>
      <c r="N129" s="15"/>
    </row>
    <row r="130" spans="1:14" x14ac:dyDescent="0.25">
      <c r="A130" s="12">
        <f>BAJIO16643561!A131</f>
        <v>45072</v>
      </c>
      <c r="B130" s="13"/>
      <c r="C130" s="13" t="str">
        <f>BAJIO16643561!B131</f>
        <v>PLANOS Y PROYECTOS DELCO Concepto del Pago: LIQUIDACION DE FACTURA</v>
      </c>
      <c r="D130" s="85"/>
      <c r="E130" s="80">
        <f>BAJIO16643561!I131</f>
        <v>0</v>
      </c>
      <c r="F130" s="147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41379.310344827587</v>
      </c>
      <c r="K130" s="14">
        <f t="shared" si="9"/>
        <v>6620.6896551724139</v>
      </c>
      <c r="L130" s="14">
        <f>BAJIO16643561!C131</f>
        <v>48000</v>
      </c>
      <c r="M130" s="90">
        <f t="shared" si="10"/>
        <v>233672.64</v>
      </c>
      <c r="N130" s="15"/>
    </row>
    <row r="131" spans="1:14" x14ac:dyDescent="0.25">
      <c r="A131" s="12">
        <f>BAJIO16643561!A132</f>
        <v>45072</v>
      </c>
      <c r="B131" s="13"/>
      <c r="C131" s="13" t="str">
        <f>BAJIO16643561!B132</f>
        <v xml:space="preserve">GORELY STRATO SA DE CV Concepto del Pago: LIQUIDACION DE PAGO </v>
      </c>
      <c r="D131" s="85"/>
      <c r="E131" s="80">
        <f>BAJIO16643561!I132</f>
        <v>0</v>
      </c>
      <c r="F131" s="147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168103.44827586209</v>
      </c>
      <c r="K131" s="14">
        <f t="shared" si="9"/>
        <v>26896.551724137935</v>
      </c>
      <c r="L131" s="14">
        <f>BAJIO16643561!C132</f>
        <v>195000</v>
      </c>
      <c r="M131" s="90">
        <f t="shared" si="10"/>
        <v>38672.640000000014</v>
      </c>
      <c r="N131" s="15"/>
    </row>
    <row r="132" spans="1:14" x14ac:dyDescent="0.25">
      <c r="A132" s="12">
        <f>BAJIO16643561!A133</f>
        <v>45072</v>
      </c>
      <c r="B132" s="13"/>
      <c r="C132" s="13" t="str">
        <f>BAJIO16643561!B133</f>
        <v>RECOLECCIONES ECOLOGICAS INDUSTRIALES DE  Concepto del Pago: FACTURA 5645 COMPRA 2435</v>
      </c>
      <c r="D132" s="85"/>
      <c r="E132" s="80" t="str">
        <f>BAJIO16643561!I133</f>
        <v>F5645</v>
      </c>
      <c r="F132" s="147" t="str">
        <f>BAJIO16643561!H133</f>
        <v>PUE</v>
      </c>
      <c r="G132" s="14">
        <f t="shared" si="14"/>
        <v>12400</v>
      </c>
      <c r="H132" s="14">
        <f t="shared" si="13"/>
        <v>1984</v>
      </c>
      <c r="I132" s="90">
        <f>BAJIO16643561!D133</f>
        <v>14384</v>
      </c>
      <c r="J132" s="14">
        <f t="shared" si="15"/>
        <v>0</v>
      </c>
      <c r="K132" s="14">
        <f t="shared" ref="K132:K195" si="16">J132*0.16</f>
        <v>0</v>
      </c>
      <c r="L132" s="14">
        <f>BAJIO16643561!C133</f>
        <v>0</v>
      </c>
      <c r="M132" s="90">
        <f t="shared" si="10"/>
        <v>53056.640000000014</v>
      </c>
      <c r="N132" s="15"/>
    </row>
    <row r="133" spans="1:14" x14ac:dyDescent="0.25">
      <c r="A133" s="12">
        <f>BAJIO16643561!A134</f>
        <v>45072</v>
      </c>
      <c r="B133" s="13"/>
      <c r="C133" s="13" t="str">
        <f>BAJIO16643561!B134</f>
        <v>GASNGO MEXICO SA DE CV Concepto del Pago: FC00376949</v>
      </c>
      <c r="D133" s="85"/>
      <c r="E133" s="80" t="e">
        <f>BAJIO16643561!#REF!</f>
        <v>#REF!</v>
      </c>
      <c r="F133" s="147" t="e">
        <f>BAJIO16643561!#REF!</f>
        <v>#REF!</v>
      </c>
      <c r="G133" s="14">
        <f t="shared" si="14"/>
        <v>0</v>
      </c>
      <c r="H133" s="14">
        <f t="shared" si="13"/>
        <v>0</v>
      </c>
      <c r="I133" s="90">
        <f>BAJIO16643561!D134</f>
        <v>0</v>
      </c>
      <c r="J133" s="14">
        <f t="shared" si="15"/>
        <v>17241.37931034483</v>
      </c>
      <c r="K133" s="14">
        <f t="shared" si="16"/>
        <v>2758.620689655173</v>
      </c>
      <c r="L133" s="14">
        <f>BAJIO16643561!C134</f>
        <v>20000</v>
      </c>
      <c r="M133" s="90">
        <f t="shared" ref="M133:M196" si="17">M132+I133-L133</f>
        <v>33056.640000000014</v>
      </c>
      <c r="N133" s="15"/>
    </row>
    <row r="134" spans="1:14" x14ac:dyDescent="0.25">
      <c r="A134" s="12">
        <f>BAJIO16643561!A135</f>
        <v>45073</v>
      </c>
      <c r="B134" s="13"/>
      <c r="C134" s="13" t="str">
        <f>BAJIO16643561!B135</f>
        <v>Compra - Disposicion por POS por (895.40) mxn en ARBOLITOS ANAHUAC</v>
      </c>
      <c r="D134" s="85"/>
      <c r="E134" s="80">
        <f>BAJIO16643561!I135</f>
        <v>0</v>
      </c>
      <c r="F134" s="147">
        <f>BAJIO16643561!H135</f>
        <v>0</v>
      </c>
      <c r="G134" s="14">
        <f t="shared" si="14"/>
        <v>0</v>
      </c>
      <c r="H134" s="14">
        <f t="shared" si="13"/>
        <v>0</v>
      </c>
      <c r="I134" s="90">
        <f>BAJIO16643561!D135</f>
        <v>0</v>
      </c>
      <c r="J134" s="14">
        <f t="shared" si="15"/>
        <v>771.89655172413802</v>
      </c>
      <c r="K134" s="14">
        <f t="shared" si="16"/>
        <v>123.50344827586208</v>
      </c>
      <c r="L134" s="14">
        <f>BAJIO16643561!C135</f>
        <v>895.4</v>
      </c>
      <c r="M134" s="90">
        <f t="shared" si="17"/>
        <v>32161.240000000013</v>
      </c>
      <c r="N134" s="15"/>
    </row>
    <row r="135" spans="1:14" x14ac:dyDescent="0.25">
      <c r="A135" s="12">
        <f>BAJIO16643561!A136</f>
        <v>45073</v>
      </c>
      <c r="B135" s="13"/>
      <c r="C135" s="13" t="str">
        <f>BAJIO16643561!B136</f>
        <v>Retiro de ATM por (850.00) mxn en Suc Ruiz Cortines Guadalupe Nl</v>
      </c>
      <c r="D135" s="85"/>
      <c r="E135" s="80">
        <f>BAJIO16643561!I136</f>
        <v>0</v>
      </c>
      <c r="F135" s="147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732.75862068965523</v>
      </c>
      <c r="K135" s="14">
        <f t="shared" si="16"/>
        <v>117.24137931034484</v>
      </c>
      <c r="L135" s="14">
        <f>BAJIO16643561!C136</f>
        <v>850</v>
      </c>
      <c r="M135" s="90">
        <f t="shared" si="17"/>
        <v>31311.240000000013</v>
      </c>
      <c r="N135" s="15"/>
    </row>
    <row r="136" spans="1:14" x14ac:dyDescent="0.25">
      <c r="A136" s="12">
        <f>BAJIO16643561!A137</f>
        <v>45074</v>
      </c>
      <c r="B136" s="13"/>
      <c r="C136" s="13" t="str">
        <f>BAJIO16643561!B137</f>
        <v>Compra - Disposicion por POS por (6,695.01) mxn en AUTO PINTURAS EL CHINO</v>
      </c>
      <c r="D136" s="85"/>
      <c r="E136" s="80">
        <f>BAJIO16643561!I137</f>
        <v>0</v>
      </c>
      <c r="F136" s="147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5771.560344827587</v>
      </c>
      <c r="K136" s="14">
        <f t="shared" si="16"/>
        <v>923.44965517241394</v>
      </c>
      <c r="L136" s="14">
        <f>BAJIO16643561!C137</f>
        <v>6695.01</v>
      </c>
      <c r="M136" s="90">
        <f t="shared" si="17"/>
        <v>24616.23000000001</v>
      </c>
      <c r="N136" s="15"/>
    </row>
    <row r="137" spans="1:14" x14ac:dyDescent="0.25">
      <c r="A137" s="12">
        <f>BAJIO16643561!A138</f>
        <v>45074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7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246.10344827586209</v>
      </c>
      <c r="K137" s="14">
        <f t="shared" si="16"/>
        <v>39.376551724137933</v>
      </c>
      <c r="L137" s="14">
        <f>BAJIO16643561!C138</f>
        <v>285.48</v>
      </c>
      <c r="M137" s="90">
        <f t="shared" si="17"/>
        <v>24330.750000000011</v>
      </c>
      <c r="N137" s="15"/>
    </row>
    <row r="138" spans="1:14" x14ac:dyDescent="0.25">
      <c r="A138" s="12">
        <f>BAJIO16643561!A139</f>
        <v>45075</v>
      </c>
      <c r="B138" s="13"/>
      <c r="C138" s="13" t="str">
        <f>BAJIO16643561!B139</f>
        <v>RNG PERFORACION SA DE CV</v>
      </c>
      <c r="D138" s="85"/>
      <c r="E138" s="80">
        <f>BAJIO16643561!I134</f>
        <v>0</v>
      </c>
      <c r="F138" s="147">
        <f>BAJIO16643561!H134</f>
        <v>0</v>
      </c>
      <c r="G138" s="14">
        <f t="shared" si="14"/>
        <v>31000.000000000004</v>
      </c>
      <c r="H138" s="14">
        <f t="shared" si="13"/>
        <v>4960.0000000000009</v>
      </c>
      <c r="I138" s="90">
        <f>BAJIO16643561!D139</f>
        <v>35960</v>
      </c>
      <c r="J138" s="14">
        <f t="shared" si="15"/>
        <v>0</v>
      </c>
      <c r="K138" s="14">
        <f t="shared" si="16"/>
        <v>0</v>
      </c>
      <c r="L138" s="14">
        <f>BAJIO16643561!C139</f>
        <v>0</v>
      </c>
      <c r="M138" s="90">
        <f t="shared" si="17"/>
        <v>60290.750000000015</v>
      </c>
      <c r="N138" s="15"/>
    </row>
    <row r="139" spans="1:14" x14ac:dyDescent="0.25">
      <c r="A139" s="12">
        <f>BAJIO16643561!A140</f>
        <v>45075</v>
      </c>
      <c r="B139" s="13"/>
      <c r="C139" s="13" t="str">
        <f>BAJIO16643561!B140</f>
        <v>SYEGPS SA DE CV</v>
      </c>
      <c r="D139" s="85"/>
      <c r="E139" s="80">
        <f>BAJIO16643561!I140</f>
        <v>0</v>
      </c>
      <c r="F139" s="147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880</v>
      </c>
      <c r="K139" s="14">
        <f t="shared" si="16"/>
        <v>140.80000000000001</v>
      </c>
      <c r="L139" s="14">
        <f>BAJIO16643561!C140</f>
        <v>1020.8</v>
      </c>
      <c r="M139" s="90">
        <f t="shared" si="17"/>
        <v>59269.950000000012</v>
      </c>
      <c r="N139" s="15"/>
    </row>
    <row r="140" spans="1:14" x14ac:dyDescent="0.25">
      <c r="A140" s="12">
        <f>BAJIO16643561!A141</f>
        <v>45075</v>
      </c>
      <c r="B140" s="13"/>
      <c r="C140" s="13" t="str">
        <f>BAJIO16643561!B141</f>
        <v>BALDEMAR GARCIA TRUJILLO</v>
      </c>
      <c r="D140" s="85"/>
      <c r="E140" s="80">
        <f>BAJIO16643561!I141</f>
        <v>0</v>
      </c>
      <c r="F140" s="147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2000.0000000000002</v>
      </c>
      <c r="K140" s="14">
        <f t="shared" si="16"/>
        <v>320.00000000000006</v>
      </c>
      <c r="L140" s="14">
        <f>BAJIO16643561!C141</f>
        <v>2320</v>
      </c>
      <c r="M140" s="90">
        <f t="shared" si="17"/>
        <v>56949.950000000012</v>
      </c>
      <c r="N140" s="15"/>
    </row>
    <row r="141" spans="1:14" x14ac:dyDescent="0.25">
      <c r="A141" s="12">
        <f>BAJIO16643561!A142</f>
        <v>45075</v>
      </c>
      <c r="B141" s="13"/>
      <c r="C141" s="13" t="str">
        <f>BAJIO16643561!B142</f>
        <v>SERVIPROF DIGITAL S.A DE C</v>
      </c>
      <c r="D141" s="85"/>
      <c r="E141" s="80">
        <f>BAJIO16643561!I142</f>
        <v>0</v>
      </c>
      <c r="F141" s="147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2582.7241379310349</v>
      </c>
      <c r="K141" s="14">
        <f t="shared" si="16"/>
        <v>413.23586206896562</v>
      </c>
      <c r="L141" s="14">
        <f>BAJIO16643561!C142</f>
        <v>2995.96</v>
      </c>
      <c r="M141" s="90">
        <f t="shared" si="17"/>
        <v>53953.990000000013</v>
      </c>
      <c r="N141" s="15"/>
    </row>
    <row r="142" spans="1:14" x14ac:dyDescent="0.25">
      <c r="A142" s="12">
        <f>BAJIO16643561!A143</f>
        <v>45075</v>
      </c>
      <c r="B142" s="13"/>
      <c r="C142" s="13" t="str">
        <f>BAJIO16643561!B143</f>
        <v>EMMANUEL CAZARES VIDAL</v>
      </c>
      <c r="D142" s="85"/>
      <c r="E142" s="80">
        <f>BAJIO16643561!I143</f>
        <v>0</v>
      </c>
      <c r="F142" s="147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1700.0000000000002</v>
      </c>
      <c r="K142" s="14">
        <f t="shared" si="16"/>
        <v>272.00000000000006</v>
      </c>
      <c r="L142" s="14">
        <f>BAJIO16643561!C143</f>
        <v>1972</v>
      </c>
      <c r="M142" s="90">
        <f t="shared" si="17"/>
        <v>51981.990000000013</v>
      </c>
      <c r="N142" s="15"/>
    </row>
    <row r="143" spans="1:14" x14ac:dyDescent="0.25">
      <c r="A143" s="12">
        <f>BAJIO16643561!A144</f>
        <v>45075</v>
      </c>
      <c r="B143" s="13"/>
      <c r="C143" s="13" t="str">
        <f>BAJIO16643561!B144</f>
        <v>GASNGO MEXICO SA DE CV Concepto del Pago: FC00376949</v>
      </c>
      <c r="D143" s="85"/>
      <c r="E143" s="80">
        <f>BAJIO16643561!I144</f>
        <v>0</v>
      </c>
      <c r="F143" s="147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17241.37931034483</v>
      </c>
      <c r="K143" s="14">
        <f t="shared" si="16"/>
        <v>2758.620689655173</v>
      </c>
      <c r="L143" s="14">
        <f>BAJIO16643561!C144</f>
        <v>20000</v>
      </c>
      <c r="M143" s="90">
        <f t="shared" si="17"/>
        <v>31981.990000000013</v>
      </c>
      <c r="N143" s="15"/>
    </row>
    <row r="144" spans="1:14" x14ac:dyDescent="0.25">
      <c r="A144" s="12">
        <f>BAJIO16643561!A145</f>
        <v>45075</v>
      </c>
      <c r="B144" s="13"/>
      <c r="C144" s="13" t="str">
        <f>BAJIO16643561!B145</f>
        <v>CONSTRUCTORA INVERMEX SA DE CV Concepto del Pago: TRASPASO A CUENTA BAJIO INVERMEX</v>
      </c>
      <c r="D144" s="85"/>
      <c r="E144" s="80">
        <f>BAJIO16643561!I145</f>
        <v>0</v>
      </c>
      <c r="F144" s="147">
        <f>BAJIO16643561!H145</f>
        <v>0</v>
      </c>
      <c r="G144" s="14">
        <f t="shared" si="14"/>
        <v>36206.896551724138</v>
      </c>
      <c r="H144" s="14">
        <f t="shared" si="13"/>
        <v>5793.1034482758623</v>
      </c>
      <c r="I144" s="90">
        <f>BAJIO16643561!D145</f>
        <v>42000</v>
      </c>
      <c r="J144" s="14">
        <f t="shared" si="15"/>
        <v>0</v>
      </c>
      <c r="K144" s="14">
        <f t="shared" si="16"/>
        <v>0</v>
      </c>
      <c r="L144" s="14">
        <f>BAJIO16643561!C145</f>
        <v>0</v>
      </c>
      <c r="M144" s="90">
        <f t="shared" si="17"/>
        <v>73981.99000000002</v>
      </c>
      <c r="N144" s="15"/>
    </row>
    <row r="145" spans="1:14" x14ac:dyDescent="0.25">
      <c r="A145" s="12">
        <f>BAJIO16643561!A146</f>
        <v>45075</v>
      </c>
      <c r="B145" s="13"/>
      <c r="C145" s="13" t="str">
        <f>BAJIO16643561!B146</f>
        <v>LA INDUSTRIA DE MUEBLES CERAMICOS  Concepto del Pago: VALVULAS URREA SA DE CV</v>
      </c>
      <c r="D145" s="85"/>
      <c r="E145" s="80" t="str">
        <f>BAJIO16643561!I146</f>
        <v>F5635</v>
      </c>
      <c r="F145" s="147">
        <f>BAJIO16643561!H146</f>
        <v>2591</v>
      </c>
      <c r="G145" s="14">
        <f t="shared" si="14"/>
        <v>5500</v>
      </c>
      <c r="H145" s="14">
        <f t="shared" si="13"/>
        <v>880</v>
      </c>
      <c r="I145" s="90">
        <f>BAJIO16643561!D146</f>
        <v>6380</v>
      </c>
      <c r="J145" s="14">
        <f t="shared" si="15"/>
        <v>0</v>
      </c>
      <c r="K145" s="14">
        <f t="shared" si="16"/>
        <v>0</v>
      </c>
      <c r="L145" s="14">
        <f>BAJIO16643561!C146</f>
        <v>0</v>
      </c>
      <c r="M145" s="90">
        <f t="shared" si="17"/>
        <v>80361.99000000002</v>
      </c>
      <c r="N145" s="15"/>
    </row>
    <row r="146" spans="1:14" x14ac:dyDescent="0.25">
      <c r="A146" s="12">
        <f>BAJIO16643561!A147</f>
        <v>45075</v>
      </c>
      <c r="B146" s="13"/>
      <c r="C146" s="13" t="str">
        <f>BAJIO16643561!B147</f>
        <v xml:space="preserve">Retiro por domiciliacion GM FINANCIAL DE MEXICO SA DE CV </v>
      </c>
      <c r="D146" s="85"/>
      <c r="E146" s="80">
        <f>BAJIO16643561!I147</f>
        <v>0</v>
      </c>
      <c r="F146" s="147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1892</v>
      </c>
      <c r="K146" s="14">
        <f t="shared" si="16"/>
        <v>302.72000000000003</v>
      </c>
      <c r="L146" s="14">
        <f>BAJIO16643561!C147</f>
        <v>2194.7199999999998</v>
      </c>
      <c r="M146" s="90">
        <f t="shared" si="17"/>
        <v>78167.270000000019</v>
      </c>
      <c r="N146" s="15"/>
    </row>
    <row r="147" spans="1:14" x14ac:dyDescent="0.25">
      <c r="A147" s="12">
        <f>BAJIO16643561!A148</f>
        <v>45076</v>
      </c>
      <c r="B147" s="13"/>
      <c r="C147" s="13" t="str">
        <f>BAJIO16643561!B148</f>
        <v>Compra - Disposicion por POS por (3,050.57) mxn en 5161020001670530 SEG AFIRME</v>
      </c>
      <c r="D147" s="85"/>
      <c r="E147" s="80">
        <f>BAJIO16643561!I148</f>
        <v>0</v>
      </c>
      <c r="F147" s="147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2629.8017241379312</v>
      </c>
      <c r="K147" s="14">
        <f t="shared" si="16"/>
        <v>420.768275862069</v>
      </c>
      <c r="L147" s="14">
        <f>BAJIO16643561!C148</f>
        <v>3050.57</v>
      </c>
      <c r="M147" s="90">
        <f t="shared" si="17"/>
        <v>75116.700000000012</v>
      </c>
      <c r="N147" s="15"/>
    </row>
    <row r="148" spans="1:14" x14ac:dyDescent="0.25">
      <c r="A148" s="12">
        <f>BAJIO16643561!A149</f>
        <v>45076</v>
      </c>
      <c r="B148" s="13"/>
      <c r="C148" s="13" t="str">
        <f>BAJIO16643561!B149</f>
        <v>Compra - Disposicion por POS por (4,832.00) mxn en 5161020003513506 TAR MEXICO </v>
      </c>
      <c r="D148" s="85"/>
      <c r="E148" s="80">
        <f>BAJIO16643561!I149</f>
        <v>0</v>
      </c>
      <c r="F148" s="147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4165.5172413793107</v>
      </c>
      <c r="K148" s="14">
        <f t="shared" si="16"/>
        <v>666.48275862068976</v>
      </c>
      <c r="L148" s="14">
        <f>BAJIO16643561!C149</f>
        <v>4832</v>
      </c>
      <c r="M148" s="90">
        <f t="shared" si="17"/>
        <v>70284.700000000012</v>
      </c>
      <c r="N148" s="15"/>
    </row>
    <row r="149" spans="1:14" x14ac:dyDescent="0.25">
      <c r="A149" s="12">
        <f>BAJIO16643561!A150</f>
        <v>45076</v>
      </c>
      <c r="B149" s="13"/>
      <c r="C149" s="13" t="str">
        <f>BAJIO16643561!B150</f>
        <v>Compra - Disposicion por POS por (1,608.00) mxn en FERRE CALZ APODACA</v>
      </c>
      <c r="D149" s="85"/>
      <c r="E149" s="80">
        <f>BAJIO16643561!I150</f>
        <v>0</v>
      </c>
      <c r="F149" s="147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1386.2068965517242</v>
      </c>
      <c r="K149" s="14">
        <f t="shared" si="16"/>
        <v>221.79310344827587</v>
      </c>
      <c r="L149" s="14">
        <f>BAJIO16643561!C150</f>
        <v>1608</v>
      </c>
      <c r="M149" s="90">
        <f t="shared" si="17"/>
        <v>68676.700000000012</v>
      </c>
      <c r="N149" s="15"/>
    </row>
    <row r="150" spans="1:14" x14ac:dyDescent="0.25">
      <c r="A150" s="12">
        <f>BAJIO16643561!A151</f>
        <v>45076</v>
      </c>
      <c r="B150" s="13"/>
      <c r="C150" s="13" t="str">
        <f>BAJIO16643561!B151</f>
        <v>Compra - Disposicion por POS por (1,276.00) mxn en TRACTO DIESEL PARTS</v>
      </c>
      <c r="D150" s="85"/>
      <c r="E150" s="80">
        <f>BAJIO16643561!I151</f>
        <v>0</v>
      </c>
      <c r="F150" s="147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1100</v>
      </c>
      <c r="K150" s="14">
        <f t="shared" si="16"/>
        <v>176</v>
      </c>
      <c r="L150" s="14">
        <f>BAJIO16643561!C151</f>
        <v>1276</v>
      </c>
      <c r="M150" s="90">
        <f t="shared" si="17"/>
        <v>67400.700000000012</v>
      </c>
      <c r="N150" s="15"/>
    </row>
    <row r="151" spans="1:14" x14ac:dyDescent="0.25">
      <c r="A151" s="12">
        <f>BAJIO16643561!A152</f>
        <v>45076</v>
      </c>
      <c r="B151" s="13"/>
      <c r="C151" s="13" t="str">
        <f>BAJIO16643561!B152</f>
        <v>Compra - Disposicion por POS por (935.42) mxn en CENT MANGUERAS Y ACCES</v>
      </c>
      <c r="D151" s="85"/>
      <c r="E151" s="80" t="str">
        <f>BAJIO16643561!I153</f>
        <v>F5748</v>
      </c>
      <c r="F151" s="147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806.39655172413791</v>
      </c>
      <c r="K151" s="14">
        <f t="shared" si="16"/>
        <v>129.02344827586208</v>
      </c>
      <c r="L151" s="14">
        <f>BAJIO16643561!C152</f>
        <v>935.42</v>
      </c>
      <c r="M151" s="90">
        <f t="shared" si="17"/>
        <v>66465.280000000013</v>
      </c>
      <c r="N151" s="15"/>
    </row>
    <row r="152" spans="1:14" x14ac:dyDescent="0.25">
      <c r="A152" s="12">
        <f>BAJIO16643561!A153</f>
        <v>45076</v>
      </c>
      <c r="B152" s="13"/>
      <c r="C152" s="13" t="str">
        <f>BAJIO16643561!B153</f>
        <v>NACIONAL DE ALIMENTOS Y HELADOS SA DE CV Concepto del Pago: ARCA CONTINENTAL</v>
      </c>
      <c r="D152" s="85"/>
      <c r="E152" s="80" t="e">
        <f>BAJIO16643561!#REF!</f>
        <v>#REF!</v>
      </c>
      <c r="F152" s="147">
        <f>BAJIO16643561!H153</f>
        <v>2602</v>
      </c>
      <c r="G152" s="14">
        <f t="shared" si="14"/>
        <v>16950</v>
      </c>
      <c r="H152" s="14">
        <f t="shared" si="18"/>
        <v>2712</v>
      </c>
      <c r="I152" s="90">
        <f>BAJIO16643561!D153</f>
        <v>19662</v>
      </c>
      <c r="J152" s="14">
        <f t="shared" si="15"/>
        <v>0</v>
      </c>
      <c r="K152" s="14">
        <f t="shared" si="16"/>
        <v>0</v>
      </c>
      <c r="L152" s="14">
        <f>BAJIO16643561!C153</f>
        <v>0</v>
      </c>
      <c r="M152" s="90">
        <f t="shared" si="17"/>
        <v>86127.280000000013</v>
      </c>
      <c r="N152" s="15"/>
    </row>
    <row r="153" spans="1:14" x14ac:dyDescent="0.25">
      <c r="A153" s="12">
        <f>BAJIO16643561!A154</f>
        <v>45076</v>
      </c>
      <c r="B153" s="13"/>
      <c r="C153" s="13" t="str">
        <f>BAJIO16643561!B154</f>
        <v>CONSTRUCTORA INVERME X SA DE CV  Concepto del Pago: TRASPASO A CUENTA DE INVERMEX BAJIO</v>
      </c>
      <c r="D153" s="85"/>
      <c r="E153" s="80">
        <f>BAJIO16643561!I154</f>
        <v>0</v>
      </c>
      <c r="F153" s="147">
        <f>BAJIO16643561!H154</f>
        <v>0</v>
      </c>
      <c r="G153" s="14">
        <f t="shared" si="14"/>
        <v>184482.75862068968</v>
      </c>
      <c r="H153" s="14">
        <f t="shared" si="18"/>
        <v>29517.241379310348</v>
      </c>
      <c r="I153" s="90">
        <f>BAJIO16643561!D154</f>
        <v>214000</v>
      </c>
      <c r="J153" s="14">
        <f t="shared" si="15"/>
        <v>0</v>
      </c>
      <c r="K153" s="14">
        <f t="shared" si="16"/>
        <v>0</v>
      </c>
      <c r="L153" s="14">
        <f>BAJIO16643561!C154</f>
        <v>0</v>
      </c>
      <c r="M153" s="90">
        <f t="shared" si="17"/>
        <v>300127.28000000003</v>
      </c>
      <c r="N153" s="15"/>
    </row>
    <row r="154" spans="1:14" x14ac:dyDescent="0.25">
      <c r="A154" s="12">
        <f>BAJIO16643561!A155</f>
        <v>45076</v>
      </c>
      <c r="B154" s="13"/>
      <c r="C154" s="13" t="str">
        <f>BAJIO16643561!B155</f>
        <v>GORELY STRATO SA DE CV Concepto del Pago: LIQUIDACION DE FACTURA</v>
      </c>
      <c r="D154" s="85"/>
      <c r="E154" s="80">
        <f>BAJIO16643561!I155</f>
        <v>0</v>
      </c>
      <c r="F154" s="147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64655.172413793109</v>
      </c>
      <c r="K154" s="14">
        <f t="shared" si="16"/>
        <v>10344.827586206897</v>
      </c>
      <c r="L154" s="14">
        <f>BAJIO16643561!C155</f>
        <v>75000</v>
      </c>
      <c r="M154" s="90">
        <f t="shared" si="17"/>
        <v>225127.28000000003</v>
      </c>
      <c r="N154" s="15"/>
    </row>
    <row r="155" spans="1:14" x14ac:dyDescent="0.25">
      <c r="A155" s="12">
        <f>BAJIO16643561!A156</f>
        <v>45076</v>
      </c>
      <c r="B155" s="13"/>
      <c r="C155" s="13" t="str">
        <f>BAJIO16643561!B156</f>
        <v>PLANOS Y PROYECTOS DELCO  Concepto del Pago: LIQ DE FACTURA</v>
      </c>
      <c r="D155" s="85"/>
      <c r="E155" s="80">
        <f>BAJIO16643561!I156</f>
        <v>0</v>
      </c>
      <c r="F155" s="147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87931.034482758623</v>
      </c>
      <c r="K155" s="14">
        <f t="shared" si="16"/>
        <v>14068.96551724138</v>
      </c>
      <c r="L155" s="14">
        <f>BAJIO16643561!C156</f>
        <v>102000</v>
      </c>
      <c r="M155" s="90">
        <f t="shared" si="17"/>
        <v>123127.28000000003</v>
      </c>
      <c r="N155" s="15"/>
    </row>
    <row r="156" spans="1:14" x14ac:dyDescent="0.25">
      <c r="A156" s="12">
        <f>BAJIO16643561!A157</f>
        <v>45076</v>
      </c>
      <c r="B156" s="13"/>
      <c r="C156" s="13" t="str">
        <f>BAJIO16643561!B157</f>
        <v>RECICLAJES Y DESTILADOS MONTER Concepto del Pago: F14445</v>
      </c>
      <c r="D156" s="85"/>
      <c r="E156" s="80">
        <f>BAJIO16643561!I157</f>
        <v>0</v>
      </c>
      <c r="F156" s="147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15200.000000000002</v>
      </c>
      <c r="K156" s="14">
        <f t="shared" si="16"/>
        <v>2432.0000000000005</v>
      </c>
      <c r="L156" s="14">
        <f>BAJIO16643561!C157</f>
        <v>17632</v>
      </c>
      <c r="M156" s="90">
        <f t="shared" si="17"/>
        <v>105495.28000000003</v>
      </c>
      <c r="N156" s="15"/>
    </row>
    <row r="157" spans="1:14" x14ac:dyDescent="0.25">
      <c r="A157" s="12">
        <f>BAJIO16643561!A158</f>
        <v>45076</v>
      </c>
      <c r="B157" s="13"/>
      <c r="C157" s="13" t="str">
        <f>BAJIO16643561!B158</f>
        <v>COMERCIALIZADORA DE MANGUERAS Concepto del Pago: F204</v>
      </c>
      <c r="D157" s="85"/>
      <c r="E157" s="80">
        <f>BAJIO16643561!I158</f>
        <v>0</v>
      </c>
      <c r="F157" s="147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5330.7672413793107</v>
      </c>
      <c r="K157" s="14">
        <f t="shared" si="16"/>
        <v>852.92275862068971</v>
      </c>
      <c r="L157" s="14">
        <f>BAJIO16643561!C158</f>
        <v>6183.69</v>
      </c>
      <c r="M157" s="90">
        <f t="shared" si="17"/>
        <v>99311.590000000026</v>
      </c>
      <c r="N157" s="15"/>
    </row>
    <row r="158" spans="1:14" x14ac:dyDescent="0.25">
      <c r="A158" s="12">
        <f>BAJIO16643561!A159</f>
        <v>45076</v>
      </c>
      <c r="B158" s="13"/>
      <c r="C158" s="13" t="str">
        <f>BAJIO16643561!B159</f>
        <v xml:space="preserve">TREN MOTIZ CENTRO DE SERVICIO Concepto del Pago: F8790 </v>
      </c>
      <c r="D158" s="85"/>
      <c r="E158" s="80">
        <f>BAJIO16643561!I159</f>
        <v>0</v>
      </c>
      <c r="F158" s="147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8072.0000000000009</v>
      </c>
      <c r="K158" s="14">
        <f t="shared" si="16"/>
        <v>1291.5200000000002</v>
      </c>
      <c r="L158" s="14">
        <f>BAJIO16643561!C159</f>
        <v>9363.52</v>
      </c>
      <c r="M158" s="90">
        <f t="shared" si="17"/>
        <v>89948.070000000022</v>
      </c>
      <c r="N158" s="15"/>
    </row>
    <row r="159" spans="1:14" x14ac:dyDescent="0.25">
      <c r="A159" s="12">
        <f>BAJIO16643561!A160</f>
        <v>45076</v>
      </c>
      <c r="B159" s="13"/>
      <c r="C159" s="13" t="str">
        <f>BAJIO16643561!B160</f>
        <v>Retiro por domiciliacion GM FINANCIAL DE MEXICO SA DE CV</v>
      </c>
      <c r="D159" s="85"/>
      <c r="E159" s="80">
        <f>BAJIO16643561!I160</f>
        <v>0</v>
      </c>
      <c r="F159" s="147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15406.250000000002</v>
      </c>
      <c r="K159" s="14">
        <f t="shared" si="16"/>
        <v>2465.0000000000005</v>
      </c>
      <c r="L159" s="14">
        <f>BAJIO16643561!C160</f>
        <v>17871.25</v>
      </c>
      <c r="M159" s="90">
        <f t="shared" si="17"/>
        <v>72076.820000000022</v>
      </c>
      <c r="N159" s="15"/>
    </row>
    <row r="160" spans="1:14" x14ac:dyDescent="0.25">
      <c r="A160" s="12">
        <f>BAJIO16643561!A161</f>
        <v>45077</v>
      </c>
      <c r="B160" s="13"/>
      <c r="C160" s="13" t="str">
        <f>BAJIO16643561!B161</f>
        <v>Compra - Disposicion por POS por (938.30) mxn en TRACTO REF ALLENDE GPE</v>
      </c>
      <c r="D160" s="85"/>
      <c r="E160" s="80">
        <f>BAJIO16643561!I161</f>
        <v>0</v>
      </c>
      <c r="F160" s="147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808.87931034482756</v>
      </c>
      <c r="K160" s="14">
        <f t="shared" si="16"/>
        <v>129.42068965517242</v>
      </c>
      <c r="L160" s="14">
        <f>BAJIO16643561!C161</f>
        <v>938.3</v>
      </c>
      <c r="M160" s="90">
        <f t="shared" si="17"/>
        <v>71138.520000000019</v>
      </c>
      <c r="N160" s="15"/>
    </row>
    <row r="161" spans="1:14" x14ac:dyDescent="0.25">
      <c r="A161" s="12">
        <f>BAJIO16643561!A162</f>
        <v>45077</v>
      </c>
      <c r="B161" s="13"/>
      <c r="C161" s="13" t="str">
        <f>BAJIO16643561!B162</f>
        <v>VALVULAS DE CALIDAD DE MONTERREY SA DE C  Concepto del Pago: PAGO FACTURAS VACAMSA</v>
      </c>
      <c r="D161" s="85"/>
      <c r="E161" s="80" t="str">
        <f>BAJIO16643561!I162</f>
        <v>F5798</v>
      </c>
      <c r="F161" s="147">
        <f>BAJIO16643561!H162</f>
        <v>2604</v>
      </c>
      <c r="G161" s="14">
        <f t="shared" si="14"/>
        <v>5985.0000000000009</v>
      </c>
      <c r="H161" s="14">
        <f t="shared" si="18"/>
        <v>957.60000000000014</v>
      </c>
      <c r="I161" s="90">
        <f>BAJIO16643561!D162</f>
        <v>6942.6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78081.120000000024</v>
      </c>
      <c r="N161" s="15"/>
    </row>
    <row r="162" spans="1:14" ht="30" x14ac:dyDescent="0.25">
      <c r="A162" s="12">
        <f>BAJIO16643561!A163</f>
        <v>45077</v>
      </c>
      <c r="B162" s="13"/>
      <c r="C162" s="13" t="str">
        <f>BAJIO16643561!B163</f>
        <v>RNG PERFORACION SA DE CV F 5829 5830 5854</v>
      </c>
      <c r="D162" s="85"/>
      <c r="E162" s="80" t="str">
        <f>BAJIO16643561!I163</f>
        <v>F5829-F5830-F5854</v>
      </c>
      <c r="F162" s="147" t="str">
        <f>BAJIO16643561!H163</f>
        <v>PUE</v>
      </c>
      <c r="G162" s="14">
        <f t="shared" si="14"/>
        <v>85200</v>
      </c>
      <c r="H162" s="14">
        <f t="shared" si="18"/>
        <v>13632</v>
      </c>
      <c r="I162" s="90">
        <f>BAJIO16643561!D163</f>
        <v>98832</v>
      </c>
      <c r="J162" s="14">
        <f t="shared" si="15"/>
        <v>0</v>
      </c>
      <c r="K162" s="14">
        <f t="shared" si="16"/>
        <v>0</v>
      </c>
      <c r="L162" s="14">
        <f>BAJIO16643561!C163</f>
        <v>0</v>
      </c>
      <c r="M162" s="90">
        <f t="shared" si="17"/>
        <v>176913.12000000002</v>
      </c>
      <c r="N162" s="15"/>
    </row>
    <row r="163" spans="1:14" x14ac:dyDescent="0.25">
      <c r="A163" s="12">
        <f>BAJIO16643561!A164</f>
        <v>45077</v>
      </c>
      <c r="B163" s="13"/>
      <c r="C163" s="13" t="str">
        <f>BAJIO16643561!B164</f>
        <v xml:space="preserve">JOSE RAFAEL DEVEZA MENDEZ Concepto del Pago: DEVOLUCION DE PRESTAMO </v>
      </c>
      <c r="D163" s="85"/>
      <c r="E163" s="80">
        <f>BAJIO16643561!I164</f>
        <v>0</v>
      </c>
      <c r="F163" s="147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17241.37931034483</v>
      </c>
      <c r="K163" s="14">
        <f t="shared" si="16"/>
        <v>2758.620689655173</v>
      </c>
      <c r="L163" s="14">
        <f>BAJIO16643561!C164</f>
        <v>20000</v>
      </c>
      <c r="M163" s="90">
        <f t="shared" si="17"/>
        <v>156913.12000000002</v>
      </c>
      <c r="N163" s="15"/>
    </row>
    <row r="164" spans="1:14" x14ac:dyDescent="0.25">
      <c r="A164" s="12">
        <f>BAJIO16643561!A165</f>
        <v>45077</v>
      </c>
      <c r="B164" s="13"/>
      <c r="C164" s="13" t="str">
        <f>BAJIO16643561!B165</f>
        <v>JOSE RAFAEL DEVEZA MENDEZ  Concepto del Pago: DEVOLUCION DE PRESTAMO</v>
      </c>
      <c r="D164" s="85"/>
      <c r="E164" s="80">
        <f>BAJIO16643561!I165</f>
        <v>0</v>
      </c>
      <c r="F164" s="147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81896.551724137942</v>
      </c>
      <c r="K164" s="14">
        <f t="shared" si="16"/>
        <v>13103.448275862071</v>
      </c>
      <c r="L164" s="14">
        <f>BAJIO16643561!C165</f>
        <v>95000</v>
      </c>
      <c r="M164" s="90">
        <f t="shared" si="17"/>
        <v>61913.120000000024</v>
      </c>
      <c r="N164" s="15"/>
    </row>
    <row r="165" spans="1:14" x14ac:dyDescent="0.25">
      <c r="A165" s="12">
        <f>BAJIO16643561!A166</f>
        <v>45077</v>
      </c>
      <c r="B165" s="13"/>
      <c r="C165" s="13" t="str">
        <f>BAJIO16643561!B166</f>
        <v>JOSE RAFAEL DEVEZA MENDEZ  Concepto del Pago: DEVOLUCION DE PRESTAMO</v>
      </c>
      <c r="D165" s="85"/>
      <c r="E165" s="80">
        <f>BAJIO16643561!I166</f>
        <v>0</v>
      </c>
      <c r="F165" s="147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25862.068965517243</v>
      </c>
      <c r="K165" s="14">
        <f t="shared" si="16"/>
        <v>4137.9310344827591</v>
      </c>
      <c r="L165" s="14">
        <f>BAJIO16643561!C166</f>
        <v>30000</v>
      </c>
      <c r="M165" s="90">
        <f t="shared" si="17"/>
        <v>31913.120000000024</v>
      </c>
      <c r="N165" s="15"/>
    </row>
    <row r="166" spans="1:14" x14ac:dyDescent="0.25">
      <c r="A166" s="12">
        <f>BAJIO16643561!A167</f>
        <v>45077</v>
      </c>
      <c r="B166" s="13"/>
      <c r="C166" s="13" t="str">
        <f>BAJIO16643561!B167</f>
        <v>LOURDES ANABEL CORTES GUEVARA Concepto del Pago: DEVOLUCION DE PRESTAMO</v>
      </c>
      <c r="D166" s="85"/>
      <c r="E166" s="80">
        <f>BAJIO16643561!I167</f>
        <v>0</v>
      </c>
      <c r="F166" s="147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6896.5517241379312</v>
      </c>
      <c r="K166" s="14">
        <f t="shared" si="16"/>
        <v>1103.4482758620691</v>
      </c>
      <c r="L166" s="14">
        <f>BAJIO16643561!C167</f>
        <v>8000</v>
      </c>
      <c r="M166" s="90">
        <f t="shared" si="17"/>
        <v>23913.120000000024</v>
      </c>
      <c r="N166" s="15"/>
    </row>
    <row r="167" spans="1:14" x14ac:dyDescent="0.25">
      <c r="A167" s="12">
        <f>BAJIO16643561!A168</f>
        <v>45077</v>
      </c>
      <c r="B167" s="13"/>
      <c r="C167" s="13" t="str">
        <f>BAJIO16643561!B168</f>
        <v>GASNGO MEXICO SA DE CV Concepto del Pago: FC00376949</v>
      </c>
      <c r="D167" s="85"/>
      <c r="E167" s="80">
        <f>BAJIO16643561!I168</f>
        <v>0</v>
      </c>
      <c r="F167" s="147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11206.896551724139</v>
      </c>
      <c r="K167" s="14">
        <f t="shared" si="16"/>
        <v>1793.1034482758623</v>
      </c>
      <c r="L167" s="14">
        <f>BAJIO16643561!C168</f>
        <v>13000</v>
      </c>
      <c r="M167" s="90">
        <f t="shared" si="17"/>
        <v>10913.120000000024</v>
      </c>
      <c r="N167" s="15"/>
    </row>
    <row r="168" spans="1:14" x14ac:dyDescent="0.25">
      <c r="A168" s="12">
        <f>BAJIO16643561!A169</f>
        <v>0</v>
      </c>
      <c r="B168" s="13"/>
      <c r="C168" s="13">
        <f>BAJIO16643561!B169</f>
        <v>0</v>
      </c>
      <c r="D168" s="85"/>
      <c r="E168" s="80">
        <f>BAJIO16643561!I169</f>
        <v>0</v>
      </c>
      <c r="F168" s="147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10913.120000000024</v>
      </c>
      <c r="N168" s="15"/>
    </row>
    <row r="169" spans="1:14" x14ac:dyDescent="0.25">
      <c r="A169" s="12">
        <f>BAJIO16643561!A170</f>
        <v>0</v>
      </c>
      <c r="B169" s="13"/>
      <c r="C169" s="13">
        <f>BAJIO16643561!B170</f>
        <v>0</v>
      </c>
      <c r="D169" s="85"/>
      <c r="E169" s="80">
        <f>BAJIO16643561!I170</f>
        <v>0</v>
      </c>
      <c r="F169" s="147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10913.120000000024</v>
      </c>
      <c r="N169" s="15"/>
    </row>
    <row r="170" spans="1:14" x14ac:dyDescent="0.25">
      <c r="A170" s="12">
        <f>BAJIO16643561!A171</f>
        <v>0</v>
      </c>
      <c r="B170" s="13"/>
      <c r="C170" s="13">
        <f>BAJIO16643561!B171</f>
        <v>0</v>
      </c>
      <c r="D170" s="85"/>
      <c r="E170" s="80">
        <f>BAJIO16643561!I171</f>
        <v>0</v>
      </c>
      <c r="F170" s="147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0</v>
      </c>
      <c r="K170" s="14">
        <f t="shared" si="16"/>
        <v>0</v>
      </c>
      <c r="L170" s="14">
        <f>BAJIO16643561!C171</f>
        <v>0</v>
      </c>
      <c r="M170" s="90">
        <f t="shared" si="17"/>
        <v>10913.120000000024</v>
      </c>
      <c r="N170" s="15"/>
    </row>
    <row r="171" spans="1:14" x14ac:dyDescent="0.25">
      <c r="A171" s="12">
        <f>BAJIO16643561!A172</f>
        <v>0</v>
      </c>
      <c r="B171" s="13"/>
      <c r="C171" s="13">
        <f>BAJIO16643561!B172</f>
        <v>0</v>
      </c>
      <c r="D171" s="85"/>
      <c r="E171" s="80">
        <f>BAJIO16643561!I172</f>
        <v>0</v>
      </c>
      <c r="F171" s="147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10913.120000000024</v>
      </c>
      <c r="N171" s="15"/>
    </row>
    <row r="172" spans="1:14" x14ac:dyDescent="0.25">
      <c r="A172" s="12">
        <f>BAJIO16643561!A173</f>
        <v>0</v>
      </c>
      <c r="B172" s="13"/>
      <c r="C172" s="13">
        <f>BAJIO16643561!B173</f>
        <v>0</v>
      </c>
      <c r="D172" s="85"/>
      <c r="E172" s="80">
        <f>BAJIO16643561!I173</f>
        <v>0</v>
      </c>
      <c r="F172" s="147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10913.120000000024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7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10913.120000000024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7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10913.120000000024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7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10913.120000000024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7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10913.120000000024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7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10913.120000000024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7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10913.120000000024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7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10913.120000000024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7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10913.120000000024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7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10913.120000000024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7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10913.120000000024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7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10913.120000000024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7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10913.120000000024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7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10913.120000000024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7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10913.120000000024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7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10913.120000000024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7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10913.120000000024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7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10913.120000000024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7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10913.120000000024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7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10913.120000000024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7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10913.120000000024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7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10913.120000000024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7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10913.120000000024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7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10913.120000000024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7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10913.120000000024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7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10913.120000000024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7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10913.120000000024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7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10913.120000000024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7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10913.120000000024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7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10913.120000000024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7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10913.120000000024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7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10913.120000000024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7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10913.120000000024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7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10913.120000000024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7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10913.120000000024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7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10913.120000000024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7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10913.120000000024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7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10913.120000000024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7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10913.120000000024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7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10913.120000000024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7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10913.120000000024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7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10913.120000000024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7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10913.120000000024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7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10913.120000000024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7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7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7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7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7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7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7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7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7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7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7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7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7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7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7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7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7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7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7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7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7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7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7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7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7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7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7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7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7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7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7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7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7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7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7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7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7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7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7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7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7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7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7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7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7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7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7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7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7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7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7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7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7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7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7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7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7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7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7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7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7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7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7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7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7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7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7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7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7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7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7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7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7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7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7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7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7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7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7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7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7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7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7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7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7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7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7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7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7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7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7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7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7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7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7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7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7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7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7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7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7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7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7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7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7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7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7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7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7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7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7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7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7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7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7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7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7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7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7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7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7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7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7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7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7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7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7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7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7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7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7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7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7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7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7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7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7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7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7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7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7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7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7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7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7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7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7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7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7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7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7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7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7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7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7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7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7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7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7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7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7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7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7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7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7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7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7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7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7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7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7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7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7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7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7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7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7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7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7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7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7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7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7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7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7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7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7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7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7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7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7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7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7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7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7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7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7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7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7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7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7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7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7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7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7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7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7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7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7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7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7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7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7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7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7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7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7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7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7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7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7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7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7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7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7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7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7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7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7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7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7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7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7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7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7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7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7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7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7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7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7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7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7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7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7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7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7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7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7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7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7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7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7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7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7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7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7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7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7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7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7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7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7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7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7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7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7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7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7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7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7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7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7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7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7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7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7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86"/>
  <sheetViews>
    <sheetView showGridLines="0" zoomScaleNormal="100" workbookViewId="0">
      <pane ySplit="4" topLeftCell="A30" activePane="bottomLeft" state="frozenSplit"/>
      <selection pane="bottomLeft" activeCell="B30" sqref="B30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40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1" s="8" customFormat="1" x14ac:dyDescent="0.25">
      <c r="A1" s="248" t="s">
        <v>31</v>
      </c>
      <c r="B1" s="249"/>
      <c r="C1" s="249"/>
      <c r="D1" s="249"/>
      <c r="E1" s="249"/>
      <c r="F1" s="249"/>
      <c r="G1" s="249"/>
      <c r="H1" s="249"/>
      <c r="I1" s="249"/>
    </row>
    <row r="2" spans="1:11" s="8" customFormat="1" x14ac:dyDescent="0.25">
      <c r="A2" s="248" t="s">
        <v>10</v>
      </c>
      <c r="B2" s="249"/>
      <c r="C2" s="249"/>
      <c r="D2" s="249"/>
      <c r="E2" s="249"/>
      <c r="F2" s="249"/>
      <c r="G2" s="249"/>
      <c r="H2" s="249"/>
      <c r="I2" s="249"/>
      <c r="K2" s="8">
        <v>3115.71</v>
      </c>
    </row>
    <row r="3" spans="1:11" s="8" customFormat="1" x14ac:dyDescent="0.25">
      <c r="A3" s="250" t="s">
        <v>41</v>
      </c>
      <c r="B3" s="251"/>
      <c r="C3" s="251"/>
      <c r="D3" s="251"/>
      <c r="E3" s="251"/>
      <c r="F3" s="251"/>
      <c r="G3" s="251"/>
      <c r="H3" s="251"/>
      <c r="I3" s="251"/>
    </row>
    <row r="4" spans="1:11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13</v>
      </c>
      <c r="F4" s="65" t="s">
        <v>6</v>
      </c>
      <c r="G4" s="66" t="s">
        <v>34</v>
      </c>
      <c r="H4" s="67" t="s">
        <v>26</v>
      </c>
      <c r="I4" s="67" t="s">
        <v>35</v>
      </c>
      <c r="J4" s="67" t="s">
        <v>37</v>
      </c>
    </row>
    <row r="5" spans="1:11" ht="15.75" x14ac:dyDescent="0.25">
      <c r="A5" s="57" t="s">
        <v>30</v>
      </c>
      <c r="B5" s="58" t="s">
        <v>13</v>
      </c>
      <c r="C5" s="174" t="s">
        <v>28</v>
      </c>
      <c r="D5" s="202"/>
      <c r="E5" s="163">
        <v>3899.54</v>
      </c>
      <c r="F5" s="164"/>
      <c r="G5" s="165"/>
      <c r="H5" s="166"/>
      <c r="I5" s="166"/>
      <c r="J5" s="166"/>
    </row>
    <row r="6" spans="1:11" ht="15.75" x14ac:dyDescent="0.25">
      <c r="A6" s="200">
        <v>45048</v>
      </c>
      <c r="B6" s="201" t="s">
        <v>110</v>
      </c>
      <c r="C6" s="163">
        <v>0</v>
      </c>
      <c r="D6" s="215">
        <v>12528</v>
      </c>
      <c r="E6" s="183">
        <f>E5-C6+D6</f>
        <v>16427.54</v>
      </c>
      <c r="F6" s="186">
        <v>261</v>
      </c>
      <c r="G6" s="165">
        <v>45048</v>
      </c>
      <c r="H6" s="166">
        <v>2565</v>
      </c>
      <c r="I6" s="233" t="s">
        <v>155</v>
      </c>
      <c r="J6" s="230" t="s">
        <v>132</v>
      </c>
    </row>
    <row r="7" spans="1:11" ht="15.75" x14ac:dyDescent="0.25">
      <c r="A7" s="200">
        <v>45048</v>
      </c>
      <c r="B7" s="201" t="s">
        <v>111</v>
      </c>
      <c r="C7" s="163">
        <v>10000</v>
      </c>
      <c r="D7" s="163">
        <v>0</v>
      </c>
      <c r="E7" s="183">
        <f>E6-C7+D7</f>
        <v>6427.5400000000009</v>
      </c>
      <c r="F7" s="164"/>
      <c r="G7" s="165"/>
      <c r="H7" s="166"/>
      <c r="I7" s="167"/>
      <c r="J7" s="165"/>
    </row>
    <row r="8" spans="1:11" ht="15.75" x14ac:dyDescent="0.25">
      <c r="A8" s="200">
        <v>45049</v>
      </c>
      <c r="B8" s="201" t="s">
        <v>112</v>
      </c>
      <c r="C8" s="163">
        <v>6000</v>
      </c>
      <c r="D8" s="163">
        <v>0</v>
      </c>
      <c r="E8" s="183">
        <f>E7-C8+D8</f>
        <v>427.54000000000087</v>
      </c>
      <c r="F8" s="186"/>
      <c r="G8" s="165"/>
      <c r="H8" s="166"/>
      <c r="I8" s="166"/>
      <c r="J8" s="165"/>
    </row>
    <row r="9" spans="1:11" ht="30" x14ac:dyDescent="0.25">
      <c r="A9" s="200">
        <v>45050</v>
      </c>
      <c r="B9" s="201" t="s">
        <v>113</v>
      </c>
      <c r="C9" s="163">
        <v>0</v>
      </c>
      <c r="D9" s="215">
        <v>10022.86</v>
      </c>
      <c r="E9" s="183">
        <f>E8-C9+D9</f>
        <v>10450.400000000001</v>
      </c>
      <c r="F9" s="164" t="s">
        <v>156</v>
      </c>
      <c r="G9" s="165">
        <v>45050</v>
      </c>
      <c r="H9" s="166">
        <v>2592</v>
      </c>
      <c r="I9" s="224" t="s">
        <v>161</v>
      </c>
      <c r="J9" s="220" t="s">
        <v>136</v>
      </c>
    </row>
    <row r="10" spans="1:11" ht="15.75" x14ac:dyDescent="0.25">
      <c r="A10" s="200">
        <v>45050</v>
      </c>
      <c r="B10" s="201" t="s">
        <v>114</v>
      </c>
      <c r="C10" s="163">
        <v>10000</v>
      </c>
      <c r="D10" s="163">
        <v>0</v>
      </c>
      <c r="E10" s="183">
        <f t="shared" ref="E10:E52" si="0">E9-C10+D10</f>
        <v>450.40000000000146</v>
      </c>
      <c r="F10" s="164"/>
      <c r="G10" s="165"/>
      <c r="H10" s="166"/>
      <c r="I10" s="166"/>
      <c r="J10" s="165"/>
    </row>
    <row r="11" spans="1:11" ht="30" x14ac:dyDescent="0.25">
      <c r="A11" s="200">
        <v>45051</v>
      </c>
      <c r="B11" s="201" t="s">
        <v>115</v>
      </c>
      <c r="C11" s="163">
        <v>0</v>
      </c>
      <c r="D11" s="215">
        <v>29580</v>
      </c>
      <c r="E11" s="183">
        <f t="shared" si="0"/>
        <v>30030.400000000001</v>
      </c>
      <c r="F11" s="164">
        <v>200</v>
      </c>
      <c r="G11" s="165">
        <v>45051</v>
      </c>
      <c r="H11" s="166">
        <v>2566</v>
      </c>
      <c r="I11" s="219" t="s">
        <v>157</v>
      </c>
      <c r="J11" s="220" t="s">
        <v>131</v>
      </c>
    </row>
    <row r="12" spans="1:11" ht="15.75" x14ac:dyDescent="0.25">
      <c r="A12" s="200">
        <v>45051</v>
      </c>
      <c r="B12" s="201" t="s">
        <v>114</v>
      </c>
      <c r="C12" s="163">
        <v>29000</v>
      </c>
      <c r="D12" s="163">
        <v>0</v>
      </c>
      <c r="E12" s="183">
        <f t="shared" si="0"/>
        <v>1030.4000000000015</v>
      </c>
      <c r="F12" s="164"/>
      <c r="G12" s="165"/>
      <c r="H12" s="166"/>
      <c r="I12" s="166"/>
      <c r="J12" s="165"/>
    </row>
    <row r="13" spans="1:11" ht="15.75" x14ac:dyDescent="0.25">
      <c r="A13" s="200">
        <v>45054</v>
      </c>
      <c r="B13" s="201" t="s">
        <v>116</v>
      </c>
      <c r="C13" s="163">
        <v>0</v>
      </c>
      <c r="D13" s="215">
        <v>13645.81</v>
      </c>
      <c r="E13" s="183">
        <f t="shared" si="0"/>
        <v>14676.210000000001</v>
      </c>
      <c r="F13" s="164">
        <v>134</v>
      </c>
      <c r="G13" s="165">
        <v>45054</v>
      </c>
      <c r="H13" s="166">
        <v>2567</v>
      </c>
      <c r="I13" s="167" t="s">
        <v>158</v>
      </c>
      <c r="J13" s="165" t="s">
        <v>154</v>
      </c>
    </row>
    <row r="14" spans="1:11" ht="15.75" x14ac:dyDescent="0.25">
      <c r="A14" s="200">
        <v>45055</v>
      </c>
      <c r="B14" s="201" t="s">
        <v>117</v>
      </c>
      <c r="C14" s="163">
        <v>5612.55</v>
      </c>
      <c r="D14" s="163">
        <v>0</v>
      </c>
      <c r="E14" s="183">
        <f t="shared" si="0"/>
        <v>9063.66</v>
      </c>
      <c r="F14" s="186"/>
      <c r="G14" s="165"/>
      <c r="H14" s="166"/>
      <c r="I14" s="167"/>
      <c r="J14" s="165"/>
    </row>
    <row r="15" spans="1:11" ht="15.75" x14ac:dyDescent="0.25">
      <c r="A15" s="200">
        <v>45057</v>
      </c>
      <c r="B15" s="201" t="s">
        <v>118</v>
      </c>
      <c r="C15" s="163">
        <v>2900</v>
      </c>
      <c r="D15" s="163">
        <v>0</v>
      </c>
      <c r="E15" s="183">
        <f t="shared" si="0"/>
        <v>6163.66</v>
      </c>
      <c r="F15" s="164"/>
      <c r="G15" s="165"/>
      <c r="H15" s="166"/>
      <c r="I15" s="167"/>
      <c r="J15" s="165"/>
    </row>
    <row r="16" spans="1:11" ht="15.75" x14ac:dyDescent="0.25">
      <c r="A16" s="200">
        <v>45057</v>
      </c>
      <c r="B16" s="201" t="s">
        <v>119</v>
      </c>
      <c r="C16" s="163">
        <v>3000</v>
      </c>
      <c r="D16" s="163">
        <v>0</v>
      </c>
      <c r="E16" s="183">
        <f t="shared" si="0"/>
        <v>3163.66</v>
      </c>
      <c r="F16" s="164"/>
      <c r="G16" s="165"/>
      <c r="H16" s="166"/>
      <c r="I16" s="166"/>
      <c r="J16" s="165"/>
    </row>
    <row r="17" spans="1:10" ht="30" x14ac:dyDescent="0.25">
      <c r="A17" s="200">
        <v>45058</v>
      </c>
      <c r="B17" s="201" t="s">
        <v>120</v>
      </c>
      <c r="C17" s="163">
        <v>0</v>
      </c>
      <c r="D17" s="215">
        <v>16146.4</v>
      </c>
      <c r="E17" s="183">
        <f t="shared" si="0"/>
        <v>19310.059999999998</v>
      </c>
      <c r="F17" s="164" t="s">
        <v>156</v>
      </c>
      <c r="G17" s="165">
        <v>45058</v>
      </c>
      <c r="H17" s="166">
        <v>2593</v>
      </c>
      <c r="I17" s="224" t="s">
        <v>160</v>
      </c>
      <c r="J17" s="220" t="s">
        <v>136</v>
      </c>
    </row>
    <row r="18" spans="1:10" ht="15.75" x14ac:dyDescent="0.25">
      <c r="A18" s="200">
        <v>45058</v>
      </c>
      <c r="B18" s="201" t="s">
        <v>121</v>
      </c>
      <c r="C18" s="163">
        <v>5514.88</v>
      </c>
      <c r="D18" s="163">
        <v>0</v>
      </c>
      <c r="E18" s="183">
        <f t="shared" si="0"/>
        <v>13795.179999999997</v>
      </c>
      <c r="F18" s="164"/>
      <c r="G18" s="165"/>
      <c r="H18" s="166"/>
      <c r="I18" s="166"/>
      <c r="J18" s="165"/>
    </row>
    <row r="19" spans="1:10" ht="15.75" x14ac:dyDescent="0.25">
      <c r="A19" s="200">
        <v>45058</v>
      </c>
      <c r="B19" s="201" t="s">
        <v>122</v>
      </c>
      <c r="C19" s="163">
        <v>6124.8</v>
      </c>
      <c r="D19" s="163">
        <v>0</v>
      </c>
      <c r="E19" s="183">
        <f t="shared" si="0"/>
        <v>7670.3799999999965</v>
      </c>
      <c r="F19" s="164"/>
      <c r="G19" s="165"/>
      <c r="H19" s="166"/>
      <c r="I19" s="167"/>
      <c r="J19" s="165"/>
    </row>
    <row r="20" spans="1:10" ht="15.75" x14ac:dyDescent="0.25">
      <c r="A20" s="200">
        <v>45058</v>
      </c>
      <c r="B20" s="201" t="s">
        <v>123</v>
      </c>
      <c r="C20" s="163">
        <v>5916</v>
      </c>
      <c r="D20" s="163">
        <v>0</v>
      </c>
      <c r="E20" s="183">
        <f t="shared" si="0"/>
        <v>1754.3799999999965</v>
      </c>
      <c r="F20" s="164"/>
      <c r="G20" s="165"/>
      <c r="H20" s="166"/>
      <c r="I20" s="166"/>
      <c r="J20" s="165"/>
    </row>
    <row r="21" spans="1:10" ht="15.75" x14ac:dyDescent="0.25">
      <c r="A21" s="200">
        <v>45058</v>
      </c>
      <c r="B21" s="201" t="s">
        <v>124</v>
      </c>
      <c r="C21" s="163">
        <v>696</v>
      </c>
      <c r="D21" s="163">
        <v>0</v>
      </c>
      <c r="E21" s="183">
        <f t="shared" si="0"/>
        <v>1058.3799999999965</v>
      </c>
      <c r="F21" s="164"/>
      <c r="G21" s="165"/>
      <c r="H21" s="166"/>
      <c r="I21" s="167"/>
      <c r="J21" s="165"/>
    </row>
    <row r="22" spans="1:10" ht="15.75" x14ac:dyDescent="0.25">
      <c r="A22" s="200">
        <v>45058</v>
      </c>
      <c r="B22" s="201" t="s">
        <v>125</v>
      </c>
      <c r="C22" s="163">
        <v>696</v>
      </c>
      <c r="D22" s="163">
        <v>0</v>
      </c>
      <c r="E22" s="183">
        <f t="shared" si="0"/>
        <v>362.37999999999647</v>
      </c>
      <c r="F22" s="164"/>
      <c r="G22" s="165"/>
      <c r="H22" s="166"/>
      <c r="I22" s="167"/>
      <c r="J22" s="165"/>
    </row>
    <row r="23" spans="1:10" ht="15.75" x14ac:dyDescent="0.25">
      <c r="A23" s="200">
        <v>45063</v>
      </c>
      <c r="B23" s="201" t="s">
        <v>126</v>
      </c>
      <c r="C23" s="163">
        <v>0</v>
      </c>
      <c r="D23" s="215">
        <v>12876</v>
      </c>
      <c r="E23" s="183">
        <f t="shared" si="0"/>
        <v>13238.379999999997</v>
      </c>
      <c r="F23" s="186">
        <v>349</v>
      </c>
      <c r="G23" s="165">
        <v>45063</v>
      </c>
      <c r="H23" s="166">
        <v>2568</v>
      </c>
      <c r="I23" s="229" t="s">
        <v>159</v>
      </c>
      <c r="J23" s="230" t="s">
        <v>147</v>
      </c>
    </row>
    <row r="24" spans="1:10" ht="15.75" x14ac:dyDescent="0.25">
      <c r="A24" s="200">
        <v>45065</v>
      </c>
      <c r="B24" s="201" t="s">
        <v>189</v>
      </c>
      <c r="C24" s="163">
        <v>11484</v>
      </c>
      <c r="D24" s="163">
        <v>0</v>
      </c>
      <c r="E24" s="183">
        <f t="shared" si="0"/>
        <v>1754.3799999999974</v>
      </c>
      <c r="F24" s="164"/>
      <c r="G24" s="165"/>
      <c r="H24" s="166"/>
      <c r="I24" s="166"/>
      <c r="J24" s="165"/>
    </row>
    <row r="25" spans="1:10" ht="15.75" x14ac:dyDescent="0.25">
      <c r="A25" s="200">
        <v>45065</v>
      </c>
      <c r="B25" s="201" t="s">
        <v>190</v>
      </c>
      <c r="C25" s="163">
        <v>1576.01</v>
      </c>
      <c r="D25" s="163">
        <v>0</v>
      </c>
      <c r="E25" s="183">
        <f t="shared" si="0"/>
        <v>178.36999999999739</v>
      </c>
      <c r="F25" s="186"/>
      <c r="G25" s="165"/>
      <c r="H25" s="166"/>
      <c r="I25" s="166"/>
      <c r="J25" s="165"/>
    </row>
    <row r="26" spans="1:10" ht="15.75" x14ac:dyDescent="0.25">
      <c r="A26" s="200">
        <v>45068</v>
      </c>
      <c r="B26" s="201" t="s">
        <v>191</v>
      </c>
      <c r="C26" s="163">
        <v>0</v>
      </c>
      <c r="D26" s="215">
        <v>13920</v>
      </c>
      <c r="E26" s="183">
        <f t="shared" si="0"/>
        <v>14098.369999999997</v>
      </c>
      <c r="F26" s="164">
        <v>261</v>
      </c>
      <c r="G26" s="165">
        <v>45068</v>
      </c>
      <c r="H26" s="166">
        <v>2594</v>
      </c>
      <c r="I26" s="233" t="s">
        <v>192</v>
      </c>
      <c r="J26" s="230" t="s">
        <v>132</v>
      </c>
    </row>
    <row r="27" spans="1:10" ht="15.75" x14ac:dyDescent="0.25">
      <c r="A27" s="200">
        <v>45070</v>
      </c>
      <c r="B27" s="201" t="s">
        <v>119</v>
      </c>
      <c r="C27" s="163">
        <v>3000</v>
      </c>
      <c r="D27" s="163">
        <v>0</v>
      </c>
      <c r="E27" s="183">
        <f t="shared" si="0"/>
        <v>11098.369999999997</v>
      </c>
      <c r="F27" s="164"/>
      <c r="G27" s="165"/>
      <c r="H27" s="166"/>
      <c r="I27" s="167"/>
      <c r="J27" s="165"/>
    </row>
    <row r="28" spans="1:10" ht="15.75" x14ac:dyDescent="0.25">
      <c r="A28" s="200">
        <v>45070</v>
      </c>
      <c r="B28" s="201" t="s">
        <v>279</v>
      </c>
      <c r="C28" s="163">
        <v>2900</v>
      </c>
      <c r="D28" s="163">
        <v>0</v>
      </c>
      <c r="E28" s="183">
        <f t="shared" si="0"/>
        <v>8198.3699999999972</v>
      </c>
      <c r="F28" s="164"/>
      <c r="G28" s="165"/>
      <c r="H28" s="166"/>
      <c r="I28" s="166"/>
      <c r="J28" s="165"/>
    </row>
    <row r="29" spans="1:10" ht="15.75" x14ac:dyDescent="0.25">
      <c r="A29" s="200">
        <v>45102</v>
      </c>
      <c r="B29" s="201" t="s">
        <v>280</v>
      </c>
      <c r="C29" s="163">
        <v>6032</v>
      </c>
      <c r="D29" s="163">
        <v>0</v>
      </c>
      <c r="E29" s="183">
        <f t="shared" si="0"/>
        <v>2166.3699999999972</v>
      </c>
      <c r="F29" s="164"/>
      <c r="G29" s="165"/>
      <c r="H29" s="214"/>
      <c r="I29" s="166"/>
      <c r="J29" s="165"/>
    </row>
    <row r="30" spans="1:10" ht="30" x14ac:dyDescent="0.25">
      <c r="A30" s="200">
        <v>45075</v>
      </c>
      <c r="B30" s="162" t="s">
        <v>228</v>
      </c>
      <c r="C30" s="163">
        <v>0</v>
      </c>
      <c r="D30" s="215">
        <v>49904.2</v>
      </c>
      <c r="E30" s="183">
        <f t="shared" si="0"/>
        <v>52070.569999999992</v>
      </c>
      <c r="F30" s="164" t="s">
        <v>229</v>
      </c>
      <c r="G30" s="165">
        <v>45075</v>
      </c>
      <c r="H30" s="166">
        <v>2595</v>
      </c>
      <c r="I30" s="224" t="s">
        <v>230</v>
      </c>
      <c r="J30" s="220" t="s">
        <v>136</v>
      </c>
    </row>
    <row r="31" spans="1:10" ht="15.75" x14ac:dyDescent="0.25">
      <c r="A31" s="200">
        <v>45076</v>
      </c>
      <c r="B31" s="162" t="s">
        <v>61</v>
      </c>
      <c r="C31" s="163">
        <v>20000</v>
      </c>
      <c r="D31" s="163">
        <v>0</v>
      </c>
      <c r="E31" s="183">
        <f t="shared" si="0"/>
        <v>32070.569999999992</v>
      </c>
      <c r="F31" s="164"/>
      <c r="G31" s="165"/>
      <c r="H31" s="166"/>
      <c r="I31" s="166"/>
      <c r="J31" s="165"/>
    </row>
    <row r="32" spans="1:10" ht="15.75" x14ac:dyDescent="0.25">
      <c r="A32" s="200">
        <v>45076</v>
      </c>
      <c r="B32" s="190" t="s">
        <v>119</v>
      </c>
      <c r="C32" s="163">
        <v>300</v>
      </c>
      <c r="D32" s="163">
        <v>0</v>
      </c>
      <c r="E32" s="183">
        <f t="shared" si="0"/>
        <v>31770.569999999992</v>
      </c>
      <c r="F32" s="164"/>
      <c r="G32" s="165"/>
      <c r="H32" s="166"/>
      <c r="I32" s="166"/>
      <c r="J32" s="165"/>
    </row>
    <row r="33" spans="1:10" ht="15.75" x14ac:dyDescent="0.25">
      <c r="A33" s="200">
        <v>45076</v>
      </c>
      <c r="B33" s="162" t="s">
        <v>281</v>
      </c>
      <c r="C33" s="163">
        <v>2700</v>
      </c>
      <c r="D33" s="163">
        <v>0</v>
      </c>
      <c r="E33" s="183">
        <f t="shared" si="0"/>
        <v>29070.569999999992</v>
      </c>
      <c r="F33" s="164"/>
      <c r="G33" s="165"/>
      <c r="H33" s="166"/>
      <c r="I33" s="166"/>
      <c r="J33" s="165"/>
    </row>
    <row r="34" spans="1:10" ht="15.75" x14ac:dyDescent="0.25">
      <c r="A34" s="200">
        <v>45076</v>
      </c>
      <c r="B34" s="162" t="s">
        <v>282</v>
      </c>
      <c r="C34" s="163">
        <v>15984.8</v>
      </c>
      <c r="D34" s="163">
        <v>0</v>
      </c>
      <c r="E34" s="183">
        <f t="shared" si="0"/>
        <v>13085.769999999993</v>
      </c>
      <c r="F34" s="164"/>
      <c r="G34" s="165"/>
      <c r="H34" s="166"/>
      <c r="I34" s="167"/>
      <c r="J34" s="165"/>
    </row>
    <row r="35" spans="1:10" ht="15.75" x14ac:dyDescent="0.25">
      <c r="A35" s="200">
        <v>45076</v>
      </c>
      <c r="B35" s="162" t="s">
        <v>283</v>
      </c>
      <c r="C35" s="163">
        <v>4028.7</v>
      </c>
      <c r="D35" s="163">
        <v>0</v>
      </c>
      <c r="E35" s="183">
        <f t="shared" si="0"/>
        <v>9057.0699999999924</v>
      </c>
      <c r="F35" s="186"/>
      <c r="G35" s="165"/>
      <c r="H35" s="166"/>
      <c r="I35" s="166"/>
      <c r="J35" s="165"/>
    </row>
    <row r="36" spans="1:10" ht="15.75" x14ac:dyDescent="0.25">
      <c r="A36" s="200">
        <v>45076</v>
      </c>
      <c r="B36" s="162" t="s">
        <v>284</v>
      </c>
      <c r="C36" s="163">
        <v>1437.25</v>
      </c>
      <c r="D36" s="163">
        <v>0</v>
      </c>
      <c r="E36" s="183">
        <f t="shared" si="0"/>
        <v>7619.8199999999924</v>
      </c>
      <c r="F36" s="164"/>
      <c r="G36" s="165"/>
      <c r="H36" s="166"/>
      <c r="I36" s="166"/>
      <c r="J36" s="165"/>
    </row>
    <row r="37" spans="1:10" ht="15.75" x14ac:dyDescent="0.25">
      <c r="A37" s="161">
        <v>45076</v>
      </c>
      <c r="B37" s="162" t="s">
        <v>285</v>
      </c>
      <c r="C37" s="163">
        <v>4121.1400000000003</v>
      </c>
      <c r="D37" s="163">
        <v>0</v>
      </c>
      <c r="E37" s="183">
        <f t="shared" si="0"/>
        <v>3498.6799999999921</v>
      </c>
      <c r="F37" s="186"/>
      <c r="G37" s="165"/>
      <c r="H37" s="166"/>
      <c r="I37" s="167"/>
      <c r="J37" s="165"/>
    </row>
    <row r="38" spans="1:10" ht="15.75" x14ac:dyDescent="0.25">
      <c r="A38" s="161">
        <v>45076</v>
      </c>
      <c r="B38" s="162" t="s">
        <v>286</v>
      </c>
      <c r="C38" s="163">
        <v>2082.1999999999998</v>
      </c>
      <c r="D38" s="163">
        <v>0</v>
      </c>
      <c r="E38" s="183">
        <f t="shared" si="0"/>
        <v>1416.4799999999923</v>
      </c>
      <c r="F38" s="164"/>
      <c r="G38" s="165"/>
      <c r="H38" s="166"/>
      <c r="I38" s="167"/>
      <c r="J38" s="165"/>
    </row>
    <row r="39" spans="1:10" ht="15.75" x14ac:dyDescent="0.25">
      <c r="A39" s="161">
        <v>45077</v>
      </c>
      <c r="B39" s="162" t="s">
        <v>287</v>
      </c>
      <c r="C39" s="163">
        <v>0</v>
      </c>
      <c r="D39" s="215">
        <v>22388</v>
      </c>
      <c r="E39" s="183">
        <f t="shared" si="0"/>
        <v>23804.479999999992</v>
      </c>
      <c r="F39" s="164">
        <v>248</v>
      </c>
      <c r="G39" s="165">
        <v>45077</v>
      </c>
      <c r="H39" s="166">
        <v>2603</v>
      </c>
      <c r="I39" s="166" t="s">
        <v>295</v>
      </c>
      <c r="J39" s="165" t="s">
        <v>154</v>
      </c>
    </row>
    <row r="40" spans="1:10" ht="30" x14ac:dyDescent="0.25">
      <c r="A40" s="161">
        <v>45077</v>
      </c>
      <c r="B40" s="162" t="s">
        <v>288</v>
      </c>
      <c r="C40" s="163">
        <v>5000</v>
      </c>
      <c r="D40" s="163">
        <v>0</v>
      </c>
      <c r="E40" s="183">
        <f t="shared" si="0"/>
        <v>18804.479999999992</v>
      </c>
      <c r="F40" s="164"/>
      <c r="G40" s="165"/>
      <c r="H40" s="166"/>
      <c r="I40" s="166"/>
      <c r="J40" s="165"/>
    </row>
    <row r="41" spans="1:10" ht="15.75" x14ac:dyDescent="0.25">
      <c r="A41" s="161">
        <v>45077</v>
      </c>
      <c r="B41" s="162" t="s">
        <v>289</v>
      </c>
      <c r="C41" s="163">
        <v>1560</v>
      </c>
      <c r="D41" s="163">
        <v>0</v>
      </c>
      <c r="E41" s="183">
        <f t="shared" si="0"/>
        <v>17244.479999999992</v>
      </c>
      <c r="F41" s="164"/>
      <c r="G41" s="165"/>
      <c r="H41" s="166"/>
      <c r="I41" s="166"/>
      <c r="J41" s="165"/>
    </row>
    <row r="42" spans="1:10" ht="15.75" x14ac:dyDescent="0.25">
      <c r="A42" s="161">
        <v>45077</v>
      </c>
      <c r="B42" s="162" t="s">
        <v>290</v>
      </c>
      <c r="C42" s="163">
        <v>1624</v>
      </c>
      <c r="D42" s="163">
        <v>0</v>
      </c>
      <c r="E42" s="183">
        <f t="shared" si="0"/>
        <v>15620.479999999992</v>
      </c>
      <c r="F42" s="164"/>
      <c r="G42" s="165"/>
      <c r="H42" s="166"/>
      <c r="I42" s="166"/>
      <c r="J42" s="165"/>
    </row>
    <row r="43" spans="1:10" ht="15.75" x14ac:dyDescent="0.25">
      <c r="A43" s="161">
        <v>45077</v>
      </c>
      <c r="B43" s="162" t="s">
        <v>291</v>
      </c>
      <c r="C43" s="163">
        <v>4068.77</v>
      </c>
      <c r="D43" s="163">
        <v>0</v>
      </c>
      <c r="E43" s="183">
        <f t="shared" si="0"/>
        <v>11551.709999999992</v>
      </c>
      <c r="F43" s="164"/>
      <c r="G43" s="165"/>
      <c r="H43" s="166"/>
      <c r="I43" s="166"/>
      <c r="J43" s="165"/>
    </row>
    <row r="44" spans="1:10" ht="15.75" x14ac:dyDescent="0.25">
      <c r="A44" s="161">
        <v>45077</v>
      </c>
      <c r="B44" s="162" t="s">
        <v>292</v>
      </c>
      <c r="C44" s="163">
        <v>5916</v>
      </c>
      <c r="D44" s="163">
        <v>0</v>
      </c>
      <c r="E44" s="183">
        <f t="shared" si="0"/>
        <v>5635.7099999999919</v>
      </c>
      <c r="F44" s="164"/>
      <c r="G44" s="165"/>
      <c r="H44" s="166"/>
      <c r="I44" s="166"/>
      <c r="J44" s="165"/>
    </row>
    <row r="45" spans="1:10" ht="15.75" x14ac:dyDescent="0.25">
      <c r="A45" s="161">
        <v>45077</v>
      </c>
      <c r="B45" s="162" t="s">
        <v>293</v>
      </c>
      <c r="C45" s="163">
        <v>1200</v>
      </c>
      <c r="D45" s="163">
        <v>0</v>
      </c>
      <c r="E45" s="183">
        <f t="shared" si="0"/>
        <v>4435.7099999999919</v>
      </c>
      <c r="F45" s="164"/>
      <c r="G45" s="165"/>
      <c r="H45" s="166"/>
      <c r="I45" s="166"/>
      <c r="J45" s="165"/>
    </row>
    <row r="46" spans="1:10" ht="30" x14ac:dyDescent="0.25">
      <c r="A46" s="161">
        <v>45077</v>
      </c>
      <c r="B46" s="162" t="s">
        <v>294</v>
      </c>
      <c r="C46" s="163">
        <v>1320</v>
      </c>
      <c r="D46" s="163">
        <v>0</v>
      </c>
      <c r="E46" s="183">
        <f t="shared" si="0"/>
        <v>3115.7099999999919</v>
      </c>
      <c r="F46" s="164"/>
      <c r="G46" s="165"/>
      <c r="H46" s="166"/>
      <c r="I46" s="166"/>
      <c r="J46" s="165"/>
    </row>
    <row r="47" spans="1:10" ht="15.75" x14ac:dyDescent="0.25">
      <c r="A47" s="161"/>
      <c r="B47" s="162"/>
      <c r="C47" s="163">
        <v>0</v>
      </c>
      <c r="D47" s="163">
        <v>0</v>
      </c>
      <c r="E47" s="183">
        <f t="shared" si="0"/>
        <v>3115.7099999999919</v>
      </c>
      <c r="F47" s="164"/>
      <c r="G47" s="165"/>
      <c r="H47" s="166"/>
      <c r="I47" s="166"/>
      <c r="J47" s="165"/>
    </row>
    <row r="48" spans="1:10" ht="15.75" x14ac:dyDescent="0.25">
      <c r="A48" s="161"/>
      <c r="B48" s="162"/>
      <c r="C48" s="163">
        <v>0</v>
      </c>
      <c r="D48" s="163">
        <v>0</v>
      </c>
      <c r="E48" s="183">
        <f t="shared" si="0"/>
        <v>3115.7099999999919</v>
      </c>
      <c r="F48" s="164"/>
      <c r="G48" s="165"/>
      <c r="H48" s="166"/>
      <c r="I48" s="167"/>
      <c r="J48" s="165"/>
    </row>
    <row r="49" spans="1:10" ht="15.75" x14ac:dyDescent="0.25">
      <c r="A49" s="161"/>
      <c r="B49" s="162"/>
      <c r="C49" s="163">
        <v>0</v>
      </c>
      <c r="D49" s="163">
        <v>0</v>
      </c>
      <c r="E49" s="183">
        <f t="shared" si="0"/>
        <v>3115.7099999999919</v>
      </c>
      <c r="F49" s="164"/>
      <c r="G49" s="165"/>
      <c r="H49" s="166"/>
      <c r="I49" s="166"/>
      <c r="J49" s="165"/>
    </row>
    <row r="50" spans="1:10" ht="15.75" x14ac:dyDescent="0.25">
      <c r="A50" s="161"/>
      <c r="B50" s="162"/>
      <c r="C50" s="163">
        <v>0</v>
      </c>
      <c r="D50" s="163">
        <v>0</v>
      </c>
      <c r="E50" s="183">
        <f t="shared" si="0"/>
        <v>3115.7099999999919</v>
      </c>
      <c r="F50" s="164"/>
      <c r="G50" s="165"/>
      <c r="H50" s="166"/>
      <c r="I50" s="166"/>
      <c r="J50" s="165"/>
    </row>
    <row r="51" spans="1:10" ht="15.75" x14ac:dyDescent="0.25">
      <c r="A51" s="161"/>
      <c r="B51" s="162"/>
      <c r="C51" s="163">
        <v>0</v>
      </c>
      <c r="D51" s="163">
        <v>0</v>
      </c>
      <c r="E51" s="183">
        <f t="shared" si="0"/>
        <v>3115.7099999999919</v>
      </c>
      <c r="F51" s="164"/>
      <c r="G51" s="165"/>
      <c r="H51" s="166"/>
      <c r="I51" s="166"/>
      <c r="J51" s="165"/>
    </row>
    <row r="52" spans="1:10" ht="15.75" x14ac:dyDescent="0.25">
      <c r="A52" s="161"/>
      <c r="B52" s="162"/>
      <c r="C52" s="163">
        <v>0</v>
      </c>
      <c r="D52" s="163">
        <v>0</v>
      </c>
      <c r="E52" s="183">
        <f t="shared" si="0"/>
        <v>3115.7099999999919</v>
      </c>
      <c r="F52" s="164"/>
      <c r="G52" s="165"/>
      <c r="H52" s="166"/>
      <c r="I52" s="166"/>
      <c r="J52" s="165"/>
    </row>
    <row r="53" spans="1:10" ht="15.75" x14ac:dyDescent="0.25">
      <c r="A53" s="161"/>
      <c r="B53" s="162"/>
      <c r="C53" s="163">
        <v>0</v>
      </c>
      <c r="D53" s="163">
        <v>0</v>
      </c>
      <c r="E53" s="183">
        <f>E52-C53+D53</f>
        <v>3115.7099999999919</v>
      </c>
      <c r="F53" s="164"/>
      <c r="G53" s="165"/>
      <c r="H53" s="166"/>
      <c r="I53" s="166"/>
      <c r="J53" s="165"/>
    </row>
    <row r="54" spans="1:10" ht="15.75" x14ac:dyDescent="0.25">
      <c r="A54" s="161"/>
      <c r="B54" s="162"/>
      <c r="C54" s="163">
        <v>0</v>
      </c>
      <c r="D54" s="163">
        <v>0</v>
      </c>
      <c r="E54" s="183">
        <f>E53-C54+D54</f>
        <v>3115.7099999999919</v>
      </c>
      <c r="F54" s="164"/>
      <c r="G54" s="165"/>
      <c r="H54" s="166"/>
      <c r="I54" s="166"/>
      <c r="J54" s="165"/>
    </row>
    <row r="55" spans="1:10" ht="15.75" x14ac:dyDescent="0.25">
      <c r="A55" s="161"/>
      <c r="B55" s="162"/>
      <c r="C55" s="163">
        <v>0</v>
      </c>
      <c r="D55" s="163">
        <v>0</v>
      </c>
      <c r="E55" s="183">
        <f t="shared" ref="E55:E86" si="1">E54-C55+D55</f>
        <v>3115.7099999999919</v>
      </c>
      <c r="F55" s="164"/>
      <c r="G55" s="165"/>
      <c r="H55" s="166"/>
      <c r="I55" s="166"/>
      <c r="J55" s="165"/>
    </row>
    <row r="56" spans="1:10" ht="15.75" x14ac:dyDescent="0.25">
      <c r="A56" s="161"/>
      <c r="B56" s="162"/>
      <c r="C56" s="163">
        <v>0</v>
      </c>
      <c r="D56" s="163">
        <v>0</v>
      </c>
      <c r="E56" s="183">
        <f t="shared" si="1"/>
        <v>3115.7099999999919</v>
      </c>
      <c r="F56" s="164"/>
      <c r="G56" s="165"/>
      <c r="H56" s="166"/>
      <c r="I56" s="166"/>
      <c r="J56" s="165"/>
    </row>
    <row r="57" spans="1:10" ht="15.75" x14ac:dyDescent="0.25">
      <c r="A57" s="161"/>
      <c r="B57" s="162"/>
      <c r="C57" s="163">
        <v>0</v>
      </c>
      <c r="D57" s="163">
        <v>0</v>
      </c>
      <c r="E57" s="183">
        <f t="shared" si="1"/>
        <v>3115.7099999999919</v>
      </c>
      <c r="F57" s="164"/>
      <c r="G57" s="165"/>
      <c r="H57" s="166"/>
      <c r="I57" s="166"/>
      <c r="J57" s="165"/>
    </row>
    <row r="58" spans="1:10" ht="15.75" x14ac:dyDescent="0.25">
      <c r="A58" s="161"/>
      <c r="B58" s="162"/>
      <c r="C58" s="163">
        <v>0</v>
      </c>
      <c r="D58" s="163">
        <v>0</v>
      </c>
      <c r="E58" s="183">
        <f t="shared" si="1"/>
        <v>3115.7099999999919</v>
      </c>
      <c r="F58" s="164"/>
      <c r="G58" s="165"/>
      <c r="H58" s="166"/>
      <c r="I58" s="166"/>
      <c r="J58" s="165"/>
    </row>
    <row r="59" spans="1:10" ht="15.75" x14ac:dyDescent="0.25">
      <c r="A59" s="161"/>
      <c r="B59" s="162"/>
      <c r="C59" s="163">
        <v>0</v>
      </c>
      <c r="D59" s="163">
        <v>0</v>
      </c>
      <c r="E59" s="183">
        <f t="shared" si="1"/>
        <v>3115.7099999999919</v>
      </c>
      <c r="F59" s="164"/>
      <c r="G59" s="165"/>
      <c r="H59" s="166"/>
      <c r="I59" s="166"/>
      <c r="J59" s="165"/>
    </row>
    <row r="60" spans="1:10" ht="15.75" x14ac:dyDescent="0.25">
      <c r="A60" s="161"/>
      <c r="B60" s="162"/>
      <c r="C60" s="163">
        <v>0</v>
      </c>
      <c r="D60" s="163">
        <v>0</v>
      </c>
      <c r="E60" s="183">
        <f t="shared" si="1"/>
        <v>3115.7099999999919</v>
      </c>
      <c r="F60" s="164"/>
      <c r="G60" s="165"/>
      <c r="H60" s="166"/>
      <c r="I60" s="167"/>
      <c r="J60" s="165"/>
    </row>
    <row r="61" spans="1:10" ht="15.75" x14ac:dyDescent="0.25">
      <c r="A61" s="161"/>
      <c r="B61" s="162"/>
      <c r="C61" s="163">
        <v>0</v>
      </c>
      <c r="D61" s="163">
        <v>0</v>
      </c>
      <c r="E61" s="183">
        <f t="shared" si="1"/>
        <v>3115.7099999999919</v>
      </c>
      <c r="F61" s="186"/>
      <c r="G61" s="165"/>
      <c r="H61" s="166"/>
      <c r="I61" s="166"/>
      <c r="J61" s="165"/>
    </row>
    <row r="62" spans="1:10" ht="15.75" x14ac:dyDescent="0.25">
      <c r="A62" s="161"/>
      <c r="B62" s="162"/>
      <c r="C62" s="163">
        <v>0</v>
      </c>
      <c r="D62" s="163">
        <v>0</v>
      </c>
      <c r="E62" s="183">
        <f t="shared" si="1"/>
        <v>3115.7099999999919</v>
      </c>
      <c r="F62" s="164"/>
      <c r="G62" s="165"/>
      <c r="H62" s="166"/>
      <c r="I62" s="166"/>
      <c r="J62" s="165"/>
    </row>
    <row r="63" spans="1:10" ht="15.75" x14ac:dyDescent="0.25">
      <c r="A63" s="161"/>
      <c r="B63" s="162"/>
      <c r="C63" s="163">
        <v>0</v>
      </c>
      <c r="D63" s="163">
        <v>0</v>
      </c>
      <c r="E63" s="183">
        <f t="shared" si="1"/>
        <v>3115.7099999999919</v>
      </c>
      <c r="F63" s="186"/>
      <c r="G63" s="165"/>
      <c r="H63" s="166"/>
      <c r="I63" s="167"/>
      <c r="J63" s="165"/>
    </row>
    <row r="64" spans="1:10" ht="15.75" x14ac:dyDescent="0.25">
      <c r="A64" s="161"/>
      <c r="B64" s="162"/>
      <c r="C64" s="163">
        <v>0</v>
      </c>
      <c r="D64" s="163">
        <v>0</v>
      </c>
      <c r="E64" s="183">
        <f t="shared" si="1"/>
        <v>3115.7099999999919</v>
      </c>
      <c r="F64" s="164"/>
      <c r="G64" s="165"/>
      <c r="H64" s="166"/>
      <c r="I64" s="166"/>
      <c r="J64" s="165"/>
    </row>
    <row r="65" spans="1:10" ht="15.75" x14ac:dyDescent="0.25">
      <c r="A65" s="161"/>
      <c r="B65" s="162"/>
      <c r="C65" s="163">
        <v>0</v>
      </c>
      <c r="D65" s="163">
        <v>0</v>
      </c>
      <c r="E65" s="183">
        <f t="shared" si="1"/>
        <v>3115.7099999999919</v>
      </c>
      <c r="F65" s="164"/>
      <c r="G65" s="165"/>
      <c r="H65" s="166"/>
      <c r="I65" s="166"/>
      <c r="J65" s="165"/>
    </row>
    <row r="66" spans="1:10" ht="15.75" x14ac:dyDescent="0.25">
      <c r="A66" s="161"/>
      <c r="B66" s="162"/>
      <c r="C66" s="163">
        <v>0</v>
      </c>
      <c r="D66" s="163">
        <v>0</v>
      </c>
      <c r="E66" s="183">
        <f t="shared" si="1"/>
        <v>3115.7099999999919</v>
      </c>
      <c r="F66" s="164"/>
      <c r="G66" s="165"/>
      <c r="H66" s="166"/>
      <c r="I66" s="166"/>
      <c r="J66" s="165"/>
    </row>
    <row r="67" spans="1:10" ht="15.75" x14ac:dyDescent="0.25">
      <c r="A67" s="59"/>
      <c r="B67" s="60"/>
      <c r="C67" s="163">
        <v>0</v>
      </c>
      <c r="D67" s="163">
        <v>0</v>
      </c>
      <c r="E67" s="183">
        <f t="shared" si="1"/>
        <v>3115.7099999999919</v>
      </c>
      <c r="F67" s="164"/>
      <c r="G67" s="165"/>
      <c r="H67" s="166"/>
      <c r="I67" s="166"/>
      <c r="J67" s="165"/>
    </row>
    <row r="68" spans="1:10" ht="15.75" x14ac:dyDescent="0.25">
      <c r="A68" s="59"/>
      <c r="B68" s="60"/>
      <c r="C68" s="163">
        <v>0</v>
      </c>
      <c r="D68" s="163">
        <v>0</v>
      </c>
      <c r="E68" s="183">
        <f t="shared" si="1"/>
        <v>3115.7099999999919</v>
      </c>
      <c r="F68" s="164"/>
      <c r="G68" s="165"/>
      <c r="H68" s="166"/>
      <c r="I68" s="166"/>
      <c r="J68" s="165"/>
    </row>
    <row r="69" spans="1:10" ht="15.75" x14ac:dyDescent="0.25">
      <c r="A69" s="59"/>
      <c r="B69" s="60"/>
      <c r="C69" s="163">
        <v>0</v>
      </c>
      <c r="D69" s="163">
        <v>0</v>
      </c>
      <c r="E69" s="183">
        <f t="shared" si="1"/>
        <v>3115.7099999999919</v>
      </c>
      <c r="F69" s="164"/>
      <c r="G69" s="165"/>
      <c r="H69" s="166"/>
      <c r="I69" s="166"/>
      <c r="J69" s="165"/>
    </row>
    <row r="70" spans="1:10" ht="15.75" x14ac:dyDescent="0.25">
      <c r="A70" s="59"/>
      <c r="B70" s="60"/>
      <c r="C70" s="163">
        <v>0</v>
      </c>
      <c r="D70" s="163">
        <v>0</v>
      </c>
      <c r="E70" s="183">
        <f t="shared" si="1"/>
        <v>3115.7099999999919</v>
      </c>
      <c r="F70" s="164"/>
      <c r="G70" s="165"/>
      <c r="H70" s="166"/>
      <c r="I70" s="166"/>
      <c r="J70" s="165"/>
    </row>
    <row r="71" spans="1:10" ht="15.75" x14ac:dyDescent="0.25">
      <c r="A71" s="161"/>
      <c r="B71" s="162"/>
      <c r="C71" s="163">
        <v>0</v>
      </c>
      <c r="D71" s="163">
        <v>0</v>
      </c>
      <c r="E71" s="183">
        <f t="shared" si="1"/>
        <v>3115.7099999999919</v>
      </c>
      <c r="F71" s="164"/>
      <c r="G71" s="165"/>
      <c r="H71" s="166"/>
      <c r="I71" s="166"/>
      <c r="J71" s="165"/>
    </row>
    <row r="72" spans="1:10" ht="15.75" x14ac:dyDescent="0.25">
      <c r="A72" s="161"/>
      <c r="B72" s="162"/>
      <c r="C72" s="163">
        <v>0</v>
      </c>
      <c r="D72" s="163">
        <v>0</v>
      </c>
      <c r="E72" s="183">
        <f t="shared" si="1"/>
        <v>3115.7099999999919</v>
      </c>
      <c r="F72" s="164"/>
      <c r="G72" s="165"/>
      <c r="H72" s="166"/>
      <c r="I72" s="166"/>
      <c r="J72" s="165"/>
    </row>
    <row r="73" spans="1:10" ht="15.75" x14ac:dyDescent="0.25">
      <c r="A73" s="161"/>
      <c r="B73" s="162"/>
      <c r="C73" s="163">
        <v>0</v>
      </c>
      <c r="D73" s="163">
        <v>0</v>
      </c>
      <c r="E73" s="183">
        <f t="shared" si="1"/>
        <v>3115.7099999999919</v>
      </c>
      <c r="F73" s="164"/>
      <c r="G73" s="165"/>
      <c r="H73" s="166"/>
      <c r="I73" s="166"/>
      <c r="J73" s="165"/>
    </row>
    <row r="74" spans="1:10" ht="15.75" x14ac:dyDescent="0.25">
      <c r="A74" s="161"/>
      <c r="B74" s="162"/>
      <c r="C74" s="163">
        <v>0</v>
      </c>
      <c r="D74" s="163">
        <v>0</v>
      </c>
      <c r="E74" s="183">
        <f t="shared" si="1"/>
        <v>3115.7099999999919</v>
      </c>
      <c r="F74" s="164"/>
      <c r="G74" s="165"/>
      <c r="H74" s="166"/>
      <c r="I74" s="166"/>
      <c r="J74" s="165"/>
    </row>
    <row r="75" spans="1:10" ht="15.75" x14ac:dyDescent="0.25">
      <c r="A75" s="59"/>
      <c r="B75" s="60"/>
      <c r="C75" s="163">
        <v>0</v>
      </c>
      <c r="D75" s="163">
        <v>0</v>
      </c>
      <c r="E75" s="183">
        <f t="shared" si="1"/>
        <v>3115.7099999999919</v>
      </c>
      <c r="F75" s="164"/>
      <c r="G75" s="165"/>
      <c r="H75" s="166"/>
      <c r="I75" s="166"/>
      <c r="J75" s="165"/>
    </row>
    <row r="76" spans="1:10" ht="15.75" x14ac:dyDescent="0.25">
      <c r="A76" s="59"/>
      <c r="B76" s="60"/>
      <c r="C76" s="163">
        <v>0</v>
      </c>
      <c r="D76" s="163">
        <v>0</v>
      </c>
      <c r="E76" s="183">
        <f t="shared" si="1"/>
        <v>3115.7099999999919</v>
      </c>
      <c r="F76" s="164"/>
      <c r="G76" s="165"/>
      <c r="H76" s="166"/>
      <c r="I76" s="166"/>
      <c r="J76" s="165"/>
    </row>
    <row r="77" spans="1:10" ht="15.75" x14ac:dyDescent="0.25">
      <c r="A77" s="59"/>
      <c r="B77" s="60"/>
      <c r="C77" s="163">
        <v>0</v>
      </c>
      <c r="D77" s="163">
        <v>0</v>
      </c>
      <c r="E77" s="183">
        <f t="shared" si="1"/>
        <v>3115.7099999999919</v>
      </c>
      <c r="F77" s="164"/>
      <c r="G77" s="165"/>
      <c r="H77" s="166"/>
      <c r="I77" s="166"/>
      <c r="J77" s="165"/>
    </row>
    <row r="78" spans="1:10" ht="15.75" x14ac:dyDescent="0.25">
      <c r="A78" s="59"/>
      <c r="B78" s="60"/>
      <c r="C78" s="163">
        <v>0</v>
      </c>
      <c r="D78" s="163">
        <v>0</v>
      </c>
      <c r="E78" s="183">
        <f t="shared" si="1"/>
        <v>3115.7099999999919</v>
      </c>
      <c r="F78" s="164"/>
      <c r="G78" s="165"/>
      <c r="H78" s="166"/>
      <c r="I78" s="166"/>
      <c r="J78" s="165"/>
    </row>
    <row r="79" spans="1:10" ht="15.75" x14ac:dyDescent="0.25">
      <c r="A79" s="161"/>
      <c r="B79" s="162"/>
      <c r="C79" s="163">
        <v>0</v>
      </c>
      <c r="D79" s="163">
        <v>0</v>
      </c>
      <c r="E79" s="183">
        <f t="shared" si="1"/>
        <v>3115.7099999999919</v>
      </c>
      <c r="F79" s="164"/>
      <c r="G79" s="165"/>
      <c r="H79" s="166"/>
      <c r="I79" s="166"/>
      <c r="J79" s="165"/>
    </row>
    <row r="80" spans="1:10" ht="15.75" x14ac:dyDescent="0.25">
      <c r="A80" s="161"/>
      <c r="B80" s="162"/>
      <c r="C80" s="163">
        <v>0</v>
      </c>
      <c r="D80" s="163">
        <v>0</v>
      </c>
      <c r="E80" s="183">
        <f t="shared" si="1"/>
        <v>3115.7099999999919</v>
      </c>
      <c r="F80" s="164"/>
      <c r="G80" s="165"/>
      <c r="H80" s="166"/>
      <c r="I80" s="166"/>
      <c r="J80" s="165"/>
    </row>
    <row r="81" spans="1:10" ht="15.75" x14ac:dyDescent="0.25">
      <c r="A81" s="161"/>
      <c r="B81" s="162"/>
      <c r="C81" s="163">
        <v>0</v>
      </c>
      <c r="D81" s="163">
        <v>0</v>
      </c>
      <c r="E81" s="183">
        <f t="shared" si="1"/>
        <v>3115.7099999999919</v>
      </c>
      <c r="F81" s="164"/>
      <c r="G81" s="165"/>
      <c r="H81" s="166"/>
      <c r="I81" s="166"/>
      <c r="J81" s="165"/>
    </row>
    <row r="82" spans="1:10" ht="15.75" x14ac:dyDescent="0.25">
      <c r="A82" s="161"/>
      <c r="B82" s="162"/>
      <c r="C82" s="163">
        <v>0</v>
      </c>
      <c r="D82" s="163">
        <v>0</v>
      </c>
      <c r="E82" s="183">
        <f t="shared" si="1"/>
        <v>3115.7099999999919</v>
      </c>
      <c r="F82" s="164"/>
      <c r="G82" s="165"/>
      <c r="H82" s="166"/>
      <c r="I82" s="166"/>
      <c r="J82" s="165"/>
    </row>
    <row r="83" spans="1:10" ht="15.75" x14ac:dyDescent="0.25">
      <c r="A83" s="59"/>
      <c r="B83" s="60"/>
      <c r="C83" s="163">
        <v>0</v>
      </c>
      <c r="D83" s="163">
        <v>0</v>
      </c>
      <c r="E83" s="183">
        <f t="shared" si="1"/>
        <v>3115.7099999999919</v>
      </c>
      <c r="F83" s="164"/>
      <c r="G83" s="165"/>
      <c r="H83" s="166"/>
      <c r="I83" s="166"/>
      <c r="J83" s="165"/>
    </row>
    <row r="84" spans="1:10" ht="15.75" x14ac:dyDescent="0.25">
      <c r="A84" s="59"/>
      <c r="B84" s="60"/>
      <c r="C84" s="163">
        <v>0</v>
      </c>
      <c r="D84" s="163">
        <v>0</v>
      </c>
      <c r="E84" s="183">
        <f t="shared" si="1"/>
        <v>3115.7099999999919</v>
      </c>
      <c r="F84" s="164"/>
      <c r="G84" s="165"/>
      <c r="H84" s="166"/>
      <c r="I84" s="166"/>
      <c r="J84" s="165"/>
    </row>
    <row r="85" spans="1:10" ht="15.75" x14ac:dyDescent="0.25">
      <c r="A85" s="59"/>
      <c r="B85" s="60"/>
      <c r="C85" s="174"/>
      <c r="D85" s="163">
        <v>0</v>
      </c>
      <c r="E85" s="183">
        <f t="shared" si="1"/>
        <v>3115.7099999999919</v>
      </c>
      <c r="F85" s="164"/>
      <c r="G85" s="165"/>
      <c r="H85" s="166"/>
      <c r="I85" s="166"/>
      <c r="J85" s="165"/>
    </row>
    <row r="86" spans="1:10" ht="15.75" x14ac:dyDescent="0.25">
      <c r="A86" s="59"/>
      <c r="B86" s="60"/>
      <c r="C86" s="174"/>
      <c r="D86" s="163">
        <v>0</v>
      </c>
      <c r="E86" s="183">
        <f t="shared" si="1"/>
        <v>3115.7099999999919</v>
      </c>
      <c r="F86" s="164"/>
      <c r="G86" s="165"/>
      <c r="H86" s="166"/>
      <c r="I86" s="166"/>
      <c r="J86" s="165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52" t="s">
        <v>22</v>
      </c>
      <c r="H1" s="252"/>
      <c r="I1" s="252"/>
      <c r="J1" s="252"/>
      <c r="K1" s="253" t="s">
        <v>21</v>
      </c>
      <c r="L1" s="253"/>
      <c r="M1" s="253"/>
      <c r="N1" s="253"/>
    </row>
    <row r="2" spans="1:17" s="56" customFormat="1" ht="38.25" x14ac:dyDescent="0.25">
      <c r="A2" s="52" t="s">
        <v>20</v>
      </c>
      <c r="B2" s="52" t="s">
        <v>19</v>
      </c>
      <c r="C2" s="52" t="s">
        <v>23</v>
      </c>
      <c r="D2" s="52" t="s">
        <v>17</v>
      </c>
      <c r="E2" s="52" t="s">
        <v>0</v>
      </c>
      <c r="F2" s="52" t="s">
        <v>26</v>
      </c>
      <c r="G2" s="53" t="s">
        <v>16</v>
      </c>
      <c r="H2" s="53" t="s">
        <v>24</v>
      </c>
      <c r="I2" s="53" t="s">
        <v>15</v>
      </c>
      <c r="J2" s="53" t="s">
        <v>14</v>
      </c>
      <c r="K2" s="54" t="s">
        <v>16</v>
      </c>
      <c r="L2" s="54" t="s">
        <v>24</v>
      </c>
      <c r="M2" s="54" t="s">
        <v>15</v>
      </c>
      <c r="N2" s="54" t="s">
        <v>14</v>
      </c>
      <c r="O2" s="52" t="s">
        <v>25</v>
      </c>
      <c r="P2" s="52" t="s">
        <v>12</v>
      </c>
      <c r="Q2" s="55"/>
    </row>
    <row r="3" spans="1:17" x14ac:dyDescent="0.25">
      <c r="A3" s="33"/>
      <c r="B3" s="34"/>
      <c r="C3" s="34"/>
      <c r="D3" s="34"/>
      <c r="E3" s="34"/>
      <c r="F3" s="34"/>
      <c r="G3" s="148"/>
      <c r="H3" s="35"/>
      <c r="I3" s="148"/>
      <c r="J3" s="149"/>
      <c r="K3" s="148"/>
      <c r="L3" s="36"/>
      <c r="M3" s="148"/>
      <c r="N3" s="148"/>
      <c r="O3" s="61">
        <f>BAJIO14350722!E5</f>
        <v>3899.54</v>
      </c>
      <c r="P3" s="37"/>
      <c r="Q3" s="38"/>
    </row>
    <row r="4" spans="1:17" x14ac:dyDescent="0.25">
      <c r="A4" s="39">
        <f>BAJIO14350722!A6</f>
        <v>45048</v>
      </c>
      <c r="C4" s="41" t="str">
        <f>BAJIO14350722!B6</f>
        <v>NC CGL PROTEIN SERVICIOS S DE  Concepto del Pago: 2000002231.1781.2</v>
      </c>
      <c r="E4" s="151" t="str">
        <f>BAJIO14350722!I6</f>
        <v>F5722</v>
      </c>
      <c r="F4" s="40">
        <f>BAJIO14350722!H6</f>
        <v>2565</v>
      </c>
      <c r="G4" s="42">
        <f t="shared" ref="G4:G46" si="0">J4/1.16</f>
        <v>10800</v>
      </c>
      <c r="I4" s="42">
        <f t="shared" ref="I4:I46" si="1">G4*0.16</f>
        <v>1728</v>
      </c>
      <c r="J4" s="150">
        <f>BAJIO14350722!D6</f>
        <v>12528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16427.54</v>
      </c>
    </row>
    <row r="5" spans="1:17" x14ac:dyDescent="0.25">
      <c r="A5" s="39">
        <f>BAJIO14350722!A7</f>
        <v>45048</v>
      </c>
      <c r="C5" s="41" t="str">
        <f>BAJIO14350722!B7</f>
        <v>CONSTRUCTORA INVERMEX SA DE CV TRASPASO ENTRE CUENTAS</v>
      </c>
      <c r="E5" s="151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0">
        <f>BAJIO14350722!D7</f>
        <v>0</v>
      </c>
      <c r="K5" s="42">
        <f t="shared" si="2"/>
        <v>8620.6896551724149</v>
      </c>
      <c r="M5" s="42">
        <f t="shared" si="3"/>
        <v>1379.3103448275865</v>
      </c>
      <c r="N5" s="42">
        <f>BAJIO14350722!C7</f>
        <v>10000</v>
      </c>
      <c r="O5" s="62">
        <f t="shared" ref="O5:O24" si="4">O4+J5-N5</f>
        <v>6427.5400000000009</v>
      </c>
    </row>
    <row r="6" spans="1:17" ht="25.5" x14ac:dyDescent="0.25">
      <c r="A6" s="39">
        <f>BAJIO14350722!A9</f>
        <v>45050</v>
      </c>
      <c r="C6" s="41" t="str">
        <f>BAJIO14350722!B9</f>
        <v>ARRENDADORA Y FACTOR BANORTE SA DE CV SO Concepto del Pago: Pago SPEI 12954058071</v>
      </c>
      <c r="E6" s="151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0">
        <f>BAJIO14350722!D8</f>
        <v>0</v>
      </c>
      <c r="K6" s="42">
        <f t="shared" si="2"/>
        <v>0</v>
      </c>
      <c r="M6" s="42">
        <f t="shared" si="3"/>
        <v>0</v>
      </c>
      <c r="N6" s="42">
        <f>BAJIO14350722!C9</f>
        <v>0</v>
      </c>
      <c r="O6" s="62">
        <f t="shared" si="4"/>
        <v>6427.5400000000009</v>
      </c>
    </row>
    <row r="7" spans="1:17" ht="25.5" x14ac:dyDescent="0.25">
      <c r="A7" s="39">
        <f>BAJIO14350722!A10</f>
        <v>45050</v>
      </c>
      <c r="C7" s="41" t="str">
        <f>BAJIO14350722!B10</f>
        <v>CONSTRUCTORA INVERMEX SA DE CV TRASPASO ENTRE CUENTAS DE INVER</v>
      </c>
      <c r="E7" s="151" t="str">
        <f>BAJIO14350722!I9</f>
        <v>F5675</v>
      </c>
      <c r="F7" s="40">
        <f>BAJIO14350722!H9</f>
        <v>2592</v>
      </c>
      <c r="G7" s="42">
        <f t="shared" si="0"/>
        <v>8640.3965517241395</v>
      </c>
      <c r="I7" s="42">
        <f t="shared" si="1"/>
        <v>1382.4634482758624</v>
      </c>
      <c r="J7" s="150">
        <f>BAJIO14350722!D9</f>
        <v>10022.86</v>
      </c>
      <c r="K7" s="42">
        <f t="shared" si="2"/>
        <v>8620.6896551724149</v>
      </c>
      <c r="M7" s="42">
        <f t="shared" si="3"/>
        <v>1379.3103448275865</v>
      </c>
      <c r="N7" s="42">
        <f>BAJIO14350722!C10</f>
        <v>10000</v>
      </c>
      <c r="O7" s="62">
        <f t="shared" si="4"/>
        <v>6450.4000000000015</v>
      </c>
    </row>
    <row r="8" spans="1:17" ht="25.5" x14ac:dyDescent="0.25">
      <c r="A8" s="39">
        <f>BAJIO14350722!A11</f>
        <v>45051</v>
      </c>
      <c r="C8" s="41" t="str">
        <f>BAJIO14350722!B11</f>
        <v>EMPACADORA SUPREMO DE MTY Concepto del Pago: EMPACADORA SUPREMO DE MTYPAGO DE SIGMA</v>
      </c>
      <c r="E8" s="151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0">
        <f>BAJIO14350722!D10</f>
        <v>0</v>
      </c>
      <c r="K8" s="42">
        <f t="shared" si="2"/>
        <v>0</v>
      </c>
      <c r="M8" s="42">
        <f t="shared" si="3"/>
        <v>0</v>
      </c>
      <c r="N8" s="42">
        <f>BAJIO14350722!C11</f>
        <v>0</v>
      </c>
      <c r="O8" s="62">
        <f t="shared" si="4"/>
        <v>6450.4000000000015</v>
      </c>
    </row>
    <row r="9" spans="1:17" ht="25.5" x14ac:dyDescent="0.25">
      <c r="A9" s="39">
        <f>BAJIO14350722!A12</f>
        <v>45051</v>
      </c>
      <c r="C9" s="41" t="str">
        <f>BAJIO14350722!B12</f>
        <v>CONSTRUCTORA INVERMEX SA DE CV TRASPASO ENTRE CUENTAS DE INVER</v>
      </c>
      <c r="E9" s="151" t="str">
        <f>BAJIO14350722!I11</f>
        <v>F5521</v>
      </c>
      <c r="F9" s="40">
        <f>BAJIO14350722!H11</f>
        <v>2566</v>
      </c>
      <c r="G9" s="42">
        <f t="shared" si="0"/>
        <v>25500</v>
      </c>
      <c r="I9" s="42">
        <f t="shared" si="1"/>
        <v>4080</v>
      </c>
      <c r="J9" s="150">
        <f>BAJIO14350722!D11</f>
        <v>29580</v>
      </c>
      <c r="K9" s="42">
        <f t="shared" si="2"/>
        <v>25000</v>
      </c>
      <c r="M9" s="42">
        <f t="shared" si="3"/>
        <v>4000</v>
      </c>
      <c r="N9" s="42">
        <f>BAJIO14350722!C12</f>
        <v>29000</v>
      </c>
      <c r="O9" s="62">
        <f t="shared" si="4"/>
        <v>7030.4000000000015</v>
      </c>
    </row>
    <row r="10" spans="1:17" ht="25.5" x14ac:dyDescent="0.25">
      <c r="A10" s="39">
        <f>BAJIO14350722!A13</f>
        <v>45054</v>
      </c>
      <c r="C10" s="41" t="str">
        <f>BAJIO14350722!B13</f>
        <v> VOPAK MEXICO SA DE CV Concepto del Pago: PNUM2101264152 5668 PNUM2</v>
      </c>
      <c r="E10" s="151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0">
        <f>BAJIO14350722!D12</f>
        <v>0</v>
      </c>
      <c r="K10" s="42">
        <f t="shared" si="2"/>
        <v>0</v>
      </c>
      <c r="M10" s="42">
        <f t="shared" si="3"/>
        <v>0</v>
      </c>
      <c r="N10" s="42">
        <f>BAJIO14350722!C13</f>
        <v>0</v>
      </c>
      <c r="O10" s="62">
        <f t="shared" si="4"/>
        <v>7030.4000000000015</v>
      </c>
    </row>
    <row r="11" spans="1:17" x14ac:dyDescent="0.25">
      <c r="A11" s="39">
        <f>BAJIO14350722!A14</f>
        <v>45055</v>
      </c>
      <c r="C11" s="41" t="str">
        <f>BAJIO14350722!B14</f>
        <v xml:space="preserve"> Pago cuota obrero patronal Pago SIPARE REF. RPatronal:Y7815312108</v>
      </c>
      <c r="E11" s="151" t="str">
        <f>BAJIO14350722!I13</f>
        <v>F5668</v>
      </c>
      <c r="F11" s="40">
        <f>BAJIO14350722!H13</f>
        <v>2567</v>
      </c>
      <c r="G11" s="42">
        <f t="shared" si="0"/>
        <v>11763.629310344828</v>
      </c>
      <c r="I11" s="42">
        <f t="shared" si="1"/>
        <v>1882.1806896551725</v>
      </c>
      <c r="J11" s="150">
        <f>BAJIO14350722!D13</f>
        <v>13645.81</v>
      </c>
      <c r="K11" s="42">
        <f t="shared" si="2"/>
        <v>4838.4051724137935</v>
      </c>
      <c r="M11" s="42">
        <f t="shared" si="3"/>
        <v>774.14482758620693</v>
      </c>
      <c r="N11" s="42">
        <f>BAJIO14350722!C14</f>
        <v>5612.55</v>
      </c>
      <c r="O11" s="62">
        <f t="shared" si="4"/>
        <v>15063.66</v>
      </c>
    </row>
    <row r="12" spans="1:17" x14ac:dyDescent="0.25">
      <c r="A12" s="39">
        <f>BAJIO14350722!A15</f>
        <v>45057</v>
      </c>
      <c r="C12" s="41" t="str">
        <f>BAJIO14350722!B15</f>
        <v> SOSA MONTERO IGNACIO Concepto del Pago: LIQUIDACION DE FACTURA</v>
      </c>
      <c r="E12" s="151">
        <f>BAJIO14350722!I14</f>
        <v>0</v>
      </c>
      <c r="F12" s="40">
        <f>BAJIO14350722!H14</f>
        <v>0</v>
      </c>
      <c r="G12" s="42">
        <f t="shared" si="0"/>
        <v>0</v>
      </c>
      <c r="I12" s="42">
        <f t="shared" si="1"/>
        <v>0</v>
      </c>
      <c r="J12" s="150">
        <f>BAJIO14350722!D14</f>
        <v>0</v>
      </c>
      <c r="K12" s="42">
        <f t="shared" si="2"/>
        <v>2500</v>
      </c>
      <c r="M12" s="42">
        <f t="shared" si="3"/>
        <v>400</v>
      </c>
      <c r="N12" s="42">
        <f>BAJIO14350722!C15</f>
        <v>2900</v>
      </c>
      <c r="O12" s="62">
        <f t="shared" si="4"/>
        <v>12163.66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1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0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45057</v>
      </c>
      <c r="C14" s="41" t="str">
        <f>BAJIO14350722!B16</f>
        <v>GASOLINERA LAS PALMAS SA DE CV Concepto del Pago: LIQ DE FACTURA</v>
      </c>
      <c r="E14" s="151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0">
        <f>BAJIO14350722!D16</f>
        <v>0</v>
      </c>
      <c r="K14" s="42">
        <f t="shared" si="2"/>
        <v>2586.2068965517242</v>
      </c>
      <c r="M14" s="42">
        <f t="shared" si="3"/>
        <v>413.79310344827587</v>
      </c>
      <c r="N14" s="42">
        <f>BAJIO14350722!C16</f>
        <v>3000</v>
      </c>
      <c r="O14" s="62" t="e">
        <f t="shared" si="4"/>
        <v>#REF!</v>
      </c>
    </row>
    <row r="15" spans="1:17" x14ac:dyDescent="0.25">
      <c r="A15" s="39">
        <f>BAJIO14350722!A17</f>
        <v>45058</v>
      </c>
      <c r="C15" s="41" t="str">
        <f>BAJIO14350722!B17</f>
        <v>ARRENDADORA Y FACTOR BANORTE SA DE CV SO Concepto del Pago: Pago SPEI 12979758071</v>
      </c>
      <c r="E15" s="151" t="str">
        <f>BAJIO14350722!I17</f>
        <v>F5659</v>
      </c>
      <c r="F15" s="40">
        <f>BAJIO14350722!H17</f>
        <v>2593</v>
      </c>
      <c r="G15" s="42">
        <f t="shared" si="0"/>
        <v>13919.310344827587</v>
      </c>
      <c r="I15" s="42">
        <f t="shared" si="1"/>
        <v>2227.089655172414</v>
      </c>
      <c r="J15" s="150">
        <f>BAJIO14350722!D17</f>
        <v>16146.4</v>
      </c>
      <c r="K15" s="42">
        <f t="shared" si="2"/>
        <v>0</v>
      </c>
      <c r="M15" s="42">
        <f t="shared" si="3"/>
        <v>0</v>
      </c>
      <c r="N15" s="42">
        <f>BAJIO14350722!C17</f>
        <v>0</v>
      </c>
      <c r="O15" s="62" t="e">
        <f t="shared" si="4"/>
        <v>#REF!</v>
      </c>
    </row>
    <row r="16" spans="1:17" ht="25.5" x14ac:dyDescent="0.25">
      <c r="A16" s="39">
        <f>BAJIO14350722!A18</f>
        <v>45058</v>
      </c>
      <c r="C16" s="41" t="str">
        <f>BAJIO14350722!B18</f>
        <v>EDNA ALMAZAN RMZ  Concepto del Pago: F107486</v>
      </c>
      <c r="E16" s="151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0">
        <f>BAJIO14350722!D18</f>
        <v>0</v>
      </c>
      <c r="K16" s="42">
        <f t="shared" si="2"/>
        <v>4754.2068965517246</v>
      </c>
      <c r="M16" s="42">
        <f t="shared" si="3"/>
        <v>760.67310344827592</v>
      </c>
      <c r="N16" s="42">
        <f>BAJIO14350722!C18</f>
        <v>5514.88</v>
      </c>
      <c r="O16" s="62" t="e">
        <f t="shared" si="4"/>
        <v>#REF!</v>
      </c>
    </row>
    <row r="17" spans="1:15" x14ac:dyDescent="0.25">
      <c r="A17" s="39">
        <f>BAJIO14350722!A19</f>
        <v>45058</v>
      </c>
      <c r="C17" s="41" t="str">
        <f>BAJIO14350722!B19</f>
        <v>FOCA EQUIPOS CONTRA INCENDI  TEF Enviado F9192</v>
      </c>
      <c r="E17" s="151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0">
        <f>BAJIO14350722!D19</f>
        <v>0</v>
      </c>
      <c r="K17" s="42">
        <f t="shared" si="2"/>
        <v>5280.0000000000009</v>
      </c>
      <c r="M17" s="42">
        <f t="shared" si="3"/>
        <v>844.80000000000018</v>
      </c>
      <c r="N17" s="42">
        <f>BAJIO14350722!C19</f>
        <v>6124.8</v>
      </c>
      <c r="O17" s="62" t="e">
        <f t="shared" si="4"/>
        <v>#REF!</v>
      </c>
    </row>
    <row r="18" spans="1:15" x14ac:dyDescent="0.25">
      <c r="A18" s="39">
        <f>BAJIO14350722!A20</f>
        <v>45058</v>
      </c>
      <c r="C18" s="41" t="str">
        <f>BAJIO14350722!B20</f>
        <v>GALVAN DOMINGO TEF EnviadoF 533 F575</v>
      </c>
      <c r="E18" s="151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0">
        <f>BAJIO14350722!D20</f>
        <v>0</v>
      </c>
      <c r="K18" s="42">
        <f t="shared" si="2"/>
        <v>5100</v>
      </c>
      <c r="M18" s="42">
        <f t="shared" si="3"/>
        <v>816</v>
      </c>
      <c r="N18" s="42">
        <f>BAJIO14350722!C20</f>
        <v>5916</v>
      </c>
      <c r="O18" s="62" t="e">
        <f t="shared" si="4"/>
        <v>#REF!</v>
      </c>
    </row>
    <row r="19" spans="1:15" x14ac:dyDescent="0.25">
      <c r="A19" s="39">
        <f>BAJIO14350722!A21</f>
        <v>45058</v>
      </c>
      <c r="C19" s="41" t="str">
        <f>BAJIO14350722!B21</f>
        <v>SOSA MONTERO IGNACIO  Concepto del Pago: liquidacion de pago</v>
      </c>
      <c r="E19" s="151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0">
        <f>BAJIO14350722!D21</f>
        <v>0</v>
      </c>
      <c r="K19" s="42">
        <f t="shared" si="2"/>
        <v>600</v>
      </c>
      <c r="M19" s="42">
        <f t="shared" si="3"/>
        <v>96</v>
      </c>
      <c r="N19" s="42">
        <f>BAJIO14350722!C21</f>
        <v>696</v>
      </c>
      <c r="O19" s="62" t="e">
        <f t="shared" si="4"/>
        <v>#REF!</v>
      </c>
    </row>
    <row r="20" spans="1:15" x14ac:dyDescent="0.25">
      <c r="A20" s="39">
        <f>BAJIO14350722!A22</f>
        <v>45058</v>
      </c>
      <c r="C20" s="41" t="str">
        <f>BAJIO14350722!B22</f>
        <v>SOSA MONTERO IGNACIO  Concepto del Pago: LIQ DE FACTURA</v>
      </c>
      <c r="E20" s="151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0">
        <f>BAJIO14350722!D22</f>
        <v>0</v>
      </c>
      <c r="K20" s="42">
        <f t="shared" si="2"/>
        <v>600</v>
      </c>
      <c r="M20" s="42">
        <f t="shared" si="3"/>
        <v>96</v>
      </c>
      <c r="N20" s="42">
        <f>BAJIO14350722!C22</f>
        <v>696</v>
      </c>
      <c r="O20" s="62" t="e">
        <f t="shared" si="4"/>
        <v>#REF!</v>
      </c>
    </row>
    <row r="21" spans="1:15" x14ac:dyDescent="0.25">
      <c r="A21" s="39">
        <f>BAJIO14350722!A23</f>
        <v>45063</v>
      </c>
      <c r="C21" s="41" t="str">
        <f>BAJIO14350722!B23</f>
        <v>ENERYA SA DE CV Concepto del Pago: 1500002632</v>
      </c>
      <c r="E21" s="151" t="str">
        <f>BAJIO14350722!I23</f>
        <v>F5387</v>
      </c>
      <c r="F21" s="40">
        <f>BAJIO14350722!H23</f>
        <v>2568</v>
      </c>
      <c r="G21" s="42">
        <f t="shared" si="0"/>
        <v>11100</v>
      </c>
      <c r="I21" s="42">
        <f t="shared" si="1"/>
        <v>1776</v>
      </c>
      <c r="J21" s="150">
        <f>BAJIO14350722!D23</f>
        <v>12876</v>
      </c>
      <c r="K21" s="42">
        <f t="shared" si="2"/>
        <v>0</v>
      </c>
      <c r="M21" s="42">
        <f t="shared" si="3"/>
        <v>0</v>
      </c>
      <c r="N21" s="42">
        <f>BAJIO14350722!C23</f>
        <v>0</v>
      </c>
      <c r="O21" s="62" t="e">
        <f t="shared" si="4"/>
        <v>#REF!</v>
      </c>
    </row>
    <row r="22" spans="1:15" x14ac:dyDescent="0.25">
      <c r="A22" s="39">
        <f>BAJIO14350722!A24</f>
        <v>45065</v>
      </c>
      <c r="C22" s="41" t="str">
        <f>BAJIO14350722!B24</f>
        <v>RECICLAJES Y DESTILADOS MONTER</v>
      </c>
      <c r="E22" s="151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0">
        <f>BAJIO14350722!D24</f>
        <v>0</v>
      </c>
      <c r="K22" s="42">
        <f t="shared" si="2"/>
        <v>9900</v>
      </c>
      <c r="M22" s="42">
        <f t="shared" si="3"/>
        <v>1584</v>
      </c>
      <c r="N22" s="42">
        <f>BAJIO14350722!C24</f>
        <v>11484</v>
      </c>
      <c r="O22" s="62" t="e">
        <f t="shared" si="4"/>
        <v>#REF!</v>
      </c>
    </row>
    <row r="23" spans="1:15" x14ac:dyDescent="0.25">
      <c r="A23" s="39">
        <f>BAJIO14350722!A25</f>
        <v>45065</v>
      </c>
      <c r="C23" s="41" t="str">
        <f>BAJIO14350722!B25</f>
        <v>COMERCIALIZADORA DE MANGUERAS </v>
      </c>
      <c r="E23" s="151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0">
        <f>BAJIO14350722!D25</f>
        <v>0</v>
      </c>
      <c r="K23" s="42">
        <f t="shared" si="2"/>
        <v>1358.6293103448277</v>
      </c>
      <c r="M23" s="42">
        <f t="shared" si="3"/>
        <v>217.38068965517243</v>
      </c>
      <c r="N23" s="42">
        <f>BAJIO14350722!C25</f>
        <v>1576.01</v>
      </c>
      <c r="O23" s="62" t="e">
        <f t="shared" si="4"/>
        <v>#REF!</v>
      </c>
    </row>
    <row r="24" spans="1:15" x14ac:dyDescent="0.25">
      <c r="A24" s="39">
        <f>BAJIO14350722!A26</f>
        <v>45068</v>
      </c>
      <c r="C24" s="41" t="str">
        <f>BAJIO14350722!B26</f>
        <v>NC CGL PROTEIN SERVICIOS S   Concepto del Pago: 2000002275.17812</v>
      </c>
      <c r="E24" s="151" t="str">
        <f>BAJIO14350722!I26</f>
        <v>F5816</v>
      </c>
      <c r="F24" s="40">
        <f>BAJIO14350722!H26</f>
        <v>2594</v>
      </c>
      <c r="G24" s="42">
        <f t="shared" si="0"/>
        <v>12000</v>
      </c>
      <c r="I24" s="42">
        <f t="shared" si="1"/>
        <v>1920</v>
      </c>
      <c r="J24" s="150">
        <f>BAJIO14350722!D26</f>
        <v>13920</v>
      </c>
      <c r="K24" s="42">
        <f t="shared" si="2"/>
        <v>0</v>
      </c>
      <c r="M24" s="42">
        <f t="shared" si="3"/>
        <v>0</v>
      </c>
      <c r="N24" s="42">
        <f>BAJIO14350722!C26</f>
        <v>0</v>
      </c>
      <c r="O24" s="62" t="e">
        <f t="shared" si="4"/>
        <v>#REF!</v>
      </c>
    </row>
    <row r="25" spans="1:15" x14ac:dyDescent="0.25">
      <c r="A25" s="39">
        <f>BAJIO14350722!A27</f>
        <v>45070</v>
      </c>
      <c r="C25" s="41" t="str">
        <f>BAJIO14350722!B27</f>
        <v>GASOLINERA LAS PALMAS SA DE CV Concepto del Pago: LIQ DE FACTURA</v>
      </c>
      <c r="E25" s="151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0">
        <f>BAJIO14350722!D27</f>
        <v>0</v>
      </c>
      <c r="K25" s="42">
        <f t="shared" si="2"/>
        <v>2586.2068965517242</v>
      </c>
      <c r="M25" s="42">
        <f t="shared" si="3"/>
        <v>413.79310344827587</v>
      </c>
      <c r="N25" s="42">
        <f>BAJIO14350722!C27</f>
        <v>3000</v>
      </c>
      <c r="O25" s="62" t="e">
        <f t="shared" ref="O25:O88" si="5">O24+J25-N25</f>
        <v>#REF!</v>
      </c>
    </row>
    <row r="26" spans="1:15" x14ac:dyDescent="0.25">
      <c r="A26" s="39">
        <f>BAJIO14350722!A28</f>
        <v>45070</v>
      </c>
      <c r="C26" s="41" t="str">
        <f>BAJIO14350722!B28</f>
        <v xml:space="preserve">SOSA MONTERO IGNACIO Concepto del Pago: LIQ DE FACT </v>
      </c>
      <c r="E26" s="151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0">
        <f>BAJIO14350722!D28</f>
        <v>0</v>
      </c>
      <c r="K26" s="42">
        <f t="shared" si="2"/>
        <v>2500</v>
      </c>
      <c r="M26" s="42">
        <f t="shared" si="3"/>
        <v>400</v>
      </c>
      <c r="N26" s="42">
        <f>BAJIO14350722!C28</f>
        <v>2900</v>
      </c>
      <c r="O26" s="62" t="e">
        <f t="shared" si="5"/>
        <v>#REF!</v>
      </c>
    </row>
    <row r="27" spans="1:15" x14ac:dyDescent="0.25">
      <c r="A27" s="39">
        <f>BAJIO14350722!A29</f>
        <v>45102</v>
      </c>
      <c r="C27" s="41" t="str">
        <f>BAJIO14350722!B29</f>
        <v>SILVA PONCE MARIA DEL ROSARIO Concepto del Pago: A22124</v>
      </c>
      <c r="E27" s="151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0">
        <f>BAJIO14350722!D29</f>
        <v>0</v>
      </c>
      <c r="K27" s="42">
        <f t="shared" si="2"/>
        <v>5200</v>
      </c>
      <c r="M27" s="42">
        <f t="shared" si="3"/>
        <v>832</v>
      </c>
      <c r="N27" s="42">
        <f>BAJIO14350722!C29</f>
        <v>6032</v>
      </c>
      <c r="O27" s="62" t="e">
        <f t="shared" si="5"/>
        <v>#REF!</v>
      </c>
    </row>
    <row r="28" spans="1:15" ht="25.5" x14ac:dyDescent="0.25">
      <c r="A28" s="39">
        <f>BAJIO14350722!A30</f>
        <v>45075</v>
      </c>
      <c r="C28" s="41" t="str">
        <f>BAJIO14350722!B30</f>
        <v>ARRENDADORA Y FACTOR BANORTE SA DE CV  Concepto del Pago: Pago SPEI 13035858071</v>
      </c>
      <c r="E28" s="151" t="str">
        <f>BAJIO14350722!I30</f>
        <v>F5449-F5500-F5513</v>
      </c>
      <c r="F28" s="40">
        <f>BAJIO14350722!H30</f>
        <v>2595</v>
      </c>
      <c r="G28" s="42">
        <f t="shared" si="0"/>
        <v>43020.862068965514</v>
      </c>
      <c r="I28" s="42">
        <f t="shared" si="1"/>
        <v>6883.3379310344826</v>
      </c>
      <c r="J28" s="150">
        <f>BAJIO14350722!D30</f>
        <v>49904.2</v>
      </c>
      <c r="K28" s="42">
        <f t="shared" si="2"/>
        <v>0</v>
      </c>
      <c r="M28" s="42">
        <f t="shared" si="3"/>
        <v>0</v>
      </c>
      <c r="N28" s="42">
        <f>BAJIO14350722!C30</f>
        <v>0</v>
      </c>
      <c r="O28" s="62" t="e">
        <f t="shared" si="5"/>
        <v>#REF!</v>
      </c>
    </row>
    <row r="29" spans="1:15" x14ac:dyDescent="0.25">
      <c r="A29" s="39">
        <f>BAJIO14350722!A31</f>
        <v>45076</v>
      </c>
      <c r="C29" s="41" t="str">
        <f>BAJIO14350722!B31</f>
        <v>GASNGO MEXICO SA DE CV Concepto del Pago: FC00376949</v>
      </c>
      <c r="E29" s="151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0">
        <f>BAJIO14350722!D31</f>
        <v>0</v>
      </c>
      <c r="K29" s="42">
        <f t="shared" si="2"/>
        <v>17241.37931034483</v>
      </c>
      <c r="M29" s="42">
        <f t="shared" si="3"/>
        <v>2758.620689655173</v>
      </c>
      <c r="N29" s="42">
        <f>BAJIO14350722!C31</f>
        <v>20000</v>
      </c>
      <c r="O29" s="62" t="e">
        <f t="shared" si="5"/>
        <v>#REF!</v>
      </c>
    </row>
    <row r="30" spans="1:15" x14ac:dyDescent="0.25">
      <c r="A30" s="39">
        <f>BAJIO14350722!A32</f>
        <v>45076</v>
      </c>
      <c r="C30" s="41" t="str">
        <f>BAJIO14350722!B32</f>
        <v>GASOLINERA LAS PALMAS SA DE CV Concepto del Pago: LIQ DE FACTURA</v>
      </c>
      <c r="E30" s="151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0">
        <f>BAJIO14350722!D32</f>
        <v>0</v>
      </c>
      <c r="K30" s="42">
        <f t="shared" si="2"/>
        <v>258.62068965517244</v>
      </c>
      <c r="M30" s="42">
        <f t="shared" si="3"/>
        <v>41.379310344827594</v>
      </c>
      <c r="N30" s="42">
        <f>BAJIO14350722!C32</f>
        <v>300</v>
      </c>
      <c r="O30" s="62" t="e">
        <f t="shared" si="5"/>
        <v>#REF!</v>
      </c>
    </row>
    <row r="31" spans="1:15" x14ac:dyDescent="0.25">
      <c r="A31" s="39">
        <f>BAJIO14350722!A33</f>
        <v>45076</v>
      </c>
      <c r="C31" s="41" t="str">
        <f>BAJIO14350722!B33</f>
        <v>GASOLINERA LAS PALMAS SA DE CV  Concepto del Pago: LIQ DE FACTURA</v>
      </c>
      <c r="E31" s="151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0">
        <f>BAJIO14350722!D33</f>
        <v>0</v>
      </c>
      <c r="K31" s="42">
        <f t="shared" si="2"/>
        <v>2327.5862068965521</v>
      </c>
      <c r="M31" s="42">
        <f t="shared" si="3"/>
        <v>372.41379310344831</v>
      </c>
      <c r="N31" s="42">
        <f>BAJIO14350722!C33</f>
        <v>2700</v>
      </c>
      <c r="O31" s="62" t="e">
        <f t="shared" si="5"/>
        <v>#REF!</v>
      </c>
    </row>
    <row r="32" spans="1:15" x14ac:dyDescent="0.25">
      <c r="A32" s="39">
        <f>BAJIO14350722!A34</f>
        <v>45076</v>
      </c>
      <c r="C32" s="41" t="str">
        <f>BAJIO14350722!B34</f>
        <v>OPERADORA DE RELLENOS SANITARI  Concepto del Pago: F11468</v>
      </c>
      <c r="E32" s="151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0">
        <f>BAJIO14350722!D34</f>
        <v>0</v>
      </c>
      <c r="K32" s="42">
        <f t="shared" si="2"/>
        <v>13780</v>
      </c>
      <c r="M32" s="42">
        <f t="shared" si="3"/>
        <v>2204.8000000000002</v>
      </c>
      <c r="N32" s="42">
        <f>BAJIO14350722!C34</f>
        <v>15984.8</v>
      </c>
      <c r="O32" s="62" t="e">
        <f t="shared" si="5"/>
        <v>#REF!</v>
      </c>
    </row>
    <row r="33" spans="1:15" x14ac:dyDescent="0.25">
      <c r="A33" s="39">
        <f>BAJIO14350722!A35</f>
        <v>45076</v>
      </c>
      <c r="C33" s="41" t="str">
        <f>BAJIO14350722!B35</f>
        <v xml:space="preserve">ABASTECEDORA DE OFICINAS SA CV Concepto del Pago: 4065132 </v>
      </c>
      <c r="E33" s="151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0">
        <f>BAJIO14350722!D35</f>
        <v>0</v>
      </c>
      <c r="K33" s="42">
        <f t="shared" si="2"/>
        <v>3473.0172413793102</v>
      </c>
      <c r="M33" s="42">
        <f t="shared" si="3"/>
        <v>555.6827586206897</v>
      </c>
      <c r="N33" s="42">
        <f>BAJIO14350722!C35</f>
        <v>4028.7</v>
      </c>
      <c r="O33" s="62" t="e">
        <f t="shared" si="5"/>
        <v>#REF!</v>
      </c>
    </row>
    <row r="34" spans="1:15" x14ac:dyDescent="0.25">
      <c r="A34" s="39">
        <f>BAJIO14350722!A36</f>
        <v>45076</v>
      </c>
      <c r="C34" s="41" t="str">
        <f>BAJIO14350722!B36</f>
        <v>JG FERRETERA SA DE CV Concepto del Pago: FACT 744 F809</v>
      </c>
      <c r="E34" s="151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0">
        <f>BAJIO14350722!D36</f>
        <v>0</v>
      </c>
      <c r="K34" s="42">
        <f t="shared" si="2"/>
        <v>1239.0086206896553</v>
      </c>
      <c r="M34" s="42">
        <f t="shared" si="3"/>
        <v>198.24137931034485</v>
      </c>
      <c r="N34" s="42">
        <f>BAJIO14350722!C36</f>
        <v>1437.25</v>
      </c>
      <c r="O34" s="62" t="e">
        <f t="shared" si="5"/>
        <v>#REF!</v>
      </c>
    </row>
    <row r="35" spans="1:15" x14ac:dyDescent="0.25">
      <c r="A35" s="39">
        <f>BAJIO14350722!A37</f>
        <v>45076</v>
      </c>
      <c r="C35" s="41" t="str">
        <f>BAJIO14350722!B37</f>
        <v>AUTOELECTRICA FIRO SA DE CV  Concepto del Pago: F58081</v>
      </c>
      <c r="E35" s="151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0">
        <f>BAJIO14350722!D37</f>
        <v>0</v>
      </c>
      <c r="K35" s="42">
        <f t="shared" si="2"/>
        <v>3552.7068965517246</v>
      </c>
      <c r="M35" s="42">
        <f t="shared" si="3"/>
        <v>568.43310344827592</v>
      </c>
      <c r="N35" s="42">
        <f>BAJIO14350722!C37</f>
        <v>4121.1400000000003</v>
      </c>
      <c r="O35" s="62" t="e">
        <f t="shared" si="5"/>
        <v>#REF!</v>
      </c>
    </row>
    <row r="36" spans="1:15" x14ac:dyDescent="0.25">
      <c r="A36" s="39">
        <f>BAJIO14350722!A38</f>
        <v>45076</v>
      </c>
      <c r="C36" s="41" t="str">
        <f>BAJIO14350722!B38</f>
        <v>ROSA ELVA MONTEMAYOR QUIROGA Concepto del Pago: F36171</v>
      </c>
      <c r="E36" s="151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0">
        <f>BAJIO14350722!D38</f>
        <v>0</v>
      </c>
      <c r="K36" s="42">
        <f t="shared" si="2"/>
        <v>1795</v>
      </c>
      <c r="M36" s="42">
        <f t="shared" si="3"/>
        <v>287.2</v>
      </c>
      <c r="N36" s="42">
        <f>BAJIO14350722!C38</f>
        <v>2082.1999999999998</v>
      </c>
      <c r="O36" s="62" t="e">
        <f t="shared" si="5"/>
        <v>#REF!</v>
      </c>
    </row>
    <row r="37" spans="1:15" x14ac:dyDescent="0.25">
      <c r="A37" s="39">
        <f>BAJIO14350722!A39</f>
        <v>45077</v>
      </c>
      <c r="C37" s="41" t="str">
        <f>BAJIO14350722!B39</f>
        <v>CARGILL DE MEXICO SA DE CV Concepto del Pago: CARGILL DE MEXICO, S.A. DE C.V</v>
      </c>
      <c r="E37" s="151" t="str">
        <f>BAJIO14350722!I39</f>
        <v>F5603</v>
      </c>
      <c r="F37" s="40">
        <f>BAJIO14350722!H39</f>
        <v>2603</v>
      </c>
      <c r="G37" s="42">
        <f t="shared" si="0"/>
        <v>19300</v>
      </c>
      <c r="I37" s="42">
        <f t="shared" si="1"/>
        <v>3088</v>
      </c>
      <c r="J37" s="150">
        <f>BAJIO14350722!D39</f>
        <v>22388</v>
      </c>
      <c r="K37" s="42">
        <f t="shared" si="2"/>
        <v>0</v>
      </c>
      <c r="M37" s="42">
        <f t="shared" si="3"/>
        <v>0</v>
      </c>
      <c r="N37" s="42">
        <f>BAJIO14350722!C39</f>
        <v>0</v>
      </c>
      <c r="O37" s="62" t="e">
        <f t="shared" si="5"/>
        <v>#REF!</v>
      </c>
    </row>
    <row r="38" spans="1:15" ht="25.5" x14ac:dyDescent="0.25">
      <c r="A38" s="39">
        <f>BAJIO14350722!A40</f>
        <v>45077</v>
      </c>
      <c r="C38" s="41" t="str">
        <f>BAJIO14350722!B40</f>
        <v xml:space="preserve">CONSTRUCTORA INVERMEX SA CV  Concepto del Pago: TRASPASO A INVERMEX BANCOMER </v>
      </c>
      <c r="E38" s="151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0">
        <f>BAJIO14350722!D40</f>
        <v>0</v>
      </c>
      <c r="K38" s="42">
        <f t="shared" si="2"/>
        <v>4310.3448275862074</v>
      </c>
      <c r="M38" s="42">
        <f t="shared" si="3"/>
        <v>689.65517241379325</v>
      </c>
      <c r="N38" s="42">
        <f>BAJIO14350722!C40</f>
        <v>5000</v>
      </c>
      <c r="O38" s="62" t="e">
        <f t="shared" si="5"/>
        <v>#REF!</v>
      </c>
    </row>
    <row r="39" spans="1:15" x14ac:dyDescent="0.25">
      <c r="A39" s="39">
        <f>BAJIO14350722!A41</f>
        <v>45077</v>
      </c>
      <c r="C39" s="41" t="str">
        <f>BAJIO14350722!B41</f>
        <v>ZAMUDIO CELIS ALBERTO Concepto del Pago: PRESTAMO GENERAL</v>
      </c>
      <c r="E39" s="151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0">
        <f>BAJIO14350722!D41</f>
        <v>0</v>
      </c>
      <c r="K39" s="42">
        <f t="shared" si="2"/>
        <v>1344.8275862068967</v>
      </c>
      <c r="M39" s="42">
        <f t="shared" si="3"/>
        <v>215.17241379310349</v>
      </c>
      <c r="N39" s="42">
        <f>BAJIO14350722!C41</f>
        <v>1560</v>
      </c>
      <c r="O39" s="62" t="e">
        <f t="shared" si="5"/>
        <v>#REF!</v>
      </c>
    </row>
    <row r="40" spans="1:15" x14ac:dyDescent="0.25">
      <c r="A40" s="39">
        <f>BAJIO14350722!A42</f>
        <v>45077</v>
      </c>
      <c r="C40" s="41" t="str">
        <f>BAJIO14350722!B42</f>
        <v xml:space="preserve">VAZQUEZ VILLARREAL SAUL  Concepto del Pago: F571 </v>
      </c>
      <c r="E40" s="151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0">
        <f>BAJIO14350722!D42</f>
        <v>0</v>
      </c>
      <c r="K40" s="42">
        <f t="shared" si="2"/>
        <v>1400</v>
      </c>
      <c r="M40" s="42">
        <f t="shared" si="3"/>
        <v>224</v>
      </c>
      <c r="N40" s="42">
        <f>BAJIO14350722!C42</f>
        <v>1624</v>
      </c>
      <c r="O40" s="62" t="e">
        <f t="shared" si="5"/>
        <v>#REF!</v>
      </c>
    </row>
    <row r="41" spans="1:15" x14ac:dyDescent="0.25">
      <c r="A41" s="39">
        <f>BAJIO14350722!A43</f>
        <v>45077</v>
      </c>
      <c r="C41" s="41" t="str">
        <f>BAJIO14350722!B43</f>
        <v>CENTRO DE RADIODIAGNOSTICO LIN Concepto del Pago: FACT 378</v>
      </c>
      <c r="E41" s="151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0">
        <f>BAJIO14350722!D43</f>
        <v>0</v>
      </c>
      <c r="K41" s="42">
        <f t="shared" si="2"/>
        <v>3507.5603448275865</v>
      </c>
      <c r="M41" s="42">
        <f t="shared" si="3"/>
        <v>561.20965517241382</v>
      </c>
      <c r="N41" s="42">
        <f>BAJIO14350722!C43</f>
        <v>4068.77</v>
      </c>
      <c r="O41" s="62" t="e">
        <f t="shared" si="5"/>
        <v>#REF!</v>
      </c>
    </row>
    <row r="42" spans="1:15" x14ac:dyDescent="0.25">
      <c r="A42" s="39">
        <f>BAJIO14350722!A44</f>
        <v>45077</v>
      </c>
      <c r="C42" s="41" t="str">
        <f>BAJIO14350722!B44</f>
        <v>GALVAN DOMINGO Concepto del Pago: FACT 533</v>
      </c>
      <c r="E42" s="151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0">
        <f>BAJIO14350722!D44</f>
        <v>0</v>
      </c>
      <c r="K42" s="42">
        <f t="shared" si="2"/>
        <v>5100</v>
      </c>
      <c r="M42" s="42">
        <f t="shared" si="3"/>
        <v>816</v>
      </c>
      <c r="N42" s="42">
        <f>BAJIO14350722!C44</f>
        <v>5916</v>
      </c>
      <c r="O42" s="62" t="e">
        <f t="shared" si="5"/>
        <v>#REF!</v>
      </c>
    </row>
    <row r="43" spans="1:15" x14ac:dyDescent="0.25">
      <c r="A43" s="39">
        <f>BAJIO14350722!A45</f>
        <v>45077</v>
      </c>
      <c r="C43" s="41" t="str">
        <f>BAJIO14350722!B45</f>
        <v>LOURDES ANABEL CORTES GUEVARA</v>
      </c>
      <c r="E43" s="151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0">
        <f>BAJIO14350722!D45</f>
        <v>0</v>
      </c>
      <c r="K43" s="42">
        <f t="shared" si="2"/>
        <v>1034.4827586206898</v>
      </c>
      <c r="M43" s="42">
        <f t="shared" si="3"/>
        <v>165.51724137931038</v>
      </c>
      <c r="N43" s="42">
        <f>BAJIO14350722!C45</f>
        <v>1200</v>
      </c>
      <c r="O43" s="62" t="e">
        <f t="shared" si="5"/>
        <v>#REF!</v>
      </c>
    </row>
    <row r="44" spans="1:15" ht="25.5" x14ac:dyDescent="0.25">
      <c r="A44" s="39">
        <f>BAJIO14350722!A46</f>
        <v>45077</v>
      </c>
      <c r="C44" s="41" t="str">
        <f>BAJIO14350722!B46</f>
        <v xml:space="preserve">KARLA JANETH ELIZONDO GARZA   Concepto del Pago: PENSION ALIMENTICIA SR OMAR </v>
      </c>
      <c r="E44" s="151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0">
        <f>BAJIO14350722!D46</f>
        <v>0</v>
      </c>
      <c r="K44" s="42">
        <f t="shared" si="2"/>
        <v>1137.9310344827586</v>
      </c>
      <c r="M44" s="42">
        <f t="shared" si="3"/>
        <v>182.06896551724137</v>
      </c>
      <c r="N44" s="42">
        <f>BAJIO14350722!C46</f>
        <v>1320</v>
      </c>
      <c r="O44" s="62" t="e">
        <f t="shared" si="5"/>
        <v>#REF!</v>
      </c>
    </row>
    <row r="45" spans="1:15" x14ac:dyDescent="0.25">
      <c r="A45" s="39">
        <f>BAJIO14350722!A47</f>
        <v>0</v>
      </c>
      <c r="C45" s="41">
        <f>BAJIO14350722!B47</f>
        <v>0</v>
      </c>
      <c r="E45" s="151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0">
        <f>BAJIO14350722!D47</f>
        <v>0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x14ac:dyDescent="0.25">
      <c r="A46" s="39">
        <f>BAJIO14350722!A51</f>
        <v>0</v>
      </c>
      <c r="C46" s="41">
        <f>BAJIO14350722!B48</f>
        <v>0</v>
      </c>
      <c r="E46" s="151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0">
        <f>BAJIO14350722!D48</f>
        <v>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>
        <f>BAJIO14350722!B49</f>
        <v>0</v>
      </c>
      <c r="E47" s="151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0">
        <f>BAJIO14350722!D49</f>
        <v>0</v>
      </c>
      <c r="K47" s="42">
        <f t="shared" ref="K47:K110" si="8">N47/1.16</f>
        <v>0</v>
      </c>
      <c r="M47" s="42">
        <f t="shared" ref="M47:M110" si="9">K47*0.16</f>
        <v>0</v>
      </c>
      <c r="N47" s="42">
        <f>BAJIO14350722!C49</f>
        <v>0</v>
      </c>
      <c r="O47" s="62" t="e">
        <f t="shared" si="5"/>
        <v>#REF!</v>
      </c>
    </row>
    <row r="48" spans="1:15" x14ac:dyDescent="0.25">
      <c r="A48" s="39">
        <f>BAJIO14350722!A53</f>
        <v>0</v>
      </c>
      <c r="C48" s="41">
        <f>BAJIO14350722!B50</f>
        <v>0</v>
      </c>
      <c r="E48" s="151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0">
        <f>BAJIO14350722!D50</f>
        <v>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>
        <f>BAJIO14350722!B51</f>
        <v>0</v>
      </c>
      <c r="E49" s="151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0">
        <f>BAJIO14350722!D51</f>
        <v>0</v>
      </c>
      <c r="K49" s="42">
        <f t="shared" si="8"/>
        <v>0</v>
      </c>
      <c r="M49" s="42">
        <f t="shared" si="9"/>
        <v>0</v>
      </c>
      <c r="N49" s="42">
        <f>BAJIO14350722!C51</f>
        <v>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1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0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1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0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1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0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1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0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1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0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1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0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1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0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1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0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1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0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1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0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1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0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1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0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1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0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1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0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1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0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1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0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1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0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1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0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1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0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1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0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1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0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1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0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1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0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1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0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1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0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1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0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1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1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1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1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1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1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1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1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1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1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1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1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1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1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1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1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1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1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1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1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1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1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1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1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1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1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1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1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1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1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1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1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1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1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1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1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1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1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1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1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1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1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1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1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1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1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1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1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1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1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1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1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1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1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1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1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1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1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1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1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1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1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1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1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1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1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1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1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1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1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1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1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1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1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1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1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1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1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1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1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1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1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1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1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1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1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1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1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1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1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1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1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1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1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1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1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1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1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1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1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1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1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1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1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1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1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1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1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1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1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1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1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1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1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1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1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1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1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1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1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1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1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1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1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1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1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1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1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1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1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1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1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1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1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1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1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1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1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1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1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1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1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1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1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1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1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1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1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1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1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1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1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1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1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1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1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1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1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1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1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1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1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1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1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1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1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1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1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1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1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1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1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1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1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1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1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1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1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1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1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1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1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1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1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1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1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1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1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1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1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1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1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1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1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1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1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1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1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1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1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1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1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1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1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1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1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1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1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1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1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1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1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1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1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1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1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L253"/>
  <sheetViews>
    <sheetView zoomScale="110" zoomScaleNormal="110" workbookViewId="0">
      <selection activeCell="B14" sqref="B14"/>
    </sheetView>
  </sheetViews>
  <sheetFormatPr baseColWidth="10" defaultColWidth="10.7109375" defaultRowHeight="12.75" x14ac:dyDescent="0.2"/>
  <cols>
    <col min="1" max="1" width="13.42578125" style="125" bestFit="1" customWidth="1"/>
    <col min="2" max="2" width="46.28515625" style="126" customWidth="1"/>
    <col min="3" max="3" width="9.85546875" style="125" customWidth="1"/>
    <col min="4" max="4" width="11" style="125" customWidth="1"/>
    <col min="5" max="5" width="9.5703125" style="125" customWidth="1"/>
    <col min="6" max="6" width="8.42578125" style="126" customWidth="1"/>
    <col min="7" max="7" width="11.42578125" style="126" bestFit="1" customWidth="1"/>
    <col min="8" max="8" width="14.140625" style="126" bestFit="1" customWidth="1"/>
    <col min="9" max="9" width="19.42578125" style="125" bestFit="1" customWidth="1"/>
    <col min="10" max="10" width="17.140625" style="129" customWidth="1"/>
    <col min="11" max="16384" width="10.7109375" style="125"/>
  </cols>
  <sheetData>
    <row r="1" spans="1:12" s="119" customFormat="1" x14ac:dyDescent="0.2">
      <c r="A1" s="254" t="s">
        <v>9</v>
      </c>
      <c r="B1" s="254"/>
      <c r="C1" s="254"/>
      <c r="D1" s="254"/>
      <c r="E1" s="254"/>
      <c r="F1" s="254"/>
      <c r="G1" s="254"/>
      <c r="H1" s="254"/>
      <c r="I1" s="254"/>
      <c r="J1" s="181"/>
    </row>
    <row r="2" spans="1:12" s="119" customFormat="1" ht="15.75" customHeight="1" thickBot="1" x14ac:dyDescent="0.25">
      <c r="A2" s="255" t="s">
        <v>41</v>
      </c>
      <c r="B2" s="255"/>
      <c r="C2" s="255"/>
      <c r="D2" s="255"/>
      <c r="E2" s="255"/>
      <c r="F2" s="255"/>
      <c r="G2" s="255"/>
      <c r="H2" s="255"/>
      <c r="I2" s="255"/>
      <c r="J2" s="128"/>
      <c r="L2" s="119">
        <v>3562.97</v>
      </c>
    </row>
    <row r="3" spans="1:12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6</v>
      </c>
      <c r="G3" s="121" t="s">
        <v>7</v>
      </c>
      <c r="H3" s="121" t="s">
        <v>26</v>
      </c>
      <c r="I3" s="138" t="s">
        <v>36</v>
      </c>
      <c r="J3" s="139" t="s">
        <v>37</v>
      </c>
    </row>
    <row r="4" spans="1:12" s="123" customFormat="1" x14ac:dyDescent="0.2">
      <c r="A4" s="130"/>
      <c r="B4" s="131"/>
      <c r="C4" s="132">
        <v>0</v>
      </c>
      <c r="D4" s="133">
        <v>0</v>
      </c>
      <c r="E4" s="168">
        <v>6437.53</v>
      </c>
      <c r="F4" s="135"/>
      <c r="G4" s="136"/>
      <c r="H4" s="135"/>
      <c r="I4" s="135"/>
      <c r="J4" s="137"/>
    </row>
    <row r="5" spans="1:12" s="123" customFormat="1" ht="25.5" x14ac:dyDescent="0.2">
      <c r="A5" s="130">
        <v>45049</v>
      </c>
      <c r="B5" s="131" t="s">
        <v>296</v>
      </c>
      <c r="C5" s="132">
        <v>6000</v>
      </c>
      <c r="D5" s="133">
        <v>0</v>
      </c>
      <c r="E5" s="179">
        <f>D5-C5+E4</f>
        <v>437.52999999999975</v>
      </c>
    </row>
    <row r="6" spans="1:12" s="123" customFormat="1" x14ac:dyDescent="0.2">
      <c r="A6" s="130">
        <v>45055</v>
      </c>
      <c r="B6" s="131" t="s">
        <v>297</v>
      </c>
      <c r="C6" s="132">
        <v>0</v>
      </c>
      <c r="D6" s="196">
        <v>21576</v>
      </c>
      <c r="E6" s="179">
        <f t="shared" ref="E6" si="0">D6-C6+E5</f>
        <v>22013.53</v>
      </c>
      <c r="F6" s="199">
        <v>228</v>
      </c>
      <c r="G6" s="136">
        <v>45055</v>
      </c>
      <c r="H6" s="135">
        <v>2569</v>
      </c>
      <c r="I6" s="221" t="s">
        <v>162</v>
      </c>
      <c r="J6" s="222" t="s">
        <v>131</v>
      </c>
    </row>
    <row r="7" spans="1:12" s="123" customFormat="1" x14ac:dyDescent="0.2">
      <c r="A7" s="130">
        <v>45058</v>
      </c>
      <c r="B7" s="131" t="s">
        <v>188</v>
      </c>
      <c r="C7" s="132">
        <v>0</v>
      </c>
      <c r="D7" s="196">
        <v>20300</v>
      </c>
      <c r="E7" s="179">
        <f t="shared" ref="E7:E70" si="1">D7-C7+E6</f>
        <v>42313.53</v>
      </c>
      <c r="F7" s="199">
        <v>288</v>
      </c>
      <c r="G7" s="136">
        <v>45058</v>
      </c>
      <c r="H7" s="135">
        <v>2570</v>
      </c>
      <c r="I7" s="227" t="s">
        <v>163</v>
      </c>
      <c r="J7" s="228" t="s">
        <v>147</v>
      </c>
    </row>
    <row r="8" spans="1:12" s="123" customFormat="1" x14ac:dyDescent="0.2">
      <c r="A8" s="130">
        <v>45058</v>
      </c>
      <c r="B8" s="131" t="s">
        <v>298</v>
      </c>
      <c r="C8" s="132">
        <v>40000</v>
      </c>
      <c r="D8" s="133">
        <v>0</v>
      </c>
      <c r="E8" s="179">
        <f t="shared" si="1"/>
        <v>2313.5299999999988</v>
      </c>
    </row>
    <row r="9" spans="1:12" s="123" customFormat="1" x14ac:dyDescent="0.2">
      <c r="A9" s="130">
        <v>45061</v>
      </c>
      <c r="B9" s="131" t="s">
        <v>299</v>
      </c>
      <c r="C9" s="132">
        <v>1179.72</v>
      </c>
      <c r="D9" s="196">
        <v>0</v>
      </c>
      <c r="E9" s="179">
        <f t="shared" si="1"/>
        <v>1133.8099999999988</v>
      </c>
    </row>
    <row r="10" spans="1:12" s="123" customFormat="1" x14ac:dyDescent="0.2">
      <c r="A10" s="130">
        <v>45072</v>
      </c>
      <c r="B10" s="131" t="s">
        <v>188</v>
      </c>
      <c r="C10" s="132">
        <v>0</v>
      </c>
      <c r="D10" s="196">
        <v>44660</v>
      </c>
      <c r="E10" s="179">
        <f t="shared" si="1"/>
        <v>45793.81</v>
      </c>
      <c r="F10" s="135">
        <v>288</v>
      </c>
      <c r="G10" s="136">
        <v>45072</v>
      </c>
      <c r="H10" s="135">
        <v>2596</v>
      </c>
      <c r="I10" s="227" t="s">
        <v>221</v>
      </c>
      <c r="J10" s="228" t="s">
        <v>147</v>
      </c>
    </row>
    <row r="11" spans="1:12" s="123" customFormat="1" ht="25.5" x14ac:dyDescent="0.2">
      <c r="A11" s="130">
        <v>45075</v>
      </c>
      <c r="B11" s="131" t="s">
        <v>300</v>
      </c>
      <c r="C11" s="132">
        <v>42000</v>
      </c>
      <c r="D11" s="196">
        <v>0</v>
      </c>
      <c r="E11" s="179">
        <f t="shared" si="1"/>
        <v>3793.8099999999977</v>
      </c>
      <c r="F11" s="135"/>
      <c r="G11" s="136"/>
      <c r="H11" s="135"/>
      <c r="I11" s="135"/>
      <c r="J11" s="137"/>
    </row>
    <row r="12" spans="1:12" s="123" customFormat="1" x14ac:dyDescent="0.2">
      <c r="A12" s="130">
        <v>45077</v>
      </c>
      <c r="B12" s="213" t="s">
        <v>301</v>
      </c>
      <c r="C12" s="132">
        <v>199</v>
      </c>
      <c r="D12" s="133">
        <v>0</v>
      </c>
      <c r="E12" s="179">
        <f t="shared" si="1"/>
        <v>3594.8099999999977</v>
      </c>
      <c r="F12" s="184"/>
      <c r="G12" s="136"/>
      <c r="H12" s="135"/>
      <c r="I12" s="135"/>
      <c r="J12" s="137"/>
    </row>
    <row r="13" spans="1:12" s="123" customFormat="1" x14ac:dyDescent="0.2">
      <c r="A13" s="130">
        <v>45077</v>
      </c>
      <c r="B13" s="131" t="s">
        <v>302</v>
      </c>
      <c r="C13" s="132">
        <v>31.84</v>
      </c>
      <c r="D13" s="196">
        <v>0</v>
      </c>
      <c r="E13" s="179">
        <f t="shared" si="1"/>
        <v>3562.9699999999975</v>
      </c>
      <c r="F13" s="184"/>
      <c r="G13" s="136"/>
      <c r="H13" s="135"/>
      <c r="I13" s="135"/>
      <c r="J13" s="137"/>
    </row>
    <row r="14" spans="1:12" s="123" customFormat="1" x14ac:dyDescent="0.2">
      <c r="A14" s="130"/>
      <c r="B14" s="131"/>
      <c r="C14" s="132">
        <v>0</v>
      </c>
      <c r="D14" s="133">
        <v>0</v>
      </c>
      <c r="E14" s="179">
        <f>D14-C14+E13</f>
        <v>3562.9699999999975</v>
      </c>
      <c r="F14" s="184"/>
      <c r="G14" s="136"/>
      <c r="H14" s="135"/>
      <c r="I14" s="135"/>
      <c r="J14" s="137"/>
    </row>
    <row r="15" spans="1:12" s="123" customFormat="1" x14ac:dyDescent="0.2">
      <c r="A15" s="130"/>
      <c r="B15" s="131"/>
      <c r="C15" s="132">
        <v>0</v>
      </c>
      <c r="D15" s="133">
        <v>0</v>
      </c>
      <c r="E15" s="179">
        <f>D15-C15+E14</f>
        <v>3562.9699999999975</v>
      </c>
      <c r="F15" s="184"/>
      <c r="G15" s="136"/>
      <c r="H15" s="135"/>
      <c r="I15" s="135"/>
      <c r="J15" s="137"/>
    </row>
    <row r="16" spans="1:12" s="123" customFormat="1" x14ac:dyDescent="0.2">
      <c r="A16" s="130"/>
      <c r="B16" s="131"/>
      <c r="C16" s="132">
        <v>0</v>
      </c>
      <c r="D16" s="133">
        <v>0</v>
      </c>
      <c r="E16" s="179">
        <f>D16-C16+E15</f>
        <v>3562.9699999999975</v>
      </c>
      <c r="F16" s="184"/>
      <c r="G16" s="136"/>
      <c r="H16" s="135"/>
      <c r="I16" s="135"/>
      <c r="J16" s="137"/>
    </row>
    <row r="17" spans="1:10" s="123" customFormat="1" x14ac:dyDescent="0.2">
      <c r="A17" s="130"/>
      <c r="B17" s="131"/>
      <c r="C17" s="132">
        <v>0</v>
      </c>
      <c r="D17" s="133">
        <v>0</v>
      </c>
      <c r="E17" s="179">
        <f>D17-C17+E16</f>
        <v>3562.9699999999975</v>
      </c>
      <c r="F17" s="184"/>
      <c r="G17" s="136"/>
      <c r="H17" s="135"/>
      <c r="I17" s="135"/>
      <c r="J17" s="137"/>
    </row>
    <row r="18" spans="1:10" s="123" customFormat="1" x14ac:dyDescent="0.2">
      <c r="A18" s="175"/>
      <c r="B18" s="176"/>
      <c r="C18" s="132">
        <v>0</v>
      </c>
      <c r="D18" s="133">
        <v>0</v>
      </c>
      <c r="E18" s="179">
        <f>D18-C18+E17</f>
        <v>3562.9699999999975</v>
      </c>
      <c r="F18" s="135"/>
      <c r="G18" s="136"/>
      <c r="H18" s="135"/>
      <c r="I18" s="135"/>
      <c r="J18" s="137"/>
    </row>
    <row r="19" spans="1:10" s="123" customFormat="1" x14ac:dyDescent="0.2">
      <c r="A19" s="175"/>
      <c r="B19" s="176"/>
      <c r="C19" s="132">
        <v>0</v>
      </c>
      <c r="D19" s="133">
        <v>0</v>
      </c>
      <c r="E19" s="179">
        <f t="shared" si="1"/>
        <v>3562.9699999999975</v>
      </c>
      <c r="F19" s="135"/>
      <c r="G19" s="136"/>
      <c r="H19" s="135"/>
      <c r="I19" s="135"/>
      <c r="J19" s="137"/>
    </row>
    <row r="20" spans="1:10" s="123" customFormat="1" x14ac:dyDescent="0.2">
      <c r="A20" s="175"/>
      <c r="B20" s="176"/>
      <c r="C20" s="132">
        <v>0</v>
      </c>
      <c r="D20" s="133">
        <v>0</v>
      </c>
      <c r="E20" s="179">
        <f t="shared" si="1"/>
        <v>3562.9699999999975</v>
      </c>
      <c r="F20" s="192"/>
      <c r="G20" s="191"/>
      <c r="H20" s="192"/>
      <c r="I20" s="192"/>
      <c r="J20" s="193"/>
    </row>
    <row r="21" spans="1:10" s="123" customFormat="1" x14ac:dyDescent="0.2">
      <c r="A21" s="175"/>
      <c r="B21" s="176"/>
      <c r="C21" s="177">
        <v>0</v>
      </c>
      <c r="D21" s="133">
        <v>0</v>
      </c>
      <c r="E21" s="179">
        <f t="shared" si="1"/>
        <v>3562.9699999999975</v>
      </c>
      <c r="F21" s="192"/>
      <c r="G21" s="191"/>
      <c r="H21" s="192"/>
      <c r="I21" s="192"/>
      <c r="J21" s="193"/>
    </row>
    <row r="22" spans="1:10" s="123" customFormat="1" x14ac:dyDescent="0.2">
      <c r="A22" s="175"/>
      <c r="B22" s="176"/>
      <c r="C22" s="177">
        <v>0</v>
      </c>
      <c r="D22" s="133">
        <v>0</v>
      </c>
      <c r="E22" s="179">
        <f t="shared" si="1"/>
        <v>3562.9699999999975</v>
      </c>
      <c r="F22" s="194"/>
      <c r="G22" s="191"/>
      <c r="H22" s="192"/>
      <c r="I22" s="192"/>
      <c r="J22" s="193"/>
    </row>
    <row r="23" spans="1:10" s="123" customFormat="1" x14ac:dyDescent="0.2">
      <c r="A23" s="175"/>
      <c r="B23" s="176"/>
      <c r="C23" s="177">
        <v>0</v>
      </c>
      <c r="D23" s="133">
        <v>0</v>
      </c>
      <c r="E23" s="179">
        <f t="shared" si="1"/>
        <v>3562.9699999999975</v>
      </c>
      <c r="F23" s="192"/>
      <c r="G23" s="191"/>
      <c r="H23" s="192"/>
      <c r="I23" s="192"/>
      <c r="J23" s="193"/>
    </row>
    <row r="24" spans="1:10" s="123" customFormat="1" x14ac:dyDescent="0.2">
      <c r="A24" s="175"/>
      <c r="B24" s="176"/>
      <c r="C24" s="177">
        <v>0</v>
      </c>
      <c r="D24" s="133">
        <v>0</v>
      </c>
      <c r="E24" s="179">
        <f t="shared" si="1"/>
        <v>3562.9699999999975</v>
      </c>
      <c r="F24" s="194"/>
      <c r="G24" s="191"/>
      <c r="H24" s="192"/>
      <c r="I24" s="192"/>
      <c r="J24" s="193"/>
    </row>
    <row r="25" spans="1:10" s="123" customFormat="1" x14ac:dyDescent="0.2">
      <c r="A25" s="175"/>
      <c r="B25" s="176"/>
      <c r="C25" s="177">
        <v>0</v>
      </c>
      <c r="D25" s="133">
        <v>0</v>
      </c>
      <c r="E25" s="179">
        <f t="shared" si="1"/>
        <v>3562.9699999999975</v>
      </c>
      <c r="F25" s="194"/>
      <c r="G25" s="191"/>
      <c r="H25" s="192"/>
      <c r="I25" s="192"/>
      <c r="J25" s="193"/>
    </row>
    <row r="26" spans="1:10" s="123" customFormat="1" x14ac:dyDescent="0.2">
      <c r="A26" s="175"/>
      <c r="B26" s="176"/>
      <c r="C26" s="177">
        <v>0</v>
      </c>
      <c r="D26" s="133">
        <v>0</v>
      </c>
      <c r="E26" s="179">
        <f t="shared" si="1"/>
        <v>3562.9699999999975</v>
      </c>
      <c r="F26" s="194"/>
      <c r="G26" s="191"/>
      <c r="H26" s="192"/>
      <c r="I26" s="192"/>
      <c r="J26" s="193"/>
    </row>
    <row r="27" spans="1:10" s="123" customFormat="1" x14ac:dyDescent="0.2">
      <c r="A27" s="175"/>
      <c r="B27" s="176"/>
      <c r="C27" s="177">
        <v>0</v>
      </c>
      <c r="D27" s="133">
        <v>0</v>
      </c>
      <c r="E27" s="179">
        <f t="shared" si="1"/>
        <v>3562.9699999999975</v>
      </c>
      <c r="F27" s="194"/>
      <c r="G27" s="191"/>
      <c r="H27" s="192"/>
      <c r="I27" s="192"/>
      <c r="J27" s="193"/>
    </row>
    <row r="28" spans="1:10" s="123" customFormat="1" x14ac:dyDescent="0.2">
      <c r="A28" s="175"/>
      <c r="B28" s="176"/>
      <c r="C28" s="177">
        <v>0</v>
      </c>
      <c r="D28" s="133">
        <v>0</v>
      </c>
      <c r="E28" s="179">
        <f t="shared" si="1"/>
        <v>3562.9699999999975</v>
      </c>
      <c r="F28" s="194"/>
      <c r="G28" s="191"/>
      <c r="H28" s="192"/>
      <c r="I28" s="192"/>
      <c r="J28" s="193"/>
    </row>
    <row r="29" spans="1:10" s="123" customFormat="1" x14ac:dyDescent="0.2">
      <c r="A29" s="175"/>
      <c r="B29" s="176"/>
      <c r="C29" s="177">
        <v>0</v>
      </c>
      <c r="D29" s="133">
        <v>0</v>
      </c>
      <c r="E29" s="179">
        <f t="shared" si="1"/>
        <v>3562.9699999999975</v>
      </c>
      <c r="F29" s="194"/>
      <c r="G29" s="191"/>
      <c r="H29" s="192"/>
      <c r="I29" s="192"/>
      <c r="J29" s="193"/>
    </row>
    <row r="30" spans="1:10" s="123" customFormat="1" x14ac:dyDescent="0.2">
      <c r="A30" s="175"/>
      <c r="B30" s="176"/>
      <c r="C30" s="177">
        <v>0</v>
      </c>
      <c r="D30" s="133">
        <v>0</v>
      </c>
      <c r="E30" s="179">
        <f t="shared" si="1"/>
        <v>3562.9699999999975</v>
      </c>
      <c r="F30" s="194"/>
      <c r="G30" s="191"/>
      <c r="H30" s="192"/>
      <c r="I30" s="192"/>
      <c r="J30" s="193"/>
    </row>
    <row r="31" spans="1:10" s="123" customFormat="1" x14ac:dyDescent="0.2">
      <c r="A31" s="175"/>
      <c r="B31" s="176"/>
      <c r="C31" s="177">
        <v>0</v>
      </c>
      <c r="D31" s="133">
        <v>0</v>
      </c>
      <c r="E31" s="179">
        <f t="shared" si="1"/>
        <v>3562.9699999999975</v>
      </c>
    </row>
    <row r="32" spans="1:10" s="123" customFormat="1" x14ac:dyDescent="0.2">
      <c r="A32" s="175"/>
      <c r="B32" s="176"/>
      <c r="C32" s="177">
        <v>0</v>
      </c>
      <c r="D32" s="133">
        <v>0</v>
      </c>
      <c r="E32" s="179">
        <f t="shared" si="1"/>
        <v>3562.9699999999975</v>
      </c>
    </row>
    <row r="33" spans="1:10" s="123" customFormat="1" x14ac:dyDescent="0.2">
      <c r="A33" s="175"/>
      <c r="B33" s="176"/>
      <c r="C33" s="177">
        <v>0</v>
      </c>
      <c r="D33" s="133">
        <v>0</v>
      </c>
      <c r="E33" s="179">
        <f t="shared" si="1"/>
        <v>3562.9699999999975</v>
      </c>
      <c r="F33" s="194"/>
      <c r="G33" s="191"/>
      <c r="H33" s="192"/>
      <c r="I33" s="192"/>
      <c r="J33" s="193"/>
    </row>
    <row r="34" spans="1:10" s="123" customFormat="1" x14ac:dyDescent="0.2">
      <c r="A34" s="175"/>
      <c r="B34" s="176"/>
      <c r="C34" s="177">
        <v>0</v>
      </c>
      <c r="D34" s="133">
        <v>0</v>
      </c>
      <c r="E34" s="179">
        <f t="shared" si="1"/>
        <v>3562.9699999999975</v>
      </c>
      <c r="F34" s="194"/>
      <c r="G34" s="191"/>
      <c r="H34" s="192"/>
      <c r="I34" s="192"/>
      <c r="J34" s="193"/>
    </row>
    <row r="35" spans="1:10" s="123" customFormat="1" x14ac:dyDescent="0.2">
      <c r="A35" s="175"/>
      <c r="B35" s="176"/>
      <c r="C35" s="177">
        <v>0</v>
      </c>
      <c r="D35" s="133">
        <v>0</v>
      </c>
      <c r="E35" s="179">
        <f t="shared" si="1"/>
        <v>3562.9699999999975</v>
      </c>
      <c r="F35" s="194"/>
      <c r="G35" s="191"/>
      <c r="H35" s="192"/>
      <c r="I35" s="192"/>
      <c r="J35" s="195"/>
    </row>
    <row r="36" spans="1:10" s="123" customFormat="1" x14ac:dyDescent="0.2">
      <c r="A36" s="175"/>
      <c r="B36" s="176"/>
      <c r="C36" s="177">
        <v>0</v>
      </c>
      <c r="D36" s="133">
        <v>0</v>
      </c>
      <c r="E36" s="179">
        <f t="shared" si="1"/>
        <v>3562.9699999999975</v>
      </c>
      <c r="F36" s="194"/>
      <c r="G36" s="191"/>
      <c r="H36" s="192"/>
      <c r="I36" s="192"/>
      <c r="J36" s="193"/>
    </row>
    <row r="37" spans="1:10" s="123" customFormat="1" x14ac:dyDescent="0.2">
      <c r="A37" s="175"/>
      <c r="B37" s="176"/>
      <c r="C37" s="177">
        <v>0</v>
      </c>
      <c r="D37" s="133">
        <v>0</v>
      </c>
      <c r="E37" s="179">
        <f t="shared" si="1"/>
        <v>3562.9699999999975</v>
      </c>
      <c r="F37" s="194"/>
      <c r="G37" s="191"/>
      <c r="H37" s="192"/>
      <c r="I37" s="192"/>
      <c r="J37" s="193"/>
    </row>
    <row r="38" spans="1:10" s="124" customFormat="1" x14ac:dyDescent="0.2">
      <c r="A38" s="175"/>
      <c r="B38" s="176"/>
      <c r="C38" s="177">
        <v>0</v>
      </c>
      <c r="D38" s="133">
        <v>0</v>
      </c>
      <c r="E38" s="179">
        <f t="shared" si="1"/>
        <v>3562.9699999999975</v>
      </c>
      <c r="F38" s="194"/>
      <c r="G38" s="191"/>
      <c r="H38" s="192"/>
      <c r="I38" s="192"/>
      <c r="J38" s="193"/>
    </row>
    <row r="39" spans="1:10" s="123" customFormat="1" x14ac:dyDescent="0.2">
      <c r="A39" s="175"/>
      <c r="B39" s="176"/>
      <c r="C39" s="177">
        <v>0</v>
      </c>
      <c r="D39" s="133">
        <v>0</v>
      </c>
      <c r="E39" s="179">
        <f t="shared" si="1"/>
        <v>3562.9699999999975</v>
      </c>
      <c r="F39" s="192"/>
      <c r="G39" s="191"/>
      <c r="H39" s="192"/>
      <c r="I39" s="192"/>
      <c r="J39" s="193"/>
    </row>
    <row r="40" spans="1:10" s="123" customFormat="1" x14ac:dyDescent="0.2">
      <c r="A40" s="175"/>
      <c r="B40" s="176"/>
      <c r="C40" s="177">
        <v>0</v>
      </c>
      <c r="D40" s="133">
        <v>0</v>
      </c>
      <c r="E40" s="179">
        <f t="shared" si="1"/>
        <v>3562.9699999999975</v>
      </c>
      <c r="F40" s="194"/>
      <c r="G40" s="191"/>
      <c r="H40" s="192"/>
      <c r="I40" s="192"/>
      <c r="J40" s="193"/>
    </row>
    <row r="41" spans="1:10" s="123" customFormat="1" x14ac:dyDescent="0.2">
      <c r="A41" s="130"/>
      <c r="B41" s="131"/>
      <c r="C41" s="177">
        <v>0</v>
      </c>
      <c r="D41" s="196">
        <v>0</v>
      </c>
      <c r="E41" s="179">
        <f>D41-C41+E40</f>
        <v>3562.9699999999975</v>
      </c>
      <c r="F41" s="135"/>
      <c r="G41" s="136"/>
      <c r="H41" s="135"/>
      <c r="I41" s="135"/>
      <c r="J41" s="137"/>
    </row>
    <row r="42" spans="1:10" s="123" customFormat="1" x14ac:dyDescent="0.2">
      <c r="A42" s="130"/>
      <c r="B42" s="131"/>
      <c r="C42" s="177">
        <v>0</v>
      </c>
      <c r="D42" s="133">
        <v>0</v>
      </c>
      <c r="E42" s="179">
        <f>D42-C42+E41</f>
        <v>3562.9699999999975</v>
      </c>
      <c r="F42" s="184"/>
      <c r="G42" s="136"/>
      <c r="H42" s="135"/>
      <c r="I42" s="135"/>
      <c r="J42" s="137"/>
    </row>
    <row r="43" spans="1:10" s="123" customFormat="1" x14ac:dyDescent="0.2">
      <c r="A43" s="175"/>
      <c r="B43" s="131"/>
      <c r="C43" s="177">
        <v>0</v>
      </c>
      <c r="D43" s="197">
        <v>0</v>
      </c>
      <c r="E43" s="179">
        <f>D43-C43+E42</f>
        <v>3562.9699999999975</v>
      </c>
      <c r="F43" s="199"/>
      <c r="G43" s="136"/>
      <c r="H43" s="135"/>
      <c r="I43" s="135"/>
      <c r="J43" s="137"/>
    </row>
    <row r="44" spans="1:10" s="123" customFormat="1" x14ac:dyDescent="0.2">
      <c r="A44" s="175"/>
      <c r="B44" s="176"/>
      <c r="C44" s="177">
        <v>0</v>
      </c>
      <c r="D44" s="133">
        <v>0</v>
      </c>
      <c r="E44" s="179">
        <f t="shared" si="1"/>
        <v>3562.9699999999975</v>
      </c>
      <c r="F44" s="135"/>
      <c r="G44" s="136"/>
      <c r="H44" s="135"/>
      <c r="I44" s="135"/>
      <c r="J44" s="137"/>
    </row>
    <row r="45" spans="1:10" s="123" customFormat="1" x14ac:dyDescent="0.2">
      <c r="A45" s="175"/>
      <c r="B45" s="176"/>
      <c r="C45" s="177">
        <v>0</v>
      </c>
      <c r="D45" s="133">
        <v>0</v>
      </c>
      <c r="E45" s="179">
        <f t="shared" si="1"/>
        <v>3562.9699999999975</v>
      </c>
      <c r="F45" s="184"/>
      <c r="G45" s="136"/>
      <c r="H45" s="135"/>
      <c r="I45" s="135"/>
      <c r="J45" s="137"/>
    </row>
    <row r="46" spans="1:10" s="123" customFormat="1" x14ac:dyDescent="0.2">
      <c r="A46" s="175"/>
      <c r="B46" s="176"/>
      <c r="C46" s="177">
        <v>0</v>
      </c>
      <c r="D46" s="133">
        <v>0</v>
      </c>
      <c r="E46" s="179">
        <f t="shared" si="1"/>
        <v>3562.9699999999975</v>
      </c>
      <c r="F46" s="184"/>
      <c r="G46" s="136"/>
      <c r="H46" s="135"/>
      <c r="I46" s="135"/>
      <c r="J46" s="137"/>
    </row>
    <row r="47" spans="1:10" s="123" customFormat="1" x14ac:dyDescent="0.2">
      <c r="A47" s="175"/>
      <c r="B47" s="176"/>
      <c r="C47" s="177">
        <v>0</v>
      </c>
      <c r="D47" s="133">
        <v>0</v>
      </c>
      <c r="E47" s="179">
        <f t="shared" si="1"/>
        <v>3562.9699999999975</v>
      </c>
      <c r="F47" s="184"/>
      <c r="G47" s="136"/>
      <c r="H47" s="135"/>
      <c r="I47" s="135"/>
      <c r="J47" s="137"/>
    </row>
    <row r="48" spans="1:10" s="123" customFormat="1" x14ac:dyDescent="0.2">
      <c r="A48" s="175"/>
      <c r="B48" s="176"/>
      <c r="C48" s="177">
        <v>0</v>
      </c>
      <c r="D48" s="133">
        <v>0</v>
      </c>
      <c r="E48" s="179">
        <f t="shared" si="1"/>
        <v>3562.9699999999975</v>
      </c>
      <c r="F48" s="135"/>
      <c r="G48" s="136"/>
      <c r="H48" s="135"/>
      <c r="I48" s="135"/>
      <c r="J48" s="137"/>
    </row>
    <row r="49" spans="1:10" s="123" customFormat="1" x14ac:dyDescent="0.2">
      <c r="A49" s="175"/>
      <c r="B49" s="176"/>
      <c r="C49" s="177">
        <v>0</v>
      </c>
      <c r="D49" s="133">
        <v>0</v>
      </c>
      <c r="E49" s="179">
        <f t="shared" si="1"/>
        <v>3562.9699999999975</v>
      </c>
      <c r="F49" s="135"/>
      <c r="G49" s="136"/>
      <c r="H49" s="135"/>
      <c r="I49" s="135"/>
      <c r="J49" s="137"/>
    </row>
    <row r="50" spans="1:10" s="123" customFormat="1" x14ac:dyDescent="0.2">
      <c r="A50" s="175"/>
      <c r="B50" s="176"/>
      <c r="C50" s="177">
        <v>0</v>
      </c>
      <c r="D50" s="133">
        <v>0</v>
      </c>
      <c r="E50" s="179">
        <f t="shared" si="1"/>
        <v>3562.9699999999975</v>
      </c>
      <c r="F50" s="135"/>
      <c r="G50" s="136"/>
      <c r="H50" s="135"/>
      <c r="I50" s="135"/>
      <c r="J50" s="137"/>
    </row>
    <row r="51" spans="1:10" s="123" customFormat="1" x14ac:dyDescent="0.2">
      <c r="A51" s="175"/>
      <c r="B51" s="176"/>
      <c r="C51" s="177">
        <v>0</v>
      </c>
      <c r="D51" s="133">
        <v>0</v>
      </c>
      <c r="E51" s="179">
        <f t="shared" si="1"/>
        <v>3562.9699999999975</v>
      </c>
      <c r="F51" s="135"/>
      <c r="G51" s="136"/>
      <c r="H51" s="135"/>
      <c r="I51" s="135"/>
      <c r="J51" s="137"/>
    </row>
    <row r="52" spans="1:10" s="123" customFormat="1" x14ac:dyDescent="0.2">
      <c r="A52" s="175"/>
      <c r="B52" s="176"/>
      <c r="C52" s="177">
        <v>0</v>
      </c>
      <c r="D52" s="133">
        <v>0</v>
      </c>
      <c r="E52" s="179">
        <f t="shared" si="1"/>
        <v>3562.9699999999975</v>
      </c>
      <c r="F52" s="135"/>
      <c r="G52" s="136"/>
      <c r="H52" s="135"/>
      <c r="I52" s="135"/>
      <c r="J52" s="137"/>
    </row>
    <row r="53" spans="1:10" s="123" customFormat="1" x14ac:dyDescent="0.2">
      <c r="A53" s="175"/>
      <c r="B53" s="176"/>
      <c r="C53" s="177">
        <v>0</v>
      </c>
      <c r="D53" s="133">
        <v>0</v>
      </c>
      <c r="E53" s="179">
        <f t="shared" si="1"/>
        <v>3562.9699999999975</v>
      </c>
      <c r="F53" s="135"/>
      <c r="G53" s="136"/>
      <c r="H53" s="135"/>
      <c r="I53" s="135"/>
      <c r="J53" s="137"/>
    </row>
    <row r="54" spans="1:10" s="123" customFormat="1" x14ac:dyDescent="0.2">
      <c r="A54" s="175"/>
      <c r="B54" s="176"/>
      <c r="C54" s="177">
        <v>0</v>
      </c>
      <c r="D54" s="133">
        <v>0</v>
      </c>
      <c r="E54" s="179">
        <f t="shared" si="1"/>
        <v>3562.9699999999975</v>
      </c>
      <c r="F54" s="135"/>
      <c r="G54" s="136"/>
      <c r="H54" s="135"/>
      <c r="I54" s="135"/>
      <c r="J54" s="137"/>
    </row>
    <row r="55" spans="1:10" s="123" customFormat="1" x14ac:dyDescent="0.2">
      <c r="A55" s="175"/>
      <c r="B55" s="176"/>
      <c r="C55" s="177">
        <v>0</v>
      </c>
      <c r="D55" s="133">
        <v>0</v>
      </c>
      <c r="E55" s="179">
        <f t="shared" si="1"/>
        <v>3562.9699999999975</v>
      </c>
      <c r="F55" s="135"/>
      <c r="G55" s="136"/>
      <c r="H55" s="135"/>
      <c r="I55" s="135"/>
      <c r="J55" s="137"/>
    </row>
    <row r="56" spans="1:10" s="123" customFormat="1" x14ac:dyDescent="0.2">
      <c r="A56" s="175"/>
      <c r="B56" s="176"/>
      <c r="C56" s="177">
        <v>0</v>
      </c>
      <c r="D56" s="133">
        <v>0</v>
      </c>
      <c r="E56" s="179">
        <f t="shared" si="1"/>
        <v>3562.9699999999975</v>
      </c>
      <c r="F56" s="135"/>
      <c r="G56" s="136"/>
      <c r="H56" s="135"/>
      <c r="I56" s="135"/>
      <c r="J56" s="137"/>
    </row>
    <row r="57" spans="1:10" s="123" customFormat="1" x14ac:dyDescent="0.2">
      <c r="A57" s="175"/>
      <c r="B57" s="176"/>
      <c r="C57" s="177">
        <v>0</v>
      </c>
      <c r="D57" s="133">
        <v>0</v>
      </c>
      <c r="E57" s="179">
        <f t="shared" si="1"/>
        <v>3562.9699999999975</v>
      </c>
      <c r="F57" s="135"/>
      <c r="G57" s="136"/>
      <c r="H57" s="135"/>
      <c r="I57" s="135"/>
      <c r="J57" s="137"/>
    </row>
    <row r="58" spans="1:10" s="123" customFormat="1" x14ac:dyDescent="0.2">
      <c r="A58" s="175"/>
      <c r="B58" s="176"/>
      <c r="C58" s="177">
        <v>0</v>
      </c>
      <c r="D58" s="133">
        <v>0</v>
      </c>
      <c r="E58" s="179">
        <f t="shared" si="1"/>
        <v>3562.9699999999975</v>
      </c>
      <c r="F58" s="135"/>
      <c r="G58" s="136"/>
      <c r="H58" s="135"/>
      <c r="I58" s="135"/>
      <c r="J58" s="137"/>
    </row>
    <row r="59" spans="1:10" s="123" customFormat="1" x14ac:dyDescent="0.2">
      <c r="A59" s="175"/>
      <c r="B59" s="176"/>
      <c r="C59" s="177">
        <v>0</v>
      </c>
      <c r="D59" s="133">
        <v>0</v>
      </c>
      <c r="E59" s="179">
        <f t="shared" si="1"/>
        <v>3562.9699999999975</v>
      </c>
      <c r="F59" s="135"/>
      <c r="G59" s="136"/>
      <c r="H59" s="135"/>
      <c r="I59" s="135"/>
      <c r="J59" s="137"/>
    </row>
    <row r="60" spans="1:10" s="124" customFormat="1" x14ac:dyDescent="0.2">
      <c r="A60" s="175"/>
      <c r="B60" s="176"/>
      <c r="C60" s="177">
        <v>0</v>
      </c>
      <c r="D60" s="178">
        <v>0</v>
      </c>
      <c r="E60" s="179">
        <f t="shared" si="1"/>
        <v>3562.9699999999975</v>
      </c>
      <c r="F60" s="135"/>
      <c r="G60" s="136"/>
      <c r="H60" s="135"/>
      <c r="I60" s="135"/>
      <c r="J60" s="185"/>
    </row>
    <row r="61" spans="1:10" s="123" customFormat="1" x14ac:dyDescent="0.2">
      <c r="A61" s="175"/>
      <c r="B61" s="176"/>
      <c r="C61" s="177">
        <v>0</v>
      </c>
      <c r="D61" s="178">
        <v>0</v>
      </c>
      <c r="E61" s="179">
        <f t="shared" si="1"/>
        <v>3562.9699999999975</v>
      </c>
      <c r="F61" s="135"/>
      <c r="G61" s="136"/>
      <c r="H61" s="135"/>
      <c r="I61" s="135"/>
      <c r="J61" s="137"/>
    </row>
    <row r="62" spans="1:10" s="123" customFormat="1" x14ac:dyDescent="0.2">
      <c r="A62" s="175"/>
      <c r="B62" s="176"/>
      <c r="C62" s="177">
        <v>0</v>
      </c>
      <c r="D62" s="178">
        <v>0</v>
      </c>
      <c r="E62" s="179">
        <f t="shared" si="1"/>
        <v>3562.9699999999975</v>
      </c>
      <c r="F62" s="135"/>
      <c r="G62" s="136"/>
      <c r="H62" s="135"/>
      <c r="I62" s="135"/>
      <c r="J62" s="137"/>
    </row>
    <row r="63" spans="1:10" s="123" customFormat="1" x14ac:dyDescent="0.2">
      <c r="A63" s="175"/>
      <c r="B63" s="176"/>
      <c r="C63" s="177">
        <v>0</v>
      </c>
      <c r="D63" s="178">
        <v>0</v>
      </c>
      <c r="E63" s="179">
        <f t="shared" si="1"/>
        <v>3562.9699999999975</v>
      </c>
      <c r="F63" s="135"/>
      <c r="G63" s="136"/>
      <c r="H63" s="135"/>
      <c r="I63" s="135"/>
      <c r="J63" s="137"/>
    </row>
    <row r="64" spans="1:10" s="123" customFormat="1" x14ac:dyDescent="0.2">
      <c r="A64" s="175"/>
      <c r="B64" s="176"/>
      <c r="C64" s="177">
        <v>0</v>
      </c>
      <c r="D64" s="178">
        <v>0</v>
      </c>
      <c r="E64" s="179">
        <f t="shared" si="1"/>
        <v>3562.9699999999975</v>
      </c>
      <c r="F64" s="135"/>
      <c r="G64" s="136"/>
      <c r="H64" s="135"/>
      <c r="I64" s="135"/>
      <c r="J64" s="137"/>
    </row>
    <row r="65" spans="1:10" s="123" customFormat="1" x14ac:dyDescent="0.2">
      <c r="A65" s="175"/>
      <c r="B65" s="176"/>
      <c r="C65" s="177">
        <v>0</v>
      </c>
      <c r="D65" s="178">
        <v>0</v>
      </c>
      <c r="E65" s="179">
        <f t="shared" si="1"/>
        <v>3562.9699999999975</v>
      </c>
      <c r="F65" s="135"/>
      <c r="G65" s="136"/>
      <c r="H65" s="135"/>
      <c r="I65" s="135"/>
      <c r="J65" s="137"/>
    </row>
    <row r="66" spans="1:10" s="123" customFormat="1" x14ac:dyDescent="0.2">
      <c r="A66" s="175"/>
      <c r="B66" s="176"/>
      <c r="C66" s="177">
        <v>0</v>
      </c>
      <c r="D66" s="178">
        <v>0</v>
      </c>
      <c r="E66" s="179">
        <f t="shared" si="1"/>
        <v>3562.9699999999975</v>
      </c>
      <c r="F66" s="135"/>
      <c r="G66" s="136"/>
      <c r="H66" s="135"/>
      <c r="I66" s="135"/>
      <c r="J66" s="137"/>
    </row>
    <row r="67" spans="1:10" s="123" customFormat="1" x14ac:dyDescent="0.2">
      <c r="A67" s="175"/>
      <c r="B67" s="176"/>
      <c r="C67" s="177">
        <v>0</v>
      </c>
      <c r="D67" s="178">
        <v>0</v>
      </c>
      <c r="E67" s="179">
        <f t="shared" si="1"/>
        <v>3562.9699999999975</v>
      </c>
      <c r="F67" s="135"/>
      <c r="G67" s="136"/>
      <c r="H67" s="135"/>
      <c r="I67" s="135"/>
      <c r="J67" s="137"/>
    </row>
    <row r="68" spans="1:10" s="123" customFormat="1" x14ac:dyDescent="0.2">
      <c r="A68" s="175"/>
      <c r="B68" s="176"/>
      <c r="C68" s="177">
        <v>0</v>
      </c>
      <c r="D68" s="178">
        <v>0</v>
      </c>
      <c r="E68" s="179">
        <f t="shared" si="1"/>
        <v>3562.9699999999975</v>
      </c>
      <c r="F68" s="135"/>
      <c r="G68" s="136"/>
      <c r="H68" s="135"/>
      <c r="I68" s="135"/>
      <c r="J68" s="137"/>
    </row>
    <row r="69" spans="1:10" s="123" customFormat="1" x14ac:dyDescent="0.2">
      <c r="A69" s="175"/>
      <c r="B69" s="176"/>
      <c r="C69" s="177">
        <v>0</v>
      </c>
      <c r="D69" s="178">
        <v>0</v>
      </c>
      <c r="E69" s="179">
        <f t="shared" si="1"/>
        <v>3562.9699999999975</v>
      </c>
      <c r="F69" s="135"/>
      <c r="G69" s="136"/>
      <c r="H69" s="135"/>
      <c r="I69" s="135"/>
      <c r="J69" s="137"/>
    </row>
    <row r="70" spans="1:10" s="123" customFormat="1" x14ac:dyDescent="0.2">
      <c r="A70" s="175"/>
      <c r="B70" s="176"/>
      <c r="C70" s="177">
        <v>0</v>
      </c>
      <c r="D70" s="178">
        <v>0</v>
      </c>
      <c r="E70" s="179">
        <f t="shared" si="1"/>
        <v>3562.9699999999975</v>
      </c>
      <c r="F70" s="135"/>
      <c r="G70" s="136"/>
      <c r="H70" s="135"/>
      <c r="I70" s="135"/>
      <c r="J70" s="137"/>
    </row>
    <row r="71" spans="1:10" s="123" customFormat="1" x14ac:dyDescent="0.2">
      <c r="A71" s="175"/>
      <c r="B71" s="176"/>
      <c r="C71" s="177">
        <v>0</v>
      </c>
      <c r="D71" s="178">
        <v>0</v>
      </c>
      <c r="E71" s="179">
        <f t="shared" ref="E71:E134" si="2">D71-C71+E70</f>
        <v>3562.9699999999975</v>
      </c>
      <c r="F71" s="135"/>
      <c r="G71" s="136"/>
      <c r="H71" s="135"/>
      <c r="I71" s="135"/>
      <c r="J71" s="137"/>
    </row>
    <row r="72" spans="1:10" s="123" customFormat="1" x14ac:dyDescent="0.2">
      <c r="A72" s="175"/>
      <c r="B72" s="176"/>
      <c r="C72" s="177">
        <v>0</v>
      </c>
      <c r="D72" s="178">
        <v>0</v>
      </c>
      <c r="E72" s="179">
        <f t="shared" si="2"/>
        <v>3562.9699999999975</v>
      </c>
      <c r="F72" s="135"/>
      <c r="G72" s="136"/>
      <c r="H72" s="135"/>
      <c r="I72" s="135"/>
      <c r="J72" s="137"/>
    </row>
    <row r="73" spans="1:10" s="123" customFormat="1" x14ac:dyDescent="0.2">
      <c r="A73" s="175"/>
      <c r="B73" s="176"/>
      <c r="C73" s="177">
        <v>0</v>
      </c>
      <c r="D73" s="178">
        <v>0</v>
      </c>
      <c r="E73" s="179">
        <f t="shared" si="2"/>
        <v>3562.9699999999975</v>
      </c>
      <c r="F73" s="135"/>
      <c r="G73" s="136"/>
      <c r="H73" s="135"/>
      <c r="I73" s="135"/>
      <c r="J73" s="137"/>
    </row>
    <row r="74" spans="1:10" s="123" customFormat="1" x14ac:dyDescent="0.2">
      <c r="A74" s="175"/>
      <c r="B74" s="176"/>
      <c r="C74" s="177">
        <v>0</v>
      </c>
      <c r="D74" s="178">
        <v>0</v>
      </c>
      <c r="E74" s="179">
        <f t="shared" si="2"/>
        <v>3562.9699999999975</v>
      </c>
      <c r="F74" s="135"/>
      <c r="G74" s="136"/>
      <c r="H74" s="135"/>
      <c r="I74" s="135"/>
      <c r="J74" s="137"/>
    </row>
    <row r="75" spans="1:10" s="123" customFormat="1" x14ac:dyDescent="0.2">
      <c r="A75" s="175"/>
      <c r="B75" s="176"/>
      <c r="C75" s="177">
        <v>0</v>
      </c>
      <c r="D75" s="178">
        <v>0</v>
      </c>
      <c r="E75" s="179">
        <f t="shared" si="2"/>
        <v>3562.9699999999975</v>
      </c>
      <c r="F75" s="135"/>
      <c r="G75" s="136"/>
      <c r="H75" s="135"/>
      <c r="I75" s="135"/>
      <c r="J75" s="137"/>
    </row>
    <row r="76" spans="1:10" s="123" customFormat="1" x14ac:dyDescent="0.2">
      <c r="A76" s="175"/>
      <c r="B76" s="176"/>
      <c r="C76" s="177">
        <v>0</v>
      </c>
      <c r="D76" s="178">
        <v>0</v>
      </c>
      <c r="E76" s="179">
        <f t="shared" si="2"/>
        <v>3562.9699999999975</v>
      </c>
      <c r="F76" s="135"/>
      <c r="G76" s="136"/>
      <c r="H76" s="135"/>
      <c r="I76" s="135"/>
      <c r="J76" s="137"/>
    </row>
    <row r="77" spans="1:10" s="123" customFormat="1" x14ac:dyDescent="0.2">
      <c r="A77" s="175"/>
      <c r="B77" s="176"/>
      <c r="C77" s="177">
        <v>0</v>
      </c>
      <c r="D77" s="178">
        <v>0</v>
      </c>
      <c r="E77" s="179">
        <f t="shared" si="2"/>
        <v>3562.9699999999975</v>
      </c>
      <c r="F77" s="135"/>
      <c r="G77" s="136"/>
      <c r="H77" s="135"/>
      <c r="I77" s="135"/>
      <c r="J77" s="137"/>
    </row>
    <row r="78" spans="1:10" s="123" customFormat="1" x14ac:dyDescent="0.2">
      <c r="A78" s="175"/>
      <c r="B78" s="176"/>
      <c r="C78" s="177">
        <v>0</v>
      </c>
      <c r="D78" s="178">
        <v>0</v>
      </c>
      <c r="E78" s="179">
        <f t="shared" si="2"/>
        <v>3562.9699999999975</v>
      </c>
      <c r="F78" s="135"/>
      <c r="G78" s="136"/>
      <c r="H78" s="135"/>
      <c r="I78" s="135"/>
      <c r="J78" s="137"/>
    </row>
    <row r="79" spans="1:10" s="123" customFormat="1" x14ac:dyDescent="0.2">
      <c r="A79" s="175"/>
      <c r="B79" s="176"/>
      <c r="C79" s="177">
        <v>0</v>
      </c>
      <c r="D79" s="178">
        <v>0</v>
      </c>
      <c r="E79" s="179">
        <f t="shared" si="2"/>
        <v>3562.9699999999975</v>
      </c>
      <c r="F79" s="135"/>
      <c r="G79" s="136"/>
      <c r="H79" s="135"/>
      <c r="I79" s="135"/>
      <c r="J79" s="137"/>
    </row>
    <row r="80" spans="1:10" s="123" customFormat="1" x14ac:dyDescent="0.2">
      <c r="A80" s="175"/>
      <c r="B80" s="176"/>
      <c r="C80" s="177">
        <v>0</v>
      </c>
      <c r="D80" s="178">
        <v>0</v>
      </c>
      <c r="E80" s="179">
        <f t="shared" si="2"/>
        <v>3562.9699999999975</v>
      </c>
      <c r="F80" s="135"/>
      <c r="G80" s="136"/>
      <c r="H80" s="135"/>
      <c r="I80" s="135"/>
      <c r="J80" s="137"/>
    </row>
    <row r="81" spans="1:10" s="123" customFormat="1" x14ac:dyDescent="0.2">
      <c r="A81" s="175"/>
      <c r="B81" s="176"/>
      <c r="C81" s="177">
        <v>0</v>
      </c>
      <c r="D81" s="178">
        <v>0</v>
      </c>
      <c r="E81" s="179">
        <f t="shared" si="2"/>
        <v>3562.9699999999975</v>
      </c>
      <c r="F81" s="135"/>
      <c r="G81" s="136"/>
      <c r="H81" s="135"/>
      <c r="I81" s="135"/>
      <c r="J81" s="137"/>
    </row>
    <row r="82" spans="1:10" s="123" customFormat="1" x14ac:dyDescent="0.2">
      <c r="A82" s="175"/>
      <c r="B82" s="176"/>
      <c r="C82" s="177">
        <v>0</v>
      </c>
      <c r="D82" s="178">
        <v>0</v>
      </c>
      <c r="E82" s="179">
        <f t="shared" si="2"/>
        <v>3562.9699999999975</v>
      </c>
      <c r="F82" s="135"/>
      <c r="G82" s="136"/>
      <c r="H82" s="135"/>
      <c r="I82" s="135"/>
      <c r="J82" s="137"/>
    </row>
    <row r="83" spans="1:10" s="123" customFormat="1" x14ac:dyDescent="0.2">
      <c r="A83" s="175"/>
      <c r="B83" s="176"/>
      <c r="C83" s="177">
        <v>0</v>
      </c>
      <c r="D83" s="178">
        <v>0</v>
      </c>
      <c r="E83" s="179">
        <f t="shared" si="2"/>
        <v>3562.9699999999975</v>
      </c>
      <c r="F83" s="135"/>
      <c r="G83" s="136"/>
      <c r="H83" s="135"/>
      <c r="I83" s="135"/>
      <c r="J83" s="137"/>
    </row>
    <row r="84" spans="1:10" s="123" customFormat="1" x14ac:dyDescent="0.2">
      <c r="A84" s="175"/>
      <c r="B84" s="176"/>
      <c r="C84" s="177">
        <v>0</v>
      </c>
      <c r="D84" s="178">
        <v>0</v>
      </c>
      <c r="E84" s="179">
        <f t="shared" si="2"/>
        <v>3562.9699999999975</v>
      </c>
      <c r="F84" s="135"/>
      <c r="G84" s="136"/>
      <c r="H84" s="135"/>
      <c r="I84" s="135"/>
      <c r="J84" s="137"/>
    </row>
    <row r="85" spans="1:10" s="123" customFormat="1" x14ac:dyDescent="0.2">
      <c r="A85" s="175"/>
      <c r="B85" s="176"/>
      <c r="C85" s="177">
        <v>0</v>
      </c>
      <c r="D85" s="178">
        <v>0</v>
      </c>
      <c r="E85" s="179">
        <f t="shared" si="2"/>
        <v>3562.9699999999975</v>
      </c>
      <c r="F85" s="135"/>
      <c r="G85" s="136"/>
      <c r="H85" s="135"/>
      <c r="I85" s="135"/>
      <c r="J85" s="137"/>
    </row>
    <row r="86" spans="1:10" s="123" customFormat="1" x14ac:dyDescent="0.2">
      <c r="A86" s="175"/>
      <c r="B86" s="176"/>
      <c r="C86" s="177">
        <v>0</v>
      </c>
      <c r="D86" s="178">
        <v>0</v>
      </c>
      <c r="E86" s="179">
        <f t="shared" si="2"/>
        <v>3562.9699999999975</v>
      </c>
      <c r="F86" s="135"/>
      <c r="G86" s="136"/>
      <c r="H86" s="135"/>
      <c r="I86" s="135"/>
      <c r="J86" s="137"/>
    </row>
    <row r="87" spans="1:10" s="123" customFormat="1" x14ac:dyDescent="0.2">
      <c r="A87" s="175"/>
      <c r="B87" s="176"/>
      <c r="C87" s="177">
        <v>0</v>
      </c>
      <c r="D87" s="178">
        <v>0</v>
      </c>
      <c r="E87" s="179">
        <f t="shared" si="2"/>
        <v>3562.9699999999975</v>
      </c>
      <c r="F87" s="135"/>
      <c r="G87" s="136"/>
      <c r="H87" s="135"/>
      <c r="I87" s="135"/>
      <c r="J87" s="137"/>
    </row>
    <row r="88" spans="1:10" s="123" customFormat="1" x14ac:dyDescent="0.2">
      <c r="A88" s="175"/>
      <c r="B88" s="176"/>
      <c r="C88" s="177">
        <v>0</v>
      </c>
      <c r="D88" s="178">
        <v>0</v>
      </c>
      <c r="E88" s="179">
        <f t="shared" si="2"/>
        <v>3562.9699999999975</v>
      </c>
      <c r="F88" s="135"/>
      <c r="G88" s="136"/>
      <c r="H88" s="135"/>
      <c r="I88" s="135"/>
      <c r="J88" s="137"/>
    </row>
    <row r="89" spans="1:10" s="123" customFormat="1" x14ac:dyDescent="0.2">
      <c r="A89" s="175"/>
      <c r="B89" s="176"/>
      <c r="C89" s="177">
        <v>0</v>
      </c>
      <c r="D89" s="178">
        <v>0</v>
      </c>
      <c r="E89" s="179">
        <f t="shared" si="2"/>
        <v>3562.9699999999975</v>
      </c>
      <c r="F89" s="135"/>
      <c r="G89" s="136"/>
      <c r="H89" s="135"/>
      <c r="I89" s="135"/>
      <c r="J89" s="137"/>
    </row>
    <row r="90" spans="1:10" s="123" customFormat="1" x14ac:dyDescent="0.2">
      <c r="A90" s="175"/>
      <c r="B90" s="176"/>
      <c r="C90" s="177">
        <v>0</v>
      </c>
      <c r="D90" s="178">
        <v>0</v>
      </c>
      <c r="E90" s="179">
        <f t="shared" si="2"/>
        <v>3562.9699999999975</v>
      </c>
      <c r="F90" s="135"/>
      <c r="G90" s="136"/>
      <c r="H90" s="135"/>
      <c r="I90" s="135"/>
      <c r="J90" s="137"/>
    </row>
    <row r="91" spans="1:10" s="123" customFormat="1" x14ac:dyDescent="0.2">
      <c r="A91" s="175"/>
      <c r="B91" s="176"/>
      <c r="C91" s="177">
        <v>0</v>
      </c>
      <c r="D91" s="178">
        <v>0</v>
      </c>
      <c r="E91" s="179">
        <f t="shared" si="2"/>
        <v>3562.9699999999975</v>
      </c>
      <c r="F91" s="135"/>
      <c r="G91" s="136"/>
      <c r="H91" s="135"/>
      <c r="I91" s="135"/>
      <c r="J91" s="137"/>
    </row>
    <row r="92" spans="1:10" s="123" customFormat="1" x14ac:dyDescent="0.2">
      <c r="A92" s="175"/>
      <c r="B92" s="176"/>
      <c r="C92" s="177">
        <v>0</v>
      </c>
      <c r="D92" s="178">
        <v>0</v>
      </c>
      <c r="E92" s="179">
        <f t="shared" si="2"/>
        <v>3562.9699999999975</v>
      </c>
      <c r="F92" s="135"/>
      <c r="G92" s="136"/>
      <c r="H92" s="135"/>
      <c r="I92" s="135"/>
      <c r="J92" s="137"/>
    </row>
    <row r="93" spans="1:10" s="123" customFormat="1" x14ac:dyDescent="0.2">
      <c r="A93" s="175"/>
      <c r="B93" s="176"/>
      <c r="C93" s="177">
        <v>0</v>
      </c>
      <c r="D93" s="178">
        <v>0</v>
      </c>
      <c r="E93" s="179">
        <f t="shared" si="2"/>
        <v>3562.9699999999975</v>
      </c>
      <c r="F93" s="135"/>
      <c r="G93" s="136"/>
      <c r="H93" s="135"/>
      <c r="I93" s="135"/>
      <c r="J93" s="137"/>
    </row>
    <row r="94" spans="1:10" s="123" customFormat="1" x14ac:dyDescent="0.2">
      <c r="A94" s="175"/>
      <c r="B94" s="176"/>
      <c r="C94" s="177">
        <v>0</v>
      </c>
      <c r="D94" s="178">
        <v>0</v>
      </c>
      <c r="E94" s="179">
        <f t="shared" si="2"/>
        <v>3562.9699999999975</v>
      </c>
      <c r="F94" s="135"/>
      <c r="G94" s="136"/>
      <c r="H94" s="135"/>
      <c r="I94" s="135"/>
      <c r="J94" s="137"/>
    </row>
    <row r="95" spans="1:10" s="123" customFormat="1" x14ac:dyDescent="0.2">
      <c r="A95" s="175"/>
      <c r="B95" s="176"/>
      <c r="C95" s="177">
        <v>0</v>
      </c>
      <c r="D95" s="178">
        <v>0</v>
      </c>
      <c r="E95" s="179">
        <f t="shared" si="2"/>
        <v>3562.9699999999975</v>
      </c>
      <c r="F95" s="135"/>
      <c r="G95" s="136"/>
      <c r="H95" s="135"/>
      <c r="I95" s="135"/>
      <c r="J95" s="137"/>
    </row>
    <row r="96" spans="1:10" s="123" customFormat="1" x14ac:dyDescent="0.2">
      <c r="A96" s="175"/>
      <c r="B96" s="176"/>
      <c r="C96" s="177">
        <v>0</v>
      </c>
      <c r="D96" s="178">
        <v>0</v>
      </c>
      <c r="E96" s="179">
        <f t="shared" si="2"/>
        <v>3562.9699999999975</v>
      </c>
      <c r="F96" s="135"/>
      <c r="G96" s="136"/>
      <c r="H96" s="135"/>
      <c r="I96" s="135"/>
      <c r="J96" s="137"/>
    </row>
    <row r="97" spans="1:10" s="123" customFormat="1" x14ac:dyDescent="0.2">
      <c r="A97" s="175"/>
      <c r="B97" s="176"/>
      <c r="C97" s="177">
        <v>0</v>
      </c>
      <c r="D97" s="178">
        <v>0</v>
      </c>
      <c r="E97" s="179">
        <f t="shared" si="2"/>
        <v>3562.9699999999975</v>
      </c>
      <c r="F97" s="135"/>
      <c r="G97" s="136"/>
      <c r="H97" s="135"/>
      <c r="I97" s="135"/>
      <c r="J97" s="137"/>
    </row>
    <row r="98" spans="1:10" s="123" customFormat="1" x14ac:dyDescent="0.2">
      <c r="A98" s="175"/>
      <c r="B98" s="176"/>
      <c r="C98" s="177">
        <v>0</v>
      </c>
      <c r="D98" s="178">
        <v>0</v>
      </c>
      <c r="E98" s="179">
        <f t="shared" si="2"/>
        <v>3562.9699999999975</v>
      </c>
      <c r="F98" s="135"/>
      <c r="G98" s="136"/>
      <c r="H98" s="135"/>
      <c r="I98" s="135"/>
      <c r="J98" s="137"/>
    </row>
    <row r="99" spans="1:10" s="123" customFormat="1" x14ac:dyDescent="0.2">
      <c r="A99" s="175"/>
      <c r="B99" s="176"/>
      <c r="C99" s="177">
        <v>0</v>
      </c>
      <c r="D99" s="178">
        <v>0</v>
      </c>
      <c r="E99" s="179">
        <f t="shared" si="2"/>
        <v>3562.9699999999975</v>
      </c>
      <c r="F99" s="135"/>
      <c r="G99" s="136"/>
      <c r="H99" s="135"/>
      <c r="I99" s="135"/>
      <c r="J99" s="137"/>
    </row>
    <row r="100" spans="1:10" s="123" customFormat="1" x14ac:dyDescent="0.2">
      <c r="A100" s="175"/>
      <c r="B100" s="176"/>
      <c r="C100" s="177">
        <v>0</v>
      </c>
      <c r="D100" s="178">
        <v>0</v>
      </c>
      <c r="E100" s="179">
        <f t="shared" si="2"/>
        <v>3562.9699999999975</v>
      </c>
      <c r="F100" s="135"/>
      <c r="G100" s="136"/>
      <c r="H100" s="135"/>
      <c r="I100" s="135"/>
      <c r="J100" s="137"/>
    </row>
    <row r="101" spans="1:10" s="123" customFormat="1" x14ac:dyDescent="0.2">
      <c r="A101" s="175"/>
      <c r="B101" s="176"/>
      <c r="C101" s="177">
        <v>0</v>
      </c>
      <c r="D101" s="178">
        <v>0</v>
      </c>
      <c r="E101" s="179">
        <f t="shared" si="2"/>
        <v>3562.9699999999975</v>
      </c>
      <c r="F101" s="135"/>
      <c r="G101" s="136"/>
      <c r="H101" s="135"/>
      <c r="I101" s="135"/>
      <c r="J101" s="137"/>
    </row>
    <row r="102" spans="1:10" s="123" customFormat="1" x14ac:dyDescent="0.2">
      <c r="A102" s="130"/>
      <c r="B102" s="131"/>
      <c r="C102" s="177">
        <v>0</v>
      </c>
      <c r="D102" s="178">
        <v>0</v>
      </c>
      <c r="E102" s="134">
        <f t="shared" si="2"/>
        <v>3562.9699999999975</v>
      </c>
      <c r="F102" s="135"/>
      <c r="G102" s="136"/>
      <c r="H102" s="135"/>
      <c r="I102" s="135"/>
      <c r="J102" s="137"/>
    </row>
    <row r="103" spans="1:10" s="123" customFormat="1" x14ac:dyDescent="0.2">
      <c r="A103" s="130"/>
      <c r="B103" s="131"/>
      <c r="C103" s="177">
        <v>0</v>
      </c>
      <c r="D103" s="178">
        <v>0</v>
      </c>
      <c r="E103" s="134">
        <f t="shared" si="2"/>
        <v>3562.9699999999975</v>
      </c>
      <c r="F103" s="135"/>
      <c r="G103" s="136"/>
      <c r="H103" s="135"/>
      <c r="I103" s="135"/>
      <c r="J103" s="137"/>
    </row>
    <row r="104" spans="1:10" s="123" customFormat="1" x14ac:dyDescent="0.2">
      <c r="A104" s="130"/>
      <c r="B104" s="131"/>
      <c r="C104" s="177">
        <v>0</v>
      </c>
      <c r="D104" s="178">
        <v>0</v>
      </c>
      <c r="E104" s="134">
        <f t="shared" si="2"/>
        <v>3562.9699999999975</v>
      </c>
      <c r="F104" s="135"/>
      <c r="G104" s="136"/>
      <c r="H104" s="135"/>
      <c r="I104" s="135"/>
      <c r="J104" s="137"/>
    </row>
    <row r="105" spans="1:10" s="123" customFormat="1" x14ac:dyDescent="0.2">
      <c r="A105" s="130"/>
      <c r="B105" s="131"/>
      <c r="C105" s="177">
        <v>0</v>
      </c>
      <c r="D105" s="178">
        <v>0</v>
      </c>
      <c r="E105" s="134">
        <f t="shared" si="2"/>
        <v>3562.9699999999975</v>
      </c>
      <c r="F105" s="135"/>
      <c r="G105" s="136"/>
      <c r="H105" s="135"/>
      <c r="I105" s="135"/>
      <c r="J105" s="137"/>
    </row>
    <row r="106" spans="1:10" s="123" customFormat="1" x14ac:dyDescent="0.2">
      <c r="A106" s="130"/>
      <c r="B106" s="131"/>
      <c r="C106" s="177">
        <v>0</v>
      </c>
      <c r="D106" s="178">
        <v>0</v>
      </c>
      <c r="E106" s="134">
        <f t="shared" si="2"/>
        <v>3562.9699999999975</v>
      </c>
      <c r="F106" s="135"/>
      <c r="G106" s="136"/>
      <c r="H106" s="135"/>
      <c r="I106" s="135"/>
      <c r="J106" s="137"/>
    </row>
    <row r="107" spans="1:10" s="123" customFormat="1" x14ac:dyDescent="0.2">
      <c r="A107" s="130"/>
      <c r="B107" s="131"/>
      <c r="C107" s="177">
        <v>0</v>
      </c>
      <c r="D107" s="178">
        <v>0</v>
      </c>
      <c r="E107" s="134">
        <f t="shared" si="2"/>
        <v>3562.9699999999975</v>
      </c>
      <c r="F107" s="135"/>
      <c r="G107" s="136"/>
      <c r="H107" s="135"/>
      <c r="I107" s="135"/>
      <c r="J107" s="137"/>
    </row>
    <row r="108" spans="1:10" s="123" customFormat="1" x14ac:dyDescent="0.2">
      <c r="A108" s="130"/>
      <c r="B108" s="131"/>
      <c r="C108" s="177">
        <v>0</v>
      </c>
      <c r="D108" s="178">
        <v>0</v>
      </c>
      <c r="E108" s="134">
        <f t="shared" si="2"/>
        <v>3562.9699999999975</v>
      </c>
      <c r="F108" s="135"/>
      <c r="G108" s="136"/>
      <c r="H108" s="135"/>
      <c r="I108" s="135"/>
      <c r="J108" s="137"/>
    </row>
    <row r="109" spans="1:10" s="123" customFormat="1" x14ac:dyDescent="0.2">
      <c r="A109" s="130"/>
      <c r="B109" s="131"/>
      <c r="C109" s="177">
        <v>0</v>
      </c>
      <c r="D109" s="178">
        <v>0</v>
      </c>
      <c r="E109" s="134">
        <f t="shared" si="2"/>
        <v>3562.9699999999975</v>
      </c>
      <c r="F109" s="135"/>
      <c r="G109" s="136"/>
      <c r="H109" s="135"/>
      <c r="I109" s="135"/>
      <c r="J109" s="137"/>
    </row>
    <row r="110" spans="1:10" s="123" customFormat="1" x14ac:dyDescent="0.2">
      <c r="A110" s="130"/>
      <c r="B110" s="131"/>
      <c r="C110" s="177">
        <v>0</v>
      </c>
      <c r="D110" s="178">
        <v>0</v>
      </c>
      <c r="E110" s="134">
        <f t="shared" si="2"/>
        <v>3562.9699999999975</v>
      </c>
      <c r="F110" s="135"/>
      <c r="G110" s="136"/>
      <c r="H110" s="135"/>
      <c r="I110" s="135"/>
      <c r="J110" s="137"/>
    </row>
    <row r="111" spans="1:10" s="123" customFormat="1" x14ac:dyDescent="0.2">
      <c r="A111" s="130"/>
      <c r="B111" s="131"/>
      <c r="C111" s="177">
        <v>0</v>
      </c>
      <c r="D111" s="178">
        <v>0</v>
      </c>
      <c r="E111" s="134">
        <f t="shared" si="2"/>
        <v>3562.9699999999975</v>
      </c>
      <c r="F111" s="135"/>
      <c r="G111" s="136"/>
      <c r="H111" s="135"/>
      <c r="I111" s="135"/>
      <c r="J111" s="137"/>
    </row>
    <row r="112" spans="1:10" s="123" customFormat="1" x14ac:dyDescent="0.2">
      <c r="A112" s="130"/>
      <c r="B112" s="131"/>
      <c r="C112" s="177">
        <v>0</v>
      </c>
      <c r="D112" s="178">
        <v>0</v>
      </c>
      <c r="E112" s="134">
        <f t="shared" si="2"/>
        <v>3562.9699999999975</v>
      </c>
      <c r="F112" s="135"/>
      <c r="G112" s="136"/>
      <c r="H112" s="135"/>
      <c r="I112" s="135"/>
      <c r="J112" s="137"/>
    </row>
    <row r="113" spans="1:10" s="123" customFormat="1" x14ac:dyDescent="0.2">
      <c r="A113" s="130"/>
      <c r="B113" s="131"/>
      <c r="C113" s="177">
        <v>0</v>
      </c>
      <c r="D113" s="178">
        <v>0</v>
      </c>
      <c r="E113" s="134">
        <f t="shared" si="2"/>
        <v>3562.9699999999975</v>
      </c>
      <c r="F113" s="135"/>
      <c r="G113" s="136"/>
      <c r="H113" s="135"/>
      <c r="I113" s="135"/>
      <c r="J113" s="137"/>
    </row>
    <row r="114" spans="1:10" s="123" customFormat="1" x14ac:dyDescent="0.2">
      <c r="A114" s="130"/>
      <c r="B114" s="131"/>
      <c r="C114" s="177">
        <v>0</v>
      </c>
      <c r="D114" s="178">
        <v>0</v>
      </c>
      <c r="E114" s="134">
        <f t="shared" si="2"/>
        <v>3562.9699999999975</v>
      </c>
      <c r="F114" s="135"/>
      <c r="G114" s="136"/>
      <c r="H114" s="135"/>
      <c r="I114" s="135"/>
      <c r="J114" s="137"/>
    </row>
    <row r="115" spans="1:10" s="123" customFormat="1" x14ac:dyDescent="0.2">
      <c r="A115" s="130"/>
      <c r="B115" s="131"/>
      <c r="C115" s="177">
        <v>0</v>
      </c>
      <c r="D115" s="178">
        <v>0</v>
      </c>
      <c r="E115" s="134">
        <f t="shared" si="2"/>
        <v>3562.9699999999975</v>
      </c>
      <c r="F115" s="135"/>
      <c r="G115" s="136"/>
      <c r="H115" s="135"/>
      <c r="I115" s="135"/>
      <c r="J115" s="137"/>
    </row>
    <row r="116" spans="1:10" s="123" customFormat="1" x14ac:dyDescent="0.2">
      <c r="A116" s="130"/>
      <c r="B116" s="131"/>
      <c r="C116" s="177">
        <v>0</v>
      </c>
      <c r="D116" s="178">
        <v>0</v>
      </c>
      <c r="E116" s="134">
        <f t="shared" si="2"/>
        <v>3562.9699999999975</v>
      </c>
      <c r="F116" s="135"/>
      <c r="G116" s="136"/>
      <c r="H116" s="135"/>
      <c r="I116" s="135"/>
      <c r="J116" s="137"/>
    </row>
    <row r="117" spans="1:10" s="123" customFormat="1" x14ac:dyDescent="0.2">
      <c r="A117" s="130"/>
      <c r="B117" s="131"/>
      <c r="C117" s="177">
        <v>0</v>
      </c>
      <c r="D117" s="178">
        <v>0</v>
      </c>
      <c r="E117" s="134">
        <f t="shared" si="2"/>
        <v>3562.9699999999975</v>
      </c>
      <c r="F117" s="135"/>
      <c r="G117" s="136"/>
      <c r="H117" s="135"/>
      <c r="I117" s="135"/>
      <c r="J117" s="137"/>
    </row>
    <row r="118" spans="1:10" s="123" customFormat="1" x14ac:dyDescent="0.2">
      <c r="A118" s="130"/>
      <c r="B118" s="131"/>
      <c r="C118" s="132">
        <v>0</v>
      </c>
      <c r="D118" s="178">
        <v>0</v>
      </c>
      <c r="E118" s="134">
        <f t="shared" si="2"/>
        <v>3562.9699999999975</v>
      </c>
      <c r="F118" s="135"/>
      <c r="G118" s="136"/>
      <c r="H118" s="135"/>
      <c r="I118" s="135"/>
      <c r="J118" s="137"/>
    </row>
    <row r="119" spans="1:10" s="123" customFormat="1" x14ac:dyDescent="0.2">
      <c r="A119" s="130"/>
      <c r="B119" s="131"/>
      <c r="C119" s="132">
        <v>0</v>
      </c>
      <c r="D119" s="178">
        <v>0</v>
      </c>
      <c r="E119" s="134">
        <f t="shared" si="2"/>
        <v>3562.9699999999975</v>
      </c>
      <c r="F119" s="135"/>
      <c r="G119" s="136"/>
      <c r="H119" s="135"/>
      <c r="I119" s="135"/>
      <c r="J119" s="137"/>
    </row>
    <row r="120" spans="1:10" s="123" customFormat="1" x14ac:dyDescent="0.2">
      <c r="A120" s="130"/>
      <c r="B120" s="131"/>
      <c r="C120" s="132">
        <v>0</v>
      </c>
      <c r="D120" s="178">
        <v>0</v>
      </c>
      <c r="E120" s="134">
        <f t="shared" si="2"/>
        <v>3562.9699999999975</v>
      </c>
      <c r="F120" s="135"/>
      <c r="G120" s="136"/>
      <c r="H120" s="135"/>
      <c r="I120" s="135"/>
      <c r="J120" s="137"/>
    </row>
    <row r="121" spans="1:10" s="123" customFormat="1" x14ac:dyDescent="0.2">
      <c r="A121" s="130"/>
      <c r="B121" s="131"/>
      <c r="C121" s="132">
        <v>0</v>
      </c>
      <c r="D121" s="178">
        <v>0</v>
      </c>
      <c r="E121" s="134">
        <f t="shared" si="2"/>
        <v>3562.9699999999975</v>
      </c>
      <c r="F121" s="135"/>
      <c r="G121" s="136"/>
      <c r="H121" s="135"/>
      <c r="I121" s="135"/>
      <c r="J121" s="137"/>
    </row>
    <row r="122" spans="1:10" s="123" customFormat="1" x14ac:dyDescent="0.2">
      <c r="A122" s="130"/>
      <c r="B122" s="131"/>
      <c r="C122" s="132">
        <v>0</v>
      </c>
      <c r="D122" s="178">
        <v>0</v>
      </c>
      <c r="E122" s="134">
        <f t="shared" si="2"/>
        <v>3562.9699999999975</v>
      </c>
      <c r="F122" s="135"/>
      <c r="G122" s="136"/>
      <c r="H122" s="135"/>
      <c r="I122" s="135"/>
      <c r="J122" s="137"/>
    </row>
    <row r="123" spans="1:10" s="123" customFormat="1" x14ac:dyDescent="0.2">
      <c r="A123" s="130"/>
      <c r="B123" s="131"/>
      <c r="C123" s="132">
        <v>0</v>
      </c>
      <c r="D123" s="178">
        <v>0</v>
      </c>
      <c r="E123" s="134">
        <f t="shared" si="2"/>
        <v>3562.9699999999975</v>
      </c>
      <c r="F123" s="135"/>
      <c r="G123" s="136"/>
      <c r="H123" s="135"/>
      <c r="I123" s="135"/>
      <c r="J123" s="137"/>
    </row>
    <row r="124" spans="1:10" s="124" customFormat="1" x14ac:dyDescent="0.2">
      <c r="A124" s="130"/>
      <c r="B124" s="131"/>
      <c r="C124" s="132">
        <v>0</v>
      </c>
      <c r="D124" s="178">
        <v>0</v>
      </c>
      <c r="E124" s="134">
        <f t="shared" si="2"/>
        <v>3562.9699999999975</v>
      </c>
      <c r="F124" s="135"/>
      <c r="G124" s="136"/>
      <c r="H124" s="135"/>
      <c r="I124" s="135"/>
      <c r="J124" s="137"/>
    </row>
    <row r="125" spans="1:10" s="123" customFormat="1" x14ac:dyDescent="0.2">
      <c r="A125" s="130"/>
      <c r="B125" s="131"/>
      <c r="C125" s="132">
        <v>0</v>
      </c>
      <c r="D125" s="178">
        <v>0</v>
      </c>
      <c r="E125" s="134">
        <f t="shared" si="2"/>
        <v>3562.9699999999975</v>
      </c>
      <c r="F125" s="135"/>
      <c r="G125" s="136"/>
      <c r="H125" s="135"/>
      <c r="I125" s="135"/>
      <c r="J125" s="137"/>
    </row>
    <row r="126" spans="1:10" s="123" customFormat="1" x14ac:dyDescent="0.2">
      <c r="A126" s="130"/>
      <c r="B126" s="131"/>
      <c r="C126" s="132">
        <v>0</v>
      </c>
      <c r="D126" s="178">
        <v>0</v>
      </c>
      <c r="E126" s="134">
        <f t="shared" si="2"/>
        <v>3562.9699999999975</v>
      </c>
      <c r="F126" s="135"/>
      <c r="G126" s="136"/>
      <c r="H126" s="135"/>
      <c r="I126" s="135"/>
      <c r="J126" s="137"/>
    </row>
    <row r="127" spans="1:10" s="123" customFormat="1" x14ac:dyDescent="0.2">
      <c r="A127" s="130"/>
      <c r="B127" s="131"/>
      <c r="C127" s="132">
        <v>0</v>
      </c>
      <c r="D127" s="178">
        <v>0</v>
      </c>
      <c r="E127" s="134">
        <f t="shared" si="2"/>
        <v>3562.9699999999975</v>
      </c>
      <c r="F127" s="135"/>
      <c r="G127" s="136"/>
      <c r="H127" s="135"/>
      <c r="I127" s="135"/>
      <c r="J127" s="137"/>
    </row>
    <row r="128" spans="1:10" s="123" customFormat="1" x14ac:dyDescent="0.2">
      <c r="A128" s="130"/>
      <c r="B128" s="131"/>
      <c r="C128" s="132">
        <v>0</v>
      </c>
      <c r="D128" s="178">
        <v>0</v>
      </c>
      <c r="E128" s="134">
        <f t="shared" si="2"/>
        <v>3562.9699999999975</v>
      </c>
      <c r="F128" s="135"/>
      <c r="G128" s="136"/>
      <c r="H128" s="135"/>
      <c r="I128" s="135"/>
      <c r="J128" s="137"/>
    </row>
    <row r="129" spans="1:10" s="123" customFormat="1" x14ac:dyDescent="0.2">
      <c r="A129" s="130"/>
      <c r="B129" s="131"/>
      <c r="C129" s="132">
        <v>0</v>
      </c>
      <c r="D129" s="178">
        <v>0</v>
      </c>
      <c r="E129" s="134">
        <f t="shared" si="2"/>
        <v>3562.9699999999975</v>
      </c>
      <c r="F129" s="135"/>
      <c r="G129" s="136"/>
      <c r="H129" s="135"/>
      <c r="I129" s="135"/>
      <c r="J129" s="137"/>
    </row>
    <row r="130" spans="1:10" s="123" customFormat="1" x14ac:dyDescent="0.2">
      <c r="A130" s="130"/>
      <c r="B130" s="131"/>
      <c r="C130" s="132">
        <v>0</v>
      </c>
      <c r="D130" s="178">
        <v>0</v>
      </c>
      <c r="E130" s="134">
        <f t="shared" si="2"/>
        <v>3562.9699999999975</v>
      </c>
      <c r="F130" s="135"/>
      <c r="G130" s="136"/>
      <c r="H130" s="135"/>
      <c r="I130" s="135"/>
      <c r="J130" s="137"/>
    </row>
    <row r="131" spans="1:10" s="123" customFormat="1" x14ac:dyDescent="0.2">
      <c r="A131" s="130"/>
      <c r="B131" s="131"/>
      <c r="C131" s="132">
        <v>0</v>
      </c>
      <c r="D131" s="178">
        <v>0</v>
      </c>
      <c r="E131" s="134">
        <f t="shared" si="2"/>
        <v>3562.9699999999975</v>
      </c>
      <c r="F131" s="135"/>
      <c r="G131" s="136"/>
      <c r="H131" s="135"/>
      <c r="I131" s="135"/>
      <c r="J131" s="137"/>
    </row>
    <row r="132" spans="1:10" s="123" customFormat="1" x14ac:dyDescent="0.2">
      <c r="A132" s="130"/>
      <c r="B132" s="131"/>
      <c r="C132" s="132">
        <v>0</v>
      </c>
      <c r="D132" s="178">
        <v>0</v>
      </c>
      <c r="E132" s="134">
        <f t="shared" si="2"/>
        <v>3562.9699999999975</v>
      </c>
      <c r="F132" s="135"/>
      <c r="G132" s="136"/>
      <c r="H132" s="135"/>
      <c r="I132" s="135"/>
      <c r="J132" s="137"/>
    </row>
    <row r="133" spans="1:10" s="123" customFormat="1" x14ac:dyDescent="0.2">
      <c r="A133" s="130"/>
      <c r="B133" s="131"/>
      <c r="C133" s="132">
        <v>0</v>
      </c>
      <c r="D133" s="178">
        <v>0</v>
      </c>
      <c r="E133" s="134">
        <f t="shared" si="2"/>
        <v>3562.9699999999975</v>
      </c>
      <c r="F133" s="135"/>
      <c r="G133" s="136"/>
      <c r="H133" s="135"/>
      <c r="I133" s="135"/>
      <c r="J133" s="137"/>
    </row>
    <row r="134" spans="1:10" s="123" customFormat="1" x14ac:dyDescent="0.2">
      <c r="A134" s="130"/>
      <c r="B134" s="131"/>
      <c r="C134" s="132">
        <v>0</v>
      </c>
      <c r="D134" s="178">
        <v>0</v>
      </c>
      <c r="E134" s="134">
        <f t="shared" si="2"/>
        <v>3562.9699999999975</v>
      </c>
      <c r="F134" s="135"/>
      <c r="G134" s="136"/>
      <c r="H134" s="135"/>
      <c r="I134" s="135"/>
      <c r="J134" s="137"/>
    </row>
    <row r="135" spans="1:10" s="123" customFormat="1" x14ac:dyDescent="0.2">
      <c r="A135" s="130"/>
      <c r="B135" s="131"/>
      <c r="C135" s="132">
        <v>0</v>
      </c>
      <c r="D135" s="178">
        <v>0</v>
      </c>
      <c r="E135" s="134">
        <f t="shared" ref="E135:E198" si="3">D135-C135+E134</f>
        <v>3562.9699999999975</v>
      </c>
      <c r="F135" s="135"/>
      <c r="G135" s="136"/>
      <c r="H135" s="135"/>
      <c r="I135" s="135"/>
      <c r="J135" s="137"/>
    </row>
    <row r="136" spans="1:10" s="123" customFormat="1" x14ac:dyDescent="0.2">
      <c r="A136" s="130"/>
      <c r="B136" s="131"/>
      <c r="C136" s="132">
        <v>0</v>
      </c>
      <c r="D136" s="178">
        <v>0</v>
      </c>
      <c r="E136" s="134">
        <f t="shared" si="3"/>
        <v>3562.9699999999975</v>
      </c>
      <c r="F136" s="135"/>
      <c r="G136" s="136"/>
      <c r="H136" s="135"/>
      <c r="I136" s="135"/>
      <c r="J136" s="137"/>
    </row>
    <row r="137" spans="1:10" s="123" customFormat="1" x14ac:dyDescent="0.2">
      <c r="A137" s="130"/>
      <c r="B137" s="131"/>
      <c r="C137" s="132">
        <v>0</v>
      </c>
      <c r="D137" s="178">
        <v>0</v>
      </c>
      <c r="E137" s="134">
        <f t="shared" si="3"/>
        <v>3562.9699999999975</v>
      </c>
      <c r="F137" s="135"/>
      <c r="G137" s="136"/>
      <c r="H137" s="135"/>
      <c r="I137" s="135"/>
      <c r="J137" s="137"/>
    </row>
    <row r="138" spans="1:10" s="123" customFormat="1" x14ac:dyDescent="0.2">
      <c r="A138" s="130"/>
      <c r="B138" s="131"/>
      <c r="C138" s="132">
        <v>0</v>
      </c>
      <c r="D138" s="178">
        <v>0</v>
      </c>
      <c r="E138" s="134">
        <f t="shared" si="3"/>
        <v>3562.9699999999975</v>
      </c>
      <c r="F138" s="135"/>
      <c r="G138" s="136"/>
      <c r="H138" s="135"/>
      <c r="I138" s="135"/>
      <c r="J138" s="137"/>
    </row>
    <row r="139" spans="1:10" s="123" customFormat="1" x14ac:dyDescent="0.2">
      <c r="A139" s="130"/>
      <c r="B139" s="131"/>
      <c r="C139" s="132">
        <v>0</v>
      </c>
      <c r="D139" s="178">
        <v>0</v>
      </c>
      <c r="E139" s="134">
        <f t="shared" si="3"/>
        <v>3562.9699999999975</v>
      </c>
      <c r="F139" s="135"/>
      <c r="G139" s="136"/>
      <c r="H139" s="135"/>
      <c r="I139" s="135"/>
      <c r="J139" s="137"/>
    </row>
    <row r="140" spans="1:10" s="123" customFormat="1" x14ac:dyDescent="0.2">
      <c r="A140" s="130"/>
      <c r="B140" s="131"/>
      <c r="C140" s="132">
        <v>0</v>
      </c>
      <c r="D140" s="178">
        <v>0</v>
      </c>
      <c r="E140" s="134">
        <f t="shared" si="3"/>
        <v>3562.9699999999975</v>
      </c>
      <c r="F140" s="135"/>
      <c r="G140" s="136"/>
      <c r="H140" s="135"/>
      <c r="I140" s="135"/>
      <c r="J140" s="137"/>
    </row>
    <row r="141" spans="1:10" s="123" customFormat="1" x14ac:dyDescent="0.2">
      <c r="A141" s="130"/>
      <c r="B141" s="131"/>
      <c r="C141" s="132">
        <v>0</v>
      </c>
      <c r="D141" s="178">
        <v>0</v>
      </c>
      <c r="E141" s="134">
        <f t="shared" si="3"/>
        <v>3562.9699999999975</v>
      </c>
      <c r="F141" s="135"/>
      <c r="G141" s="136"/>
      <c r="H141" s="135"/>
      <c r="I141" s="135"/>
      <c r="J141" s="137"/>
    </row>
    <row r="142" spans="1:10" s="123" customFormat="1" x14ac:dyDescent="0.2">
      <c r="A142" s="130"/>
      <c r="B142" s="131"/>
      <c r="C142" s="132">
        <v>0</v>
      </c>
      <c r="D142" s="178">
        <v>0</v>
      </c>
      <c r="E142" s="134">
        <f t="shared" si="3"/>
        <v>3562.9699999999975</v>
      </c>
      <c r="F142" s="135"/>
      <c r="G142" s="136"/>
      <c r="H142" s="135"/>
      <c r="I142" s="135"/>
      <c r="J142" s="137"/>
    </row>
    <row r="143" spans="1:10" s="123" customFormat="1" x14ac:dyDescent="0.2">
      <c r="A143" s="130"/>
      <c r="B143" s="131"/>
      <c r="C143" s="132">
        <v>0</v>
      </c>
      <c r="D143" s="178">
        <v>0</v>
      </c>
      <c r="E143" s="134">
        <f t="shared" si="3"/>
        <v>3562.9699999999975</v>
      </c>
      <c r="F143" s="135"/>
      <c r="G143" s="136"/>
      <c r="H143" s="135"/>
      <c r="I143" s="135"/>
      <c r="J143" s="137"/>
    </row>
    <row r="144" spans="1:10" s="123" customFormat="1" x14ac:dyDescent="0.2">
      <c r="A144" s="130"/>
      <c r="B144" s="131"/>
      <c r="C144" s="132">
        <v>0</v>
      </c>
      <c r="D144" s="178">
        <v>0</v>
      </c>
      <c r="E144" s="134">
        <f t="shared" si="3"/>
        <v>3562.9699999999975</v>
      </c>
      <c r="F144" s="135"/>
      <c r="G144" s="136"/>
      <c r="H144" s="135"/>
      <c r="I144" s="135"/>
      <c r="J144" s="137"/>
    </row>
    <row r="145" spans="1:10" s="123" customFormat="1" x14ac:dyDescent="0.2">
      <c r="A145" s="130"/>
      <c r="B145" s="131"/>
      <c r="C145" s="132">
        <v>0</v>
      </c>
      <c r="D145" s="178">
        <v>0</v>
      </c>
      <c r="E145" s="134">
        <f t="shared" si="3"/>
        <v>3562.9699999999975</v>
      </c>
      <c r="F145" s="135"/>
      <c r="G145" s="136"/>
      <c r="H145" s="135"/>
      <c r="I145" s="135"/>
      <c r="J145" s="137"/>
    </row>
    <row r="146" spans="1:10" s="124" customFormat="1" x14ac:dyDescent="0.2">
      <c r="A146" s="130"/>
      <c r="B146" s="131"/>
      <c r="C146" s="132">
        <v>0</v>
      </c>
      <c r="D146" s="178">
        <v>0</v>
      </c>
      <c r="E146" s="134">
        <f t="shared" si="3"/>
        <v>3562.9699999999975</v>
      </c>
      <c r="F146" s="135"/>
      <c r="G146" s="136"/>
      <c r="H146" s="135"/>
      <c r="I146" s="135"/>
      <c r="J146" s="137"/>
    </row>
    <row r="147" spans="1:10" s="123" customFormat="1" x14ac:dyDescent="0.2">
      <c r="A147" s="130"/>
      <c r="B147" s="131"/>
      <c r="C147" s="132">
        <v>0</v>
      </c>
      <c r="D147" s="178">
        <v>0</v>
      </c>
      <c r="E147" s="134">
        <f t="shared" si="3"/>
        <v>3562.9699999999975</v>
      </c>
      <c r="F147" s="135"/>
      <c r="G147" s="136"/>
      <c r="H147" s="135"/>
      <c r="I147" s="135"/>
      <c r="J147" s="137"/>
    </row>
    <row r="148" spans="1:10" s="123" customFormat="1" x14ac:dyDescent="0.2">
      <c r="A148" s="130"/>
      <c r="B148" s="131"/>
      <c r="C148" s="132">
        <v>0</v>
      </c>
      <c r="D148" s="178">
        <v>0</v>
      </c>
      <c r="E148" s="134">
        <f t="shared" si="3"/>
        <v>3562.9699999999975</v>
      </c>
      <c r="F148" s="135"/>
      <c r="G148" s="136"/>
      <c r="H148" s="135"/>
      <c r="I148" s="135"/>
      <c r="J148" s="137"/>
    </row>
    <row r="149" spans="1:10" s="123" customFormat="1" x14ac:dyDescent="0.2">
      <c r="A149" s="130"/>
      <c r="B149" s="131"/>
      <c r="C149" s="132">
        <v>0</v>
      </c>
      <c r="D149" s="178">
        <v>0</v>
      </c>
      <c r="E149" s="134">
        <f t="shared" si="3"/>
        <v>3562.9699999999975</v>
      </c>
      <c r="F149" s="135"/>
      <c r="G149" s="136"/>
      <c r="H149" s="135"/>
      <c r="I149" s="135"/>
      <c r="J149" s="137"/>
    </row>
    <row r="150" spans="1:10" s="123" customFormat="1" x14ac:dyDescent="0.2">
      <c r="A150" s="130"/>
      <c r="B150" s="131"/>
      <c r="C150" s="132">
        <v>0</v>
      </c>
      <c r="D150" s="178">
        <v>0</v>
      </c>
      <c r="E150" s="134">
        <f t="shared" si="3"/>
        <v>3562.9699999999975</v>
      </c>
      <c r="F150" s="135"/>
      <c r="G150" s="136"/>
      <c r="H150" s="135"/>
      <c r="I150" s="135"/>
      <c r="J150" s="137"/>
    </row>
    <row r="151" spans="1:10" s="123" customFormat="1" x14ac:dyDescent="0.2">
      <c r="A151" s="130"/>
      <c r="B151" s="131"/>
      <c r="C151" s="132">
        <v>0</v>
      </c>
      <c r="D151" s="178">
        <v>0</v>
      </c>
      <c r="E151" s="134">
        <f t="shared" si="3"/>
        <v>3562.9699999999975</v>
      </c>
      <c r="F151" s="135"/>
      <c r="G151" s="136"/>
      <c r="H151" s="135"/>
      <c r="I151" s="135"/>
      <c r="J151" s="137"/>
    </row>
    <row r="152" spans="1:10" s="123" customFormat="1" x14ac:dyDescent="0.2">
      <c r="A152" s="130"/>
      <c r="B152" s="131"/>
      <c r="C152" s="132">
        <v>0</v>
      </c>
      <c r="D152" s="178">
        <v>0</v>
      </c>
      <c r="E152" s="134">
        <f t="shared" si="3"/>
        <v>3562.9699999999975</v>
      </c>
      <c r="F152" s="135"/>
      <c r="G152" s="136"/>
      <c r="H152" s="135"/>
      <c r="I152" s="135"/>
      <c r="J152" s="137"/>
    </row>
    <row r="153" spans="1:10" s="123" customFormat="1" x14ac:dyDescent="0.2">
      <c r="A153" s="130"/>
      <c r="B153" s="131"/>
      <c r="C153" s="132">
        <v>0</v>
      </c>
      <c r="D153" s="178">
        <v>0</v>
      </c>
      <c r="E153" s="134">
        <f t="shared" si="3"/>
        <v>3562.9699999999975</v>
      </c>
      <c r="F153" s="135"/>
      <c r="G153" s="136"/>
      <c r="H153" s="135"/>
      <c r="I153" s="135"/>
      <c r="J153" s="137"/>
    </row>
    <row r="154" spans="1:10" s="123" customFormat="1" x14ac:dyDescent="0.2">
      <c r="A154" s="130"/>
      <c r="B154" s="131"/>
      <c r="C154" s="132">
        <v>0</v>
      </c>
      <c r="D154" s="178">
        <v>0</v>
      </c>
      <c r="E154" s="134">
        <f t="shared" si="3"/>
        <v>3562.9699999999975</v>
      </c>
      <c r="F154" s="135"/>
      <c r="G154" s="136"/>
      <c r="H154" s="135"/>
      <c r="I154" s="135"/>
      <c r="J154" s="137"/>
    </row>
    <row r="155" spans="1:10" s="123" customFormat="1" x14ac:dyDescent="0.2">
      <c r="A155" s="130"/>
      <c r="B155" s="131"/>
      <c r="C155" s="132">
        <v>0</v>
      </c>
      <c r="D155" s="178">
        <v>0</v>
      </c>
      <c r="E155" s="134">
        <f t="shared" si="3"/>
        <v>3562.9699999999975</v>
      </c>
      <c r="F155" s="135"/>
      <c r="G155" s="136"/>
      <c r="H155" s="135"/>
      <c r="I155" s="135"/>
      <c r="J155" s="137"/>
    </row>
    <row r="156" spans="1:10" s="123" customFormat="1" x14ac:dyDescent="0.2">
      <c r="A156" s="130"/>
      <c r="B156" s="131"/>
      <c r="C156" s="132">
        <v>0</v>
      </c>
      <c r="D156" s="178">
        <v>0</v>
      </c>
      <c r="E156" s="134">
        <f t="shared" si="3"/>
        <v>3562.9699999999975</v>
      </c>
      <c r="F156" s="135"/>
      <c r="G156" s="136"/>
      <c r="H156" s="135"/>
      <c r="I156" s="135"/>
      <c r="J156" s="137"/>
    </row>
    <row r="157" spans="1:10" s="123" customFormat="1" x14ac:dyDescent="0.2">
      <c r="A157" s="130"/>
      <c r="B157" s="131"/>
      <c r="C157" s="132">
        <v>0</v>
      </c>
      <c r="D157" s="178">
        <v>0</v>
      </c>
      <c r="E157" s="134">
        <f t="shared" si="3"/>
        <v>3562.9699999999975</v>
      </c>
      <c r="F157" s="135"/>
      <c r="G157" s="136"/>
      <c r="H157" s="135"/>
      <c r="I157" s="135"/>
      <c r="J157" s="137"/>
    </row>
    <row r="158" spans="1:10" s="123" customFormat="1" x14ac:dyDescent="0.2">
      <c r="A158" s="130"/>
      <c r="B158" s="131"/>
      <c r="C158" s="132">
        <v>0</v>
      </c>
      <c r="D158" s="178">
        <v>0</v>
      </c>
      <c r="E158" s="134">
        <f t="shared" si="3"/>
        <v>3562.9699999999975</v>
      </c>
      <c r="F158" s="135"/>
      <c r="G158" s="136"/>
      <c r="H158" s="135"/>
      <c r="I158" s="135"/>
      <c r="J158" s="137"/>
    </row>
    <row r="159" spans="1:10" s="123" customFormat="1" x14ac:dyDescent="0.2">
      <c r="A159" s="130"/>
      <c r="B159" s="131"/>
      <c r="C159" s="132">
        <v>0</v>
      </c>
      <c r="D159" s="178">
        <v>0</v>
      </c>
      <c r="E159" s="134">
        <f t="shared" si="3"/>
        <v>3562.9699999999975</v>
      </c>
      <c r="F159" s="135"/>
      <c r="G159" s="136"/>
      <c r="H159" s="135"/>
      <c r="I159" s="135"/>
      <c r="J159" s="137"/>
    </row>
    <row r="160" spans="1:10" s="123" customFormat="1" x14ac:dyDescent="0.2">
      <c r="A160" s="130"/>
      <c r="B160" s="131"/>
      <c r="C160" s="132">
        <v>0</v>
      </c>
      <c r="D160" s="178">
        <v>0</v>
      </c>
      <c r="E160" s="134">
        <f t="shared" si="3"/>
        <v>3562.9699999999975</v>
      </c>
      <c r="F160" s="135"/>
      <c r="G160" s="136"/>
      <c r="H160" s="135"/>
      <c r="I160" s="135"/>
      <c r="J160" s="137"/>
    </row>
    <row r="161" spans="1:10" s="123" customFormat="1" x14ac:dyDescent="0.2">
      <c r="A161" s="130"/>
      <c r="B161" s="131"/>
      <c r="C161" s="132">
        <v>0</v>
      </c>
      <c r="D161" s="178">
        <v>0</v>
      </c>
      <c r="E161" s="134">
        <f t="shared" si="3"/>
        <v>3562.9699999999975</v>
      </c>
      <c r="F161" s="135"/>
      <c r="G161" s="136"/>
      <c r="H161" s="135"/>
      <c r="I161" s="135"/>
      <c r="J161" s="137"/>
    </row>
    <row r="162" spans="1:10" s="123" customFormat="1" x14ac:dyDescent="0.2">
      <c r="A162" s="130"/>
      <c r="B162" s="131"/>
      <c r="C162" s="132">
        <v>0</v>
      </c>
      <c r="D162" s="178">
        <v>0</v>
      </c>
      <c r="E162" s="134">
        <f t="shared" si="3"/>
        <v>3562.9699999999975</v>
      </c>
      <c r="F162" s="135"/>
      <c r="G162" s="136"/>
      <c r="H162" s="135"/>
      <c r="I162" s="135"/>
      <c r="J162" s="137"/>
    </row>
    <row r="163" spans="1:10" s="123" customFormat="1" x14ac:dyDescent="0.2">
      <c r="A163" s="130"/>
      <c r="B163" s="131"/>
      <c r="C163" s="132">
        <v>0</v>
      </c>
      <c r="D163" s="178">
        <v>0</v>
      </c>
      <c r="E163" s="134">
        <f t="shared" si="3"/>
        <v>3562.9699999999975</v>
      </c>
      <c r="F163" s="135"/>
      <c r="G163" s="136"/>
      <c r="H163" s="135"/>
      <c r="I163" s="135"/>
      <c r="J163" s="137"/>
    </row>
    <row r="164" spans="1:10" s="123" customFormat="1" x14ac:dyDescent="0.2">
      <c r="A164" s="130"/>
      <c r="B164" s="131"/>
      <c r="C164" s="132">
        <v>0</v>
      </c>
      <c r="D164" s="178">
        <v>0</v>
      </c>
      <c r="E164" s="134">
        <f t="shared" si="3"/>
        <v>3562.9699999999975</v>
      </c>
      <c r="F164" s="135"/>
      <c r="G164" s="136"/>
      <c r="H164" s="135"/>
      <c r="I164" s="135"/>
      <c r="J164" s="137"/>
    </row>
    <row r="165" spans="1:10" s="123" customFormat="1" x14ac:dyDescent="0.2">
      <c r="A165" s="130"/>
      <c r="B165" s="131"/>
      <c r="C165" s="132">
        <v>0</v>
      </c>
      <c r="D165" s="178">
        <v>0</v>
      </c>
      <c r="E165" s="134">
        <f t="shared" si="3"/>
        <v>3562.9699999999975</v>
      </c>
      <c r="F165" s="135"/>
      <c r="G165" s="136"/>
      <c r="H165" s="135"/>
      <c r="I165" s="135"/>
      <c r="J165" s="137"/>
    </row>
    <row r="166" spans="1:10" s="123" customFormat="1" x14ac:dyDescent="0.2">
      <c r="A166" s="130"/>
      <c r="B166" s="131"/>
      <c r="C166" s="132">
        <v>0</v>
      </c>
      <c r="D166" s="178">
        <v>0</v>
      </c>
      <c r="E166" s="134">
        <f t="shared" si="3"/>
        <v>3562.9699999999975</v>
      </c>
      <c r="F166" s="135"/>
      <c r="G166" s="136"/>
      <c r="H166" s="135"/>
      <c r="I166" s="135"/>
      <c r="J166" s="137"/>
    </row>
    <row r="167" spans="1:10" s="123" customFormat="1" x14ac:dyDescent="0.2">
      <c r="A167" s="130"/>
      <c r="B167" s="131"/>
      <c r="C167" s="132">
        <v>0</v>
      </c>
      <c r="D167" s="178">
        <v>0</v>
      </c>
      <c r="E167" s="134">
        <f t="shared" si="3"/>
        <v>3562.9699999999975</v>
      </c>
      <c r="F167" s="135"/>
      <c r="G167" s="136"/>
      <c r="H167" s="135"/>
      <c r="I167" s="135"/>
      <c r="J167" s="137"/>
    </row>
    <row r="168" spans="1:10" s="123" customFormat="1" x14ac:dyDescent="0.2">
      <c r="A168" s="130"/>
      <c r="B168" s="131"/>
      <c r="C168" s="132">
        <v>0</v>
      </c>
      <c r="D168" s="178">
        <v>0</v>
      </c>
      <c r="E168" s="134">
        <f t="shared" si="3"/>
        <v>3562.9699999999975</v>
      </c>
      <c r="F168" s="135"/>
      <c r="G168" s="136"/>
      <c r="H168" s="135"/>
      <c r="I168" s="135"/>
      <c r="J168" s="137"/>
    </row>
    <row r="169" spans="1:10" s="123" customFormat="1" x14ac:dyDescent="0.2">
      <c r="A169" s="130"/>
      <c r="B169" s="131"/>
      <c r="C169" s="132">
        <v>0</v>
      </c>
      <c r="D169" s="178">
        <v>0</v>
      </c>
      <c r="E169" s="134">
        <f t="shared" si="3"/>
        <v>3562.9699999999975</v>
      </c>
      <c r="F169" s="135"/>
      <c r="G169" s="136"/>
      <c r="H169" s="135"/>
      <c r="I169" s="135"/>
      <c r="J169" s="137"/>
    </row>
    <row r="170" spans="1:10" s="123" customFormat="1" x14ac:dyDescent="0.2">
      <c r="A170" s="130"/>
      <c r="B170" s="131"/>
      <c r="C170" s="132">
        <v>0</v>
      </c>
      <c r="D170" s="178">
        <v>0</v>
      </c>
      <c r="E170" s="134">
        <f t="shared" si="3"/>
        <v>3562.9699999999975</v>
      </c>
      <c r="F170" s="135"/>
      <c r="G170" s="136"/>
      <c r="H170" s="135"/>
      <c r="I170" s="135"/>
      <c r="J170" s="137"/>
    </row>
    <row r="171" spans="1:10" s="123" customFormat="1" x14ac:dyDescent="0.2">
      <c r="A171" s="130"/>
      <c r="B171" s="131"/>
      <c r="C171" s="132">
        <v>0</v>
      </c>
      <c r="D171" s="178">
        <v>0</v>
      </c>
      <c r="E171" s="134">
        <f t="shared" si="3"/>
        <v>3562.9699999999975</v>
      </c>
      <c r="F171" s="135"/>
      <c r="G171" s="136"/>
      <c r="H171" s="135"/>
      <c r="I171" s="135"/>
      <c r="J171" s="137"/>
    </row>
    <row r="172" spans="1:10" s="123" customFormat="1" x14ac:dyDescent="0.2">
      <c r="A172" s="130"/>
      <c r="B172" s="131"/>
      <c r="C172" s="132">
        <v>0</v>
      </c>
      <c r="D172" s="178">
        <v>0</v>
      </c>
      <c r="E172" s="134">
        <f t="shared" si="3"/>
        <v>3562.9699999999975</v>
      </c>
      <c r="F172" s="135"/>
      <c r="G172" s="136"/>
      <c r="H172" s="135"/>
      <c r="I172" s="135"/>
      <c r="J172" s="137"/>
    </row>
    <row r="173" spans="1:10" s="123" customFormat="1" x14ac:dyDescent="0.2">
      <c r="A173" s="130"/>
      <c r="B173" s="131"/>
      <c r="C173" s="132">
        <v>0</v>
      </c>
      <c r="D173" s="178">
        <v>0</v>
      </c>
      <c r="E173" s="134">
        <f t="shared" si="3"/>
        <v>3562.9699999999975</v>
      </c>
      <c r="F173" s="135"/>
      <c r="G173" s="136"/>
      <c r="H173" s="135"/>
      <c r="I173" s="135"/>
      <c r="J173" s="137"/>
    </row>
    <row r="174" spans="1:10" s="123" customFormat="1" x14ac:dyDescent="0.2">
      <c r="A174" s="130"/>
      <c r="B174" s="131"/>
      <c r="C174" s="132">
        <v>0</v>
      </c>
      <c r="D174" s="178">
        <v>0</v>
      </c>
      <c r="E174" s="134">
        <f t="shared" si="3"/>
        <v>3562.9699999999975</v>
      </c>
      <c r="F174" s="135"/>
      <c r="G174" s="136"/>
      <c r="H174" s="135"/>
      <c r="I174" s="135"/>
      <c r="J174" s="137"/>
    </row>
    <row r="175" spans="1:10" s="123" customFormat="1" x14ac:dyDescent="0.2">
      <c r="A175" s="130"/>
      <c r="B175" s="131"/>
      <c r="C175" s="132">
        <v>0</v>
      </c>
      <c r="D175" s="178">
        <v>0</v>
      </c>
      <c r="E175" s="134">
        <f t="shared" si="3"/>
        <v>3562.9699999999975</v>
      </c>
      <c r="F175" s="135"/>
      <c r="G175" s="136"/>
      <c r="H175" s="135"/>
      <c r="I175" s="135"/>
      <c r="J175" s="137"/>
    </row>
    <row r="176" spans="1:10" s="123" customFormat="1" x14ac:dyDescent="0.2">
      <c r="A176" s="130"/>
      <c r="B176" s="131"/>
      <c r="C176" s="132">
        <v>0</v>
      </c>
      <c r="D176" s="178">
        <v>0</v>
      </c>
      <c r="E176" s="134">
        <f t="shared" si="3"/>
        <v>3562.9699999999975</v>
      </c>
      <c r="F176" s="135"/>
      <c r="G176" s="136"/>
      <c r="H176" s="135"/>
      <c r="I176" s="135"/>
      <c r="J176" s="137"/>
    </row>
    <row r="177" spans="1:10" s="123" customFormat="1" x14ac:dyDescent="0.2">
      <c r="A177" s="130"/>
      <c r="B177" s="131"/>
      <c r="C177" s="132">
        <v>0</v>
      </c>
      <c r="D177" s="178">
        <v>0</v>
      </c>
      <c r="E177" s="134">
        <f t="shared" si="3"/>
        <v>3562.9699999999975</v>
      </c>
      <c r="F177" s="135"/>
      <c r="G177" s="136"/>
      <c r="H177" s="135"/>
      <c r="I177" s="135"/>
      <c r="J177" s="137"/>
    </row>
    <row r="178" spans="1:10" s="123" customFormat="1" x14ac:dyDescent="0.2">
      <c r="A178" s="130"/>
      <c r="B178" s="131"/>
      <c r="C178" s="132">
        <v>0</v>
      </c>
      <c r="D178" s="178">
        <v>0</v>
      </c>
      <c r="E178" s="134">
        <f t="shared" si="3"/>
        <v>3562.9699999999975</v>
      </c>
      <c r="F178" s="135"/>
      <c r="G178" s="136"/>
      <c r="H178" s="135"/>
      <c r="I178" s="135"/>
      <c r="J178" s="137"/>
    </row>
    <row r="179" spans="1:10" s="123" customFormat="1" x14ac:dyDescent="0.2">
      <c r="A179" s="130"/>
      <c r="B179" s="131"/>
      <c r="C179" s="132">
        <v>0</v>
      </c>
      <c r="D179" s="178">
        <v>0</v>
      </c>
      <c r="E179" s="134">
        <f t="shared" si="3"/>
        <v>3562.9699999999975</v>
      </c>
      <c r="F179" s="135"/>
      <c r="G179" s="136"/>
      <c r="H179" s="135"/>
      <c r="I179" s="135"/>
      <c r="J179" s="137"/>
    </row>
    <row r="180" spans="1:10" s="123" customFormat="1" x14ac:dyDescent="0.2">
      <c r="A180" s="130"/>
      <c r="B180" s="131"/>
      <c r="C180" s="132">
        <v>0</v>
      </c>
      <c r="D180" s="178">
        <v>0</v>
      </c>
      <c r="E180" s="134">
        <f t="shared" si="3"/>
        <v>3562.9699999999975</v>
      </c>
      <c r="F180" s="135"/>
      <c r="G180" s="136"/>
      <c r="H180" s="135"/>
      <c r="I180" s="135"/>
      <c r="J180" s="137"/>
    </row>
    <row r="181" spans="1:10" s="123" customFormat="1" x14ac:dyDescent="0.2">
      <c r="A181" s="130"/>
      <c r="B181" s="131"/>
      <c r="C181" s="132">
        <v>0</v>
      </c>
      <c r="D181" s="178">
        <v>0</v>
      </c>
      <c r="E181" s="134">
        <f t="shared" si="3"/>
        <v>3562.9699999999975</v>
      </c>
      <c r="F181" s="135"/>
      <c r="G181" s="136"/>
      <c r="H181" s="135"/>
      <c r="I181" s="135"/>
      <c r="J181" s="137"/>
    </row>
    <row r="182" spans="1:10" s="123" customFormat="1" x14ac:dyDescent="0.2">
      <c r="A182" s="130"/>
      <c r="B182" s="131"/>
      <c r="C182" s="132">
        <v>0</v>
      </c>
      <c r="D182" s="178">
        <v>0</v>
      </c>
      <c r="E182" s="134">
        <f t="shared" si="3"/>
        <v>3562.9699999999975</v>
      </c>
      <c r="F182" s="135"/>
      <c r="G182" s="136"/>
      <c r="H182" s="135"/>
      <c r="I182" s="135"/>
      <c r="J182" s="137"/>
    </row>
    <row r="183" spans="1:10" s="123" customFormat="1" x14ac:dyDescent="0.2">
      <c r="A183" s="130"/>
      <c r="B183" s="131"/>
      <c r="C183" s="132">
        <v>0</v>
      </c>
      <c r="D183" s="178">
        <v>0</v>
      </c>
      <c r="E183" s="134">
        <f t="shared" si="3"/>
        <v>3562.9699999999975</v>
      </c>
      <c r="F183" s="135"/>
      <c r="G183" s="136"/>
      <c r="H183" s="135"/>
      <c r="I183" s="135"/>
      <c r="J183" s="137"/>
    </row>
    <row r="184" spans="1:10" s="123" customFormat="1" x14ac:dyDescent="0.2">
      <c r="A184" s="130"/>
      <c r="B184" s="131"/>
      <c r="C184" s="132">
        <v>0</v>
      </c>
      <c r="D184" s="178">
        <v>0</v>
      </c>
      <c r="E184" s="134">
        <f t="shared" si="3"/>
        <v>3562.9699999999975</v>
      </c>
      <c r="F184" s="135"/>
      <c r="G184" s="136"/>
      <c r="H184" s="135"/>
      <c r="I184" s="135"/>
      <c r="J184" s="137"/>
    </row>
    <row r="185" spans="1:10" s="123" customFormat="1" x14ac:dyDescent="0.2">
      <c r="A185" s="130"/>
      <c r="B185" s="131"/>
      <c r="C185" s="132">
        <v>0</v>
      </c>
      <c r="D185" s="178">
        <v>0</v>
      </c>
      <c r="E185" s="134">
        <f t="shared" si="3"/>
        <v>3562.9699999999975</v>
      </c>
      <c r="F185" s="135"/>
      <c r="G185" s="136"/>
      <c r="H185" s="135"/>
      <c r="I185" s="135"/>
      <c r="J185" s="137"/>
    </row>
    <row r="186" spans="1:10" s="123" customFormat="1" x14ac:dyDescent="0.2">
      <c r="A186" s="130"/>
      <c r="B186" s="131"/>
      <c r="C186" s="132">
        <v>0</v>
      </c>
      <c r="D186" s="178">
        <v>0</v>
      </c>
      <c r="E186" s="134">
        <f t="shared" si="3"/>
        <v>3562.9699999999975</v>
      </c>
      <c r="F186" s="135"/>
      <c r="G186" s="136"/>
      <c r="H186" s="135"/>
      <c r="I186" s="135"/>
      <c r="J186" s="137"/>
    </row>
    <row r="187" spans="1:10" s="123" customFormat="1" x14ac:dyDescent="0.2">
      <c r="A187" s="130"/>
      <c r="B187" s="131"/>
      <c r="C187" s="132">
        <v>0</v>
      </c>
      <c r="D187" s="178">
        <v>0</v>
      </c>
      <c r="E187" s="134">
        <f t="shared" si="3"/>
        <v>3562.9699999999975</v>
      </c>
      <c r="F187" s="135"/>
      <c r="G187" s="136"/>
      <c r="H187" s="135"/>
      <c r="I187" s="135"/>
      <c r="J187" s="137"/>
    </row>
    <row r="188" spans="1:10" s="123" customFormat="1" x14ac:dyDescent="0.2">
      <c r="A188" s="130"/>
      <c r="B188" s="131"/>
      <c r="C188" s="132">
        <v>0</v>
      </c>
      <c r="D188" s="178">
        <v>0</v>
      </c>
      <c r="E188" s="134">
        <f t="shared" si="3"/>
        <v>3562.9699999999975</v>
      </c>
      <c r="F188" s="135"/>
      <c r="G188" s="136"/>
      <c r="H188" s="135"/>
      <c r="I188" s="135"/>
      <c r="J188" s="137"/>
    </row>
    <row r="189" spans="1:10" s="123" customFormat="1" x14ac:dyDescent="0.2">
      <c r="A189" s="130"/>
      <c r="B189" s="131"/>
      <c r="C189" s="132">
        <v>0</v>
      </c>
      <c r="D189" s="178">
        <v>0</v>
      </c>
      <c r="E189" s="134">
        <f t="shared" si="3"/>
        <v>3562.9699999999975</v>
      </c>
      <c r="F189" s="135"/>
      <c r="G189" s="136"/>
      <c r="H189" s="135"/>
      <c r="I189" s="135"/>
      <c r="J189" s="137"/>
    </row>
    <row r="190" spans="1:10" s="123" customFormat="1" x14ac:dyDescent="0.2">
      <c r="A190" s="130"/>
      <c r="B190" s="131"/>
      <c r="C190" s="132">
        <v>0</v>
      </c>
      <c r="D190" s="178">
        <v>0</v>
      </c>
      <c r="E190" s="134">
        <f t="shared" si="3"/>
        <v>3562.9699999999975</v>
      </c>
      <c r="F190" s="135"/>
      <c r="G190" s="136"/>
      <c r="H190" s="135"/>
      <c r="I190" s="135"/>
      <c r="J190" s="137"/>
    </row>
    <row r="191" spans="1:10" s="123" customFormat="1" x14ac:dyDescent="0.2">
      <c r="A191" s="130"/>
      <c r="B191" s="131"/>
      <c r="C191" s="132">
        <v>0</v>
      </c>
      <c r="D191" s="178">
        <v>0</v>
      </c>
      <c r="E191" s="134">
        <f t="shared" si="3"/>
        <v>3562.9699999999975</v>
      </c>
      <c r="F191" s="135"/>
      <c r="G191" s="136"/>
      <c r="H191" s="135"/>
      <c r="I191" s="135"/>
      <c r="J191" s="137"/>
    </row>
    <row r="192" spans="1:10" x14ac:dyDescent="0.2">
      <c r="A192" s="130"/>
      <c r="B192" s="131"/>
      <c r="C192" s="132">
        <v>0</v>
      </c>
      <c r="D192" s="178">
        <v>0</v>
      </c>
      <c r="E192" s="134">
        <f t="shared" si="3"/>
        <v>3562.9699999999975</v>
      </c>
      <c r="F192" s="135"/>
      <c r="G192" s="136"/>
      <c r="H192" s="135"/>
      <c r="I192" s="135"/>
      <c r="J192" s="137"/>
    </row>
    <row r="193" spans="1:10" x14ac:dyDescent="0.2">
      <c r="A193" s="130"/>
      <c r="B193" s="131"/>
      <c r="C193" s="132">
        <v>0</v>
      </c>
      <c r="D193" s="178">
        <v>0</v>
      </c>
      <c r="E193" s="134">
        <f t="shared" si="3"/>
        <v>3562.9699999999975</v>
      </c>
      <c r="F193" s="135"/>
      <c r="G193" s="136"/>
      <c r="H193" s="135"/>
      <c r="I193" s="135"/>
      <c r="J193" s="137"/>
    </row>
    <row r="194" spans="1:10" x14ac:dyDescent="0.2">
      <c r="A194" s="130"/>
      <c r="B194" s="131"/>
      <c r="C194" s="132">
        <v>0</v>
      </c>
      <c r="D194" s="178">
        <v>0</v>
      </c>
      <c r="E194" s="134">
        <f t="shared" si="3"/>
        <v>3562.9699999999975</v>
      </c>
      <c r="F194" s="135"/>
      <c r="G194" s="136"/>
      <c r="H194" s="135"/>
      <c r="I194" s="135"/>
      <c r="J194" s="137"/>
    </row>
    <row r="195" spans="1:10" x14ac:dyDescent="0.2">
      <c r="A195" s="130"/>
      <c r="B195" s="131"/>
      <c r="C195" s="132">
        <v>0</v>
      </c>
      <c r="D195" s="178">
        <v>0</v>
      </c>
      <c r="E195" s="134">
        <f t="shared" si="3"/>
        <v>3562.9699999999975</v>
      </c>
      <c r="F195" s="135"/>
      <c r="G195" s="136"/>
      <c r="H195" s="135"/>
      <c r="I195" s="135"/>
      <c r="J195" s="137"/>
    </row>
    <row r="196" spans="1:10" x14ac:dyDescent="0.2">
      <c r="A196" s="130"/>
      <c r="B196" s="131"/>
      <c r="C196" s="132">
        <v>0</v>
      </c>
      <c r="D196" s="178">
        <v>0</v>
      </c>
      <c r="E196" s="134">
        <f t="shared" si="3"/>
        <v>3562.9699999999975</v>
      </c>
      <c r="F196" s="135"/>
      <c r="G196" s="136"/>
      <c r="H196" s="135"/>
      <c r="I196" s="135"/>
      <c r="J196" s="137"/>
    </row>
    <row r="197" spans="1:10" x14ac:dyDescent="0.2">
      <c r="A197" s="130"/>
      <c r="B197" s="131"/>
      <c r="C197" s="132">
        <v>0</v>
      </c>
      <c r="D197" s="178">
        <v>0</v>
      </c>
      <c r="E197" s="134">
        <f t="shared" si="3"/>
        <v>3562.9699999999975</v>
      </c>
      <c r="F197" s="135"/>
      <c r="G197" s="136"/>
      <c r="H197" s="135"/>
      <c r="I197" s="135"/>
      <c r="J197" s="137"/>
    </row>
    <row r="198" spans="1:10" x14ac:dyDescent="0.2">
      <c r="A198" s="130"/>
      <c r="B198" s="131"/>
      <c r="C198" s="132">
        <v>0</v>
      </c>
      <c r="D198" s="178">
        <v>0</v>
      </c>
      <c r="E198" s="134">
        <f t="shared" si="3"/>
        <v>3562.9699999999975</v>
      </c>
      <c r="F198" s="135"/>
      <c r="G198" s="136"/>
      <c r="H198" s="135"/>
      <c r="I198" s="135"/>
      <c r="J198" s="137"/>
    </row>
    <row r="199" spans="1:10" x14ac:dyDescent="0.2">
      <c r="A199" s="130"/>
      <c r="B199" s="131"/>
      <c r="C199" s="132">
        <v>0</v>
      </c>
      <c r="D199" s="178">
        <v>0</v>
      </c>
      <c r="E199" s="134">
        <f t="shared" ref="E199:E239" si="4">D199-C199+E198</f>
        <v>3562.9699999999975</v>
      </c>
      <c r="F199" s="135"/>
      <c r="G199" s="136"/>
      <c r="H199" s="135"/>
      <c r="I199" s="135"/>
      <c r="J199" s="137"/>
    </row>
    <row r="200" spans="1:10" x14ac:dyDescent="0.2">
      <c r="A200" s="130"/>
      <c r="B200" s="131"/>
      <c r="C200" s="132">
        <v>0</v>
      </c>
      <c r="D200" s="178">
        <v>0</v>
      </c>
      <c r="E200" s="134">
        <f t="shared" si="4"/>
        <v>3562.9699999999975</v>
      </c>
      <c r="F200" s="135"/>
      <c r="G200" s="136"/>
      <c r="H200" s="135"/>
      <c r="I200" s="135"/>
      <c r="J200" s="137"/>
    </row>
    <row r="201" spans="1:10" x14ac:dyDescent="0.2">
      <c r="A201" s="130"/>
      <c r="B201" s="131"/>
      <c r="C201" s="132">
        <v>0</v>
      </c>
      <c r="D201" s="178">
        <v>0</v>
      </c>
      <c r="E201" s="134">
        <f t="shared" si="4"/>
        <v>3562.9699999999975</v>
      </c>
      <c r="F201" s="135"/>
      <c r="G201" s="136"/>
      <c r="H201" s="135"/>
      <c r="I201" s="135"/>
      <c r="J201" s="137"/>
    </row>
    <row r="202" spans="1:10" x14ac:dyDescent="0.2">
      <c r="A202" s="130"/>
      <c r="B202" s="131"/>
      <c r="C202" s="132">
        <v>0</v>
      </c>
      <c r="D202" s="178">
        <v>0</v>
      </c>
      <c r="E202" s="134">
        <f t="shared" si="4"/>
        <v>3562.9699999999975</v>
      </c>
      <c r="F202" s="135"/>
      <c r="G202" s="136"/>
      <c r="H202" s="135"/>
      <c r="I202" s="135"/>
      <c r="J202" s="137"/>
    </row>
    <row r="203" spans="1:10" x14ac:dyDescent="0.2">
      <c r="A203" s="130">
        <v>0</v>
      </c>
      <c r="B203" s="131"/>
      <c r="C203" s="132">
        <v>0</v>
      </c>
      <c r="D203" s="133">
        <v>0</v>
      </c>
      <c r="E203" s="134">
        <f t="shared" si="4"/>
        <v>3562.9699999999975</v>
      </c>
      <c r="F203" s="135"/>
      <c r="G203" s="136"/>
      <c r="H203" s="135"/>
      <c r="I203" s="135"/>
      <c r="J203" s="137"/>
    </row>
    <row r="204" spans="1:10" x14ac:dyDescent="0.2">
      <c r="A204" s="130">
        <v>0</v>
      </c>
      <c r="B204" s="131"/>
      <c r="C204" s="132">
        <v>0</v>
      </c>
      <c r="D204" s="133">
        <v>0</v>
      </c>
      <c r="E204" s="134">
        <f t="shared" si="4"/>
        <v>3562.9699999999975</v>
      </c>
      <c r="F204" s="135"/>
      <c r="G204" s="136"/>
      <c r="H204" s="135"/>
      <c r="I204" s="135"/>
      <c r="J204" s="137"/>
    </row>
    <row r="205" spans="1:10" x14ac:dyDescent="0.2">
      <c r="A205" s="130">
        <v>0</v>
      </c>
      <c r="B205" s="131"/>
      <c r="C205" s="132">
        <v>0</v>
      </c>
      <c r="D205" s="133">
        <v>0</v>
      </c>
      <c r="E205" s="134">
        <f t="shared" si="4"/>
        <v>3562.9699999999975</v>
      </c>
      <c r="F205" s="135"/>
      <c r="G205" s="136"/>
      <c r="H205" s="135"/>
      <c r="I205" s="135"/>
      <c r="J205" s="137"/>
    </row>
    <row r="206" spans="1:10" x14ac:dyDescent="0.2">
      <c r="A206" s="130">
        <v>0</v>
      </c>
      <c r="B206" s="131"/>
      <c r="C206" s="132">
        <v>0</v>
      </c>
      <c r="D206" s="133">
        <v>0</v>
      </c>
      <c r="E206" s="134">
        <f t="shared" si="4"/>
        <v>3562.9699999999975</v>
      </c>
      <c r="F206" s="135"/>
      <c r="G206" s="136"/>
      <c r="H206" s="135"/>
      <c r="I206" s="135"/>
      <c r="J206" s="137"/>
    </row>
    <row r="207" spans="1:10" x14ac:dyDescent="0.2">
      <c r="A207" s="130">
        <v>0</v>
      </c>
      <c r="B207" s="131"/>
      <c r="C207" s="132">
        <v>0</v>
      </c>
      <c r="D207" s="133">
        <v>0</v>
      </c>
      <c r="E207" s="134">
        <f t="shared" si="4"/>
        <v>3562.9699999999975</v>
      </c>
      <c r="F207" s="135"/>
      <c r="G207" s="136"/>
      <c r="H207" s="135"/>
      <c r="I207" s="135"/>
      <c r="J207" s="137"/>
    </row>
    <row r="208" spans="1:10" x14ac:dyDescent="0.2">
      <c r="A208" s="130">
        <v>0</v>
      </c>
      <c r="B208" s="131"/>
      <c r="C208" s="132">
        <v>0</v>
      </c>
      <c r="D208" s="133">
        <v>0</v>
      </c>
      <c r="E208" s="134">
        <f t="shared" si="4"/>
        <v>3562.9699999999975</v>
      </c>
      <c r="F208" s="135"/>
      <c r="G208" s="136"/>
      <c r="H208" s="135"/>
      <c r="I208" s="135"/>
      <c r="J208" s="137"/>
    </row>
    <row r="209" spans="1:10" x14ac:dyDescent="0.2">
      <c r="A209" s="130">
        <v>0</v>
      </c>
      <c r="B209" s="131"/>
      <c r="C209" s="132">
        <v>0</v>
      </c>
      <c r="D209" s="133">
        <v>0</v>
      </c>
      <c r="E209" s="134">
        <f t="shared" si="4"/>
        <v>3562.9699999999975</v>
      </c>
      <c r="F209" s="135"/>
      <c r="G209" s="136"/>
      <c r="H209" s="135"/>
      <c r="I209" s="135"/>
      <c r="J209" s="137"/>
    </row>
    <row r="210" spans="1:10" x14ac:dyDescent="0.2">
      <c r="A210" s="130">
        <v>0</v>
      </c>
      <c r="B210" s="131"/>
      <c r="C210" s="132">
        <v>0</v>
      </c>
      <c r="D210" s="133">
        <v>0</v>
      </c>
      <c r="E210" s="134">
        <f t="shared" si="4"/>
        <v>3562.9699999999975</v>
      </c>
      <c r="F210" s="135"/>
      <c r="G210" s="136"/>
      <c r="H210" s="135"/>
      <c r="I210" s="135"/>
      <c r="J210" s="137"/>
    </row>
    <row r="211" spans="1:10" x14ac:dyDescent="0.2">
      <c r="A211" s="130">
        <v>0</v>
      </c>
      <c r="B211" s="131"/>
      <c r="C211" s="132">
        <v>0</v>
      </c>
      <c r="D211" s="133">
        <v>0</v>
      </c>
      <c r="E211" s="134">
        <f t="shared" si="4"/>
        <v>3562.9699999999975</v>
      </c>
      <c r="F211" s="135"/>
      <c r="G211" s="136"/>
      <c r="H211" s="135"/>
      <c r="I211" s="135"/>
      <c r="J211" s="137"/>
    </row>
    <row r="212" spans="1:10" x14ac:dyDescent="0.2">
      <c r="A212" s="130">
        <v>0</v>
      </c>
      <c r="B212" s="131"/>
      <c r="C212" s="132">
        <v>0</v>
      </c>
      <c r="D212" s="133">
        <v>0</v>
      </c>
      <c r="E212" s="134">
        <f t="shared" si="4"/>
        <v>3562.9699999999975</v>
      </c>
      <c r="F212" s="135"/>
      <c r="G212" s="136"/>
      <c r="H212" s="135"/>
      <c r="I212" s="135"/>
      <c r="J212" s="137"/>
    </row>
    <row r="213" spans="1:10" x14ac:dyDescent="0.2">
      <c r="A213" s="130">
        <v>0</v>
      </c>
      <c r="B213" s="131"/>
      <c r="C213" s="132">
        <v>0</v>
      </c>
      <c r="D213" s="133">
        <v>0</v>
      </c>
      <c r="E213" s="134">
        <f t="shared" si="4"/>
        <v>3562.9699999999975</v>
      </c>
      <c r="F213" s="135"/>
      <c r="G213" s="136"/>
      <c r="H213" s="135"/>
      <c r="I213" s="135"/>
      <c r="J213" s="137"/>
    </row>
    <row r="214" spans="1:10" x14ac:dyDescent="0.2">
      <c r="A214" s="130">
        <v>0</v>
      </c>
      <c r="B214" s="131"/>
      <c r="C214" s="132">
        <v>0</v>
      </c>
      <c r="D214" s="133">
        <v>0</v>
      </c>
      <c r="E214" s="134">
        <f t="shared" si="4"/>
        <v>3562.9699999999975</v>
      </c>
      <c r="F214" s="135"/>
      <c r="G214" s="136"/>
      <c r="H214" s="135"/>
      <c r="I214" s="135"/>
      <c r="J214" s="137"/>
    </row>
    <row r="215" spans="1:10" x14ac:dyDescent="0.2">
      <c r="A215" s="130">
        <v>0</v>
      </c>
      <c r="B215" s="131"/>
      <c r="C215" s="132">
        <v>0</v>
      </c>
      <c r="D215" s="133">
        <v>0</v>
      </c>
      <c r="E215" s="134">
        <f t="shared" si="4"/>
        <v>3562.9699999999975</v>
      </c>
      <c r="F215" s="135"/>
      <c r="G215" s="136"/>
      <c r="H215" s="135"/>
      <c r="I215" s="135"/>
      <c r="J215" s="137"/>
    </row>
    <row r="216" spans="1:10" x14ac:dyDescent="0.2">
      <c r="A216" s="130">
        <v>0</v>
      </c>
      <c r="B216" s="131"/>
      <c r="C216" s="132">
        <v>0</v>
      </c>
      <c r="D216" s="133">
        <v>0</v>
      </c>
      <c r="E216" s="134">
        <f t="shared" si="4"/>
        <v>3562.9699999999975</v>
      </c>
      <c r="F216" s="135"/>
      <c r="G216" s="136"/>
      <c r="H216" s="135"/>
      <c r="I216" s="135"/>
      <c r="J216" s="137"/>
    </row>
    <row r="217" spans="1:10" x14ac:dyDescent="0.2">
      <c r="A217" s="130">
        <v>0</v>
      </c>
      <c r="B217" s="131"/>
      <c r="C217" s="132">
        <v>0</v>
      </c>
      <c r="D217" s="133">
        <v>0</v>
      </c>
      <c r="E217" s="134">
        <f t="shared" si="4"/>
        <v>3562.9699999999975</v>
      </c>
      <c r="F217" s="135"/>
      <c r="G217" s="136"/>
      <c r="H217" s="135"/>
      <c r="I217" s="135"/>
      <c r="J217" s="137"/>
    </row>
    <row r="218" spans="1:10" x14ac:dyDescent="0.2">
      <c r="A218" s="130">
        <v>0</v>
      </c>
      <c r="B218" s="131"/>
      <c r="C218" s="132">
        <v>0</v>
      </c>
      <c r="D218" s="133">
        <v>0</v>
      </c>
      <c r="E218" s="134">
        <f t="shared" si="4"/>
        <v>3562.9699999999975</v>
      </c>
      <c r="F218" s="135"/>
      <c r="G218" s="136"/>
      <c r="H218" s="135"/>
      <c r="I218" s="135"/>
      <c r="J218" s="137"/>
    </row>
    <row r="219" spans="1:10" x14ac:dyDescent="0.2">
      <c r="A219" s="130">
        <v>0</v>
      </c>
      <c r="B219" s="131"/>
      <c r="C219" s="132">
        <v>0</v>
      </c>
      <c r="D219" s="133">
        <v>0</v>
      </c>
      <c r="E219" s="134">
        <f t="shared" si="4"/>
        <v>3562.9699999999975</v>
      </c>
      <c r="F219" s="135"/>
      <c r="G219" s="136"/>
      <c r="H219" s="135"/>
      <c r="I219" s="135"/>
      <c r="J219" s="137"/>
    </row>
    <row r="220" spans="1:10" x14ac:dyDescent="0.2">
      <c r="A220" s="130">
        <v>0</v>
      </c>
      <c r="B220" s="131"/>
      <c r="C220" s="132">
        <v>0</v>
      </c>
      <c r="D220" s="133">
        <v>0</v>
      </c>
      <c r="E220" s="134">
        <f t="shared" si="4"/>
        <v>3562.9699999999975</v>
      </c>
      <c r="F220" s="135"/>
      <c r="G220" s="136"/>
      <c r="H220" s="135"/>
      <c r="I220" s="135"/>
      <c r="J220" s="137"/>
    </row>
    <row r="221" spans="1:10" x14ac:dyDescent="0.2">
      <c r="A221" s="130">
        <v>0</v>
      </c>
      <c r="B221" s="131"/>
      <c r="C221" s="132">
        <v>0</v>
      </c>
      <c r="D221" s="133">
        <v>0</v>
      </c>
      <c r="E221" s="134">
        <f t="shared" si="4"/>
        <v>3562.9699999999975</v>
      </c>
      <c r="F221" s="135"/>
      <c r="G221" s="136"/>
      <c r="H221" s="135"/>
      <c r="I221" s="135"/>
      <c r="J221" s="137"/>
    </row>
    <row r="222" spans="1:10" x14ac:dyDescent="0.2">
      <c r="A222" s="130">
        <v>0</v>
      </c>
      <c r="B222" s="131"/>
      <c r="C222" s="132">
        <v>0</v>
      </c>
      <c r="D222" s="133">
        <v>0</v>
      </c>
      <c r="E222" s="134">
        <f t="shared" si="4"/>
        <v>3562.9699999999975</v>
      </c>
      <c r="F222" s="135"/>
      <c r="G222" s="136"/>
      <c r="H222" s="135"/>
      <c r="I222" s="135"/>
      <c r="J222" s="137"/>
    </row>
    <row r="223" spans="1:10" x14ac:dyDescent="0.2">
      <c r="A223" s="130">
        <v>0</v>
      </c>
      <c r="B223" s="131"/>
      <c r="C223" s="132">
        <v>0</v>
      </c>
      <c r="D223" s="133">
        <v>0</v>
      </c>
      <c r="E223" s="134">
        <f t="shared" si="4"/>
        <v>3562.9699999999975</v>
      </c>
      <c r="F223" s="135"/>
      <c r="G223" s="136"/>
      <c r="H223" s="135"/>
      <c r="I223" s="135"/>
      <c r="J223" s="137"/>
    </row>
    <row r="224" spans="1:10" x14ac:dyDescent="0.2">
      <c r="A224" s="130">
        <v>0</v>
      </c>
      <c r="B224" s="131"/>
      <c r="C224" s="132">
        <v>0</v>
      </c>
      <c r="D224" s="133">
        <v>0</v>
      </c>
      <c r="E224" s="134">
        <f t="shared" si="4"/>
        <v>3562.9699999999975</v>
      </c>
      <c r="F224" s="135"/>
      <c r="G224" s="136"/>
      <c r="H224" s="135"/>
      <c r="I224" s="135"/>
      <c r="J224" s="137"/>
    </row>
    <row r="225" spans="1:10" x14ac:dyDescent="0.2">
      <c r="A225" s="130">
        <v>0</v>
      </c>
      <c r="B225" s="131"/>
      <c r="C225" s="132">
        <v>0</v>
      </c>
      <c r="D225" s="133">
        <v>0</v>
      </c>
      <c r="E225" s="134">
        <f t="shared" si="4"/>
        <v>3562.9699999999975</v>
      </c>
      <c r="F225" s="135"/>
      <c r="G225" s="136"/>
      <c r="H225" s="135"/>
      <c r="I225" s="135"/>
      <c r="J225" s="137"/>
    </row>
    <row r="226" spans="1:10" x14ac:dyDescent="0.2">
      <c r="A226" s="130">
        <v>0</v>
      </c>
      <c r="B226" s="131"/>
      <c r="C226" s="132">
        <v>0</v>
      </c>
      <c r="D226" s="133">
        <v>0</v>
      </c>
      <c r="E226" s="134">
        <f t="shared" si="4"/>
        <v>3562.9699999999975</v>
      </c>
      <c r="F226" s="135"/>
      <c r="G226" s="136"/>
      <c r="H226" s="135"/>
      <c r="I226" s="135"/>
      <c r="J226" s="137"/>
    </row>
    <row r="227" spans="1:10" x14ac:dyDescent="0.2">
      <c r="A227" s="130">
        <v>0</v>
      </c>
      <c r="B227" s="131"/>
      <c r="C227" s="132">
        <v>0</v>
      </c>
      <c r="D227" s="133">
        <v>0</v>
      </c>
      <c r="E227" s="134">
        <f t="shared" si="4"/>
        <v>3562.9699999999975</v>
      </c>
      <c r="F227" s="135"/>
      <c r="G227" s="136"/>
      <c r="H227" s="135"/>
      <c r="I227" s="135"/>
      <c r="J227" s="137"/>
    </row>
    <row r="228" spans="1:10" x14ac:dyDescent="0.2">
      <c r="A228" s="130">
        <v>0</v>
      </c>
      <c r="B228" s="131"/>
      <c r="C228" s="132">
        <v>0</v>
      </c>
      <c r="D228" s="133">
        <v>0</v>
      </c>
      <c r="E228" s="134">
        <f t="shared" si="4"/>
        <v>3562.9699999999975</v>
      </c>
      <c r="F228" s="135"/>
      <c r="G228" s="136"/>
      <c r="H228" s="135"/>
      <c r="I228" s="135"/>
      <c r="J228" s="137"/>
    </row>
    <row r="229" spans="1:10" x14ac:dyDescent="0.2">
      <c r="A229" s="130">
        <v>0</v>
      </c>
      <c r="B229" s="131"/>
      <c r="C229" s="132">
        <v>0</v>
      </c>
      <c r="D229" s="133">
        <v>0</v>
      </c>
      <c r="E229" s="134">
        <f t="shared" si="4"/>
        <v>3562.9699999999975</v>
      </c>
      <c r="F229" s="135"/>
      <c r="G229" s="136"/>
      <c r="H229" s="135"/>
      <c r="I229" s="135"/>
      <c r="J229" s="137"/>
    </row>
    <row r="230" spans="1:10" x14ac:dyDescent="0.2">
      <c r="A230" s="130">
        <v>0</v>
      </c>
      <c r="B230" s="131"/>
      <c r="C230" s="132">
        <v>0</v>
      </c>
      <c r="D230" s="133">
        <v>0</v>
      </c>
      <c r="E230" s="134">
        <f t="shared" si="4"/>
        <v>3562.9699999999975</v>
      </c>
      <c r="F230" s="135"/>
      <c r="G230" s="136"/>
      <c r="H230" s="135"/>
      <c r="I230" s="135"/>
      <c r="J230" s="137"/>
    </row>
    <row r="231" spans="1:10" x14ac:dyDescent="0.2">
      <c r="A231" s="130">
        <v>0</v>
      </c>
      <c r="B231" s="131"/>
      <c r="C231" s="132">
        <v>0</v>
      </c>
      <c r="D231" s="133">
        <v>0</v>
      </c>
      <c r="E231" s="134">
        <f t="shared" si="4"/>
        <v>3562.9699999999975</v>
      </c>
      <c r="F231" s="135"/>
      <c r="G231" s="136"/>
      <c r="H231" s="135"/>
      <c r="I231" s="135"/>
      <c r="J231" s="137"/>
    </row>
    <row r="232" spans="1:10" x14ac:dyDescent="0.2">
      <c r="A232" s="130">
        <v>0</v>
      </c>
      <c r="B232" s="131"/>
      <c r="C232" s="132">
        <v>0</v>
      </c>
      <c r="D232" s="133">
        <v>0</v>
      </c>
      <c r="E232" s="134">
        <f t="shared" si="4"/>
        <v>3562.9699999999975</v>
      </c>
      <c r="F232" s="135"/>
      <c r="G232" s="136"/>
      <c r="H232" s="135"/>
      <c r="I232" s="135"/>
      <c r="J232" s="137"/>
    </row>
    <row r="233" spans="1:10" x14ac:dyDescent="0.2">
      <c r="A233" s="130">
        <v>0</v>
      </c>
      <c r="B233" s="131"/>
      <c r="C233" s="132">
        <v>0</v>
      </c>
      <c r="D233" s="133">
        <v>0</v>
      </c>
      <c r="E233" s="134">
        <f t="shared" si="4"/>
        <v>3562.9699999999975</v>
      </c>
      <c r="F233" s="135"/>
      <c r="G233" s="136"/>
      <c r="H233" s="135"/>
      <c r="I233" s="135"/>
      <c r="J233" s="137"/>
    </row>
    <row r="234" spans="1:10" x14ac:dyDescent="0.2">
      <c r="A234" s="130">
        <v>0</v>
      </c>
      <c r="B234" s="131"/>
      <c r="C234" s="132">
        <v>0</v>
      </c>
      <c r="D234" s="133">
        <v>0</v>
      </c>
      <c r="E234" s="134">
        <f t="shared" si="4"/>
        <v>3562.9699999999975</v>
      </c>
      <c r="F234" s="135"/>
      <c r="G234" s="136"/>
      <c r="H234" s="135"/>
      <c r="I234" s="135"/>
      <c r="J234" s="137"/>
    </row>
    <row r="235" spans="1:10" x14ac:dyDescent="0.2">
      <c r="A235" s="130">
        <v>0</v>
      </c>
      <c r="B235" s="131"/>
      <c r="C235" s="132">
        <v>0</v>
      </c>
      <c r="D235" s="133">
        <v>0</v>
      </c>
      <c r="E235" s="134">
        <f t="shared" si="4"/>
        <v>3562.9699999999975</v>
      </c>
      <c r="F235" s="135"/>
      <c r="G235" s="136"/>
      <c r="H235" s="135"/>
      <c r="I235" s="135"/>
      <c r="J235" s="137"/>
    </row>
    <row r="236" spans="1:10" x14ac:dyDescent="0.2">
      <c r="A236" s="130">
        <v>0</v>
      </c>
      <c r="B236" s="131"/>
      <c r="C236" s="132">
        <v>0</v>
      </c>
      <c r="D236" s="133">
        <v>0</v>
      </c>
      <c r="E236" s="134">
        <f t="shared" si="4"/>
        <v>3562.9699999999975</v>
      </c>
      <c r="F236" s="135"/>
      <c r="G236" s="136"/>
      <c r="H236" s="135"/>
      <c r="I236" s="135"/>
      <c r="J236" s="137"/>
    </row>
    <row r="237" spans="1:10" x14ac:dyDescent="0.2">
      <c r="A237" s="130">
        <v>0</v>
      </c>
      <c r="B237" s="131"/>
      <c r="C237" s="132">
        <v>0</v>
      </c>
      <c r="D237" s="133">
        <v>0</v>
      </c>
      <c r="E237" s="134">
        <f t="shared" si="4"/>
        <v>3562.9699999999975</v>
      </c>
      <c r="F237" s="135"/>
      <c r="G237" s="136"/>
      <c r="H237" s="135"/>
      <c r="I237" s="135"/>
      <c r="J237" s="137"/>
    </row>
    <row r="238" spans="1:10" x14ac:dyDescent="0.2">
      <c r="A238" s="130">
        <v>0</v>
      </c>
      <c r="B238" s="131"/>
      <c r="C238" s="132">
        <v>0</v>
      </c>
      <c r="D238" s="133">
        <v>0</v>
      </c>
      <c r="E238" s="134">
        <f t="shared" si="4"/>
        <v>3562.9699999999975</v>
      </c>
      <c r="F238" s="135"/>
      <c r="G238" s="136"/>
      <c r="H238" s="135"/>
      <c r="I238" s="135"/>
      <c r="J238" s="137"/>
    </row>
    <row r="239" spans="1:10" x14ac:dyDescent="0.2">
      <c r="A239" s="130">
        <v>0</v>
      </c>
      <c r="B239" s="131"/>
      <c r="C239" s="132">
        <v>0</v>
      </c>
      <c r="D239" s="133">
        <v>0</v>
      </c>
      <c r="E239" s="134">
        <f t="shared" si="4"/>
        <v>3562.9699999999975</v>
      </c>
      <c r="F239" s="135"/>
      <c r="G239" s="136"/>
      <c r="H239" s="135"/>
      <c r="I239" s="135"/>
      <c r="J239" s="137"/>
    </row>
    <row r="240" spans="1:10" x14ac:dyDescent="0.2">
      <c r="A240" s="130">
        <v>0</v>
      </c>
      <c r="B240" s="131"/>
      <c r="C240" s="133">
        <v>0</v>
      </c>
      <c r="D240" s="133"/>
      <c r="E240" s="134">
        <f>E239-C240</f>
        <v>3562.9699999999975</v>
      </c>
      <c r="F240" s="135"/>
      <c r="G240" s="136"/>
      <c r="H240" s="135"/>
      <c r="I240" s="135"/>
      <c r="J240" s="137"/>
    </row>
    <row r="241" spans="1:10" x14ac:dyDescent="0.2">
      <c r="A241" s="130">
        <v>0</v>
      </c>
      <c r="B241" s="131"/>
      <c r="C241" s="133">
        <v>0</v>
      </c>
      <c r="D241" s="133"/>
      <c r="E241" s="134">
        <f>E240-C241</f>
        <v>3562.9699999999975</v>
      </c>
      <c r="F241" s="135"/>
      <c r="G241" s="136"/>
      <c r="H241" s="135"/>
      <c r="I241" s="135"/>
      <c r="J241" s="137"/>
    </row>
    <row r="242" spans="1:10" x14ac:dyDescent="0.2">
      <c r="A242" s="130"/>
      <c r="B242" s="131"/>
      <c r="C242" s="133"/>
      <c r="D242" s="133"/>
      <c r="E242" s="134"/>
      <c r="F242" s="135"/>
      <c r="G242" s="136"/>
      <c r="H242" s="135"/>
      <c r="I242" s="135"/>
      <c r="J242" s="137"/>
    </row>
    <row r="243" spans="1:10" x14ac:dyDescent="0.2">
      <c r="A243" s="130"/>
      <c r="B243" s="131"/>
      <c r="C243" s="133"/>
      <c r="D243" s="133"/>
      <c r="E243" s="134"/>
      <c r="F243" s="135"/>
      <c r="G243" s="136"/>
      <c r="H243" s="135"/>
      <c r="I243" s="135"/>
      <c r="J243" s="137"/>
    </row>
    <row r="244" spans="1:10" x14ac:dyDescent="0.2">
      <c r="A244" s="130"/>
      <c r="B244" s="131"/>
      <c r="C244" s="133"/>
      <c r="D244" s="133"/>
      <c r="E244" s="134"/>
      <c r="F244" s="135"/>
      <c r="G244" s="136"/>
      <c r="H244" s="135"/>
      <c r="I244" s="135"/>
      <c r="J244" s="137"/>
    </row>
    <row r="245" spans="1:10" x14ac:dyDescent="0.2">
      <c r="A245" s="130"/>
      <c r="B245" s="131"/>
      <c r="C245" s="133"/>
      <c r="D245" s="133"/>
      <c r="E245" s="134"/>
      <c r="F245" s="135"/>
      <c r="G245" s="136"/>
      <c r="H245" s="135"/>
      <c r="I245" s="135"/>
      <c r="J245" s="137"/>
    </row>
    <row r="246" spans="1:10" x14ac:dyDescent="0.2">
      <c r="A246" s="130"/>
      <c r="B246" s="131"/>
      <c r="C246" s="133"/>
      <c r="D246" s="133"/>
      <c r="E246" s="134"/>
      <c r="F246" s="135"/>
      <c r="G246" s="136"/>
      <c r="H246" s="135"/>
      <c r="I246" s="135"/>
      <c r="J246" s="137"/>
    </row>
    <row r="247" spans="1:10" x14ac:dyDescent="0.2">
      <c r="A247" s="130"/>
      <c r="B247" s="131"/>
      <c r="C247" s="133"/>
      <c r="D247" s="133"/>
      <c r="E247" s="134"/>
      <c r="F247" s="135"/>
      <c r="G247" s="136"/>
      <c r="H247" s="135"/>
      <c r="I247" s="135"/>
      <c r="J247" s="137"/>
    </row>
    <row r="248" spans="1:10" x14ac:dyDescent="0.2">
      <c r="A248" s="130"/>
      <c r="B248" s="131"/>
      <c r="C248" s="133"/>
      <c r="D248" s="133"/>
      <c r="E248" s="134"/>
      <c r="F248" s="135"/>
      <c r="G248" s="136"/>
      <c r="H248" s="135"/>
      <c r="I248" s="135"/>
      <c r="J248" s="137"/>
    </row>
    <row r="249" spans="1:10" x14ac:dyDescent="0.2">
      <c r="A249" s="130"/>
      <c r="B249" s="131"/>
      <c r="C249" s="133"/>
      <c r="D249" s="133"/>
      <c r="E249" s="134"/>
      <c r="F249" s="135"/>
      <c r="G249" s="136"/>
      <c r="H249" s="135"/>
      <c r="I249" s="135"/>
      <c r="J249" s="137"/>
    </row>
    <row r="250" spans="1:10" x14ac:dyDescent="0.2">
      <c r="A250" s="130"/>
      <c r="B250" s="131"/>
      <c r="C250" s="133"/>
      <c r="D250" s="133"/>
      <c r="E250" s="134"/>
      <c r="F250" s="135"/>
      <c r="G250" s="136"/>
      <c r="H250" s="135"/>
      <c r="I250" s="135"/>
      <c r="J250" s="137"/>
    </row>
    <row r="251" spans="1:10" x14ac:dyDescent="0.2">
      <c r="A251" s="130"/>
      <c r="B251" s="131"/>
      <c r="C251" s="133"/>
      <c r="D251" s="133"/>
      <c r="E251" s="134"/>
      <c r="F251" s="135"/>
      <c r="G251" s="136"/>
      <c r="H251" s="135"/>
      <c r="I251" s="135"/>
      <c r="J251" s="137"/>
    </row>
    <row r="252" spans="1:10" x14ac:dyDescent="0.2">
      <c r="A252" s="130"/>
      <c r="B252" s="131"/>
      <c r="C252" s="133"/>
      <c r="D252" s="133"/>
      <c r="E252" s="134"/>
      <c r="F252" s="135"/>
      <c r="G252" s="136"/>
      <c r="H252" s="135"/>
      <c r="I252" s="135"/>
      <c r="J252" s="137"/>
    </row>
    <row r="253" spans="1:10" x14ac:dyDescent="0.2">
      <c r="A253" s="130"/>
      <c r="B253" s="131"/>
      <c r="C253" s="133"/>
      <c r="D253" s="133"/>
      <c r="E253" s="134"/>
      <c r="F253" s="135"/>
      <c r="G253" s="136"/>
      <c r="H253" s="135"/>
      <c r="I253" s="135"/>
      <c r="J253" s="137"/>
    </row>
  </sheetData>
  <mergeCells count="2">
    <mergeCell ref="A1:I1"/>
    <mergeCell ref="A2:I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8"/>
  <sheetViews>
    <sheetView tabSelected="1" workbookViewId="0">
      <selection activeCell="I54" sqref="I54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41" t="s">
        <v>38</v>
      </c>
      <c r="B1" s="241"/>
      <c r="C1" s="241"/>
      <c r="D1" s="241"/>
      <c r="E1" s="241"/>
      <c r="F1" s="241"/>
      <c r="G1" s="241"/>
      <c r="H1" s="241"/>
      <c r="I1" s="241"/>
      <c r="J1" s="1">
        <v>0</v>
      </c>
    </row>
    <row r="2" spans="1:12" s="2" customFormat="1" x14ac:dyDescent="0.25">
      <c r="A2" s="242"/>
      <c r="B2" s="242"/>
      <c r="C2" s="242"/>
      <c r="D2" s="242"/>
      <c r="E2" s="242"/>
      <c r="F2" s="242"/>
      <c r="G2" s="242"/>
      <c r="H2" s="242"/>
      <c r="I2" s="242"/>
      <c r="L2" s="1"/>
    </row>
    <row r="3" spans="1:12" s="2" customFormat="1" x14ac:dyDescent="0.25">
      <c r="A3" s="243" t="s">
        <v>41</v>
      </c>
      <c r="B3" s="243"/>
      <c r="C3" s="243"/>
      <c r="D3" s="243"/>
      <c r="E3" s="243"/>
      <c r="F3" s="243"/>
      <c r="G3" s="243"/>
      <c r="H3" s="243"/>
      <c r="I3" s="243"/>
    </row>
    <row r="4" spans="1:12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13</v>
      </c>
      <c r="F4" s="107" t="s">
        <v>6</v>
      </c>
      <c r="G4" s="108" t="s">
        <v>34</v>
      </c>
      <c r="H4" s="109" t="s">
        <v>26</v>
      </c>
      <c r="I4" s="108" t="s">
        <v>35</v>
      </c>
      <c r="J4" s="110" t="s">
        <v>37</v>
      </c>
    </row>
    <row r="5" spans="1:12" s="9" customFormat="1" x14ac:dyDescent="0.25">
      <c r="A5" s="91" t="s">
        <v>30</v>
      </c>
      <c r="B5" s="92" t="s">
        <v>13</v>
      </c>
      <c r="C5" s="113">
        <v>0</v>
      </c>
      <c r="D5" s="113" t="s">
        <v>28</v>
      </c>
      <c r="E5" s="93">
        <v>8200.06</v>
      </c>
      <c r="F5" s="94"/>
      <c r="G5" s="95"/>
      <c r="H5" s="96"/>
      <c r="I5" s="97"/>
      <c r="J5" s="98"/>
    </row>
    <row r="6" spans="1:12" x14ac:dyDescent="0.25">
      <c r="A6" s="111">
        <v>45051</v>
      </c>
      <c r="B6" s="203" t="s">
        <v>127</v>
      </c>
      <c r="C6" s="113">
        <v>0</v>
      </c>
      <c r="D6" s="216">
        <v>13920</v>
      </c>
      <c r="E6" s="112">
        <f>E5-C6+D6</f>
        <v>22120.059999999998</v>
      </c>
      <c r="F6" s="114">
        <v>167</v>
      </c>
      <c r="G6" s="115">
        <v>45051</v>
      </c>
      <c r="H6" s="116">
        <v>2571</v>
      </c>
      <c r="I6" s="116" t="s">
        <v>164</v>
      </c>
      <c r="J6" s="160" t="s">
        <v>128</v>
      </c>
    </row>
    <row r="7" spans="1:12" x14ac:dyDescent="0.25">
      <c r="A7" s="111">
        <v>45051</v>
      </c>
      <c r="B7" s="203" t="s">
        <v>303</v>
      </c>
      <c r="C7" s="113">
        <v>22120.06</v>
      </c>
      <c r="D7" s="113">
        <v>0</v>
      </c>
      <c r="E7" s="112">
        <f>E6-C7+D7</f>
        <v>-3.637978807091713E-12</v>
      </c>
      <c r="F7" s="114"/>
      <c r="G7" s="115"/>
      <c r="H7" s="116"/>
      <c r="I7" s="103"/>
      <c r="J7" s="160"/>
    </row>
    <row r="8" spans="1:12" ht="30" x14ac:dyDescent="0.25">
      <c r="A8" s="111">
        <v>45054</v>
      </c>
      <c r="B8" s="203" t="s">
        <v>304</v>
      </c>
      <c r="C8" s="113">
        <v>0</v>
      </c>
      <c r="D8" s="216">
        <v>16704</v>
      </c>
      <c r="E8" s="112">
        <f>E7-C8+D8</f>
        <v>16703.999999999996</v>
      </c>
      <c r="F8" s="114">
        <v>221</v>
      </c>
      <c r="G8" s="115">
        <v>45054</v>
      </c>
      <c r="H8" s="116">
        <v>2573</v>
      </c>
      <c r="I8" s="225" t="s">
        <v>166</v>
      </c>
      <c r="J8" s="218" t="s">
        <v>136</v>
      </c>
    </row>
    <row r="9" spans="1:12" x14ac:dyDescent="0.25">
      <c r="A9" s="111">
        <v>45054</v>
      </c>
      <c r="B9" s="203" t="s">
        <v>303</v>
      </c>
      <c r="C9" s="113">
        <v>16704</v>
      </c>
      <c r="D9" s="113">
        <v>0</v>
      </c>
      <c r="E9" s="112">
        <f t="shared" ref="E9:E71" si="0">E8-C9+D9</f>
        <v>-3.637978807091713E-12</v>
      </c>
      <c r="F9" s="114"/>
      <c r="G9" s="115"/>
      <c r="H9" s="116"/>
      <c r="I9" s="116"/>
      <c r="J9" s="160"/>
    </row>
    <row r="10" spans="1:12" x14ac:dyDescent="0.25">
      <c r="A10" s="111">
        <v>45058</v>
      </c>
      <c r="B10" s="203" t="s">
        <v>305</v>
      </c>
      <c r="C10" s="113">
        <v>0</v>
      </c>
      <c r="D10" s="216">
        <v>6612</v>
      </c>
      <c r="E10" s="112">
        <f t="shared" si="0"/>
        <v>6611.9999999999964</v>
      </c>
      <c r="F10" s="114">
        <v>283</v>
      </c>
      <c r="G10" s="115">
        <v>45058</v>
      </c>
      <c r="H10" s="116">
        <v>2576</v>
      </c>
      <c r="I10" s="217" t="s">
        <v>169</v>
      </c>
      <c r="J10" s="218" t="s">
        <v>131</v>
      </c>
    </row>
    <row r="11" spans="1:12" x14ac:dyDescent="0.25">
      <c r="A11" s="111">
        <v>45058</v>
      </c>
      <c r="B11" s="203" t="s">
        <v>304</v>
      </c>
      <c r="C11" s="113">
        <v>0</v>
      </c>
      <c r="D11" s="216">
        <v>3480</v>
      </c>
      <c r="E11" s="112">
        <f t="shared" si="0"/>
        <v>10091.999999999996</v>
      </c>
      <c r="F11" s="114">
        <v>221</v>
      </c>
      <c r="G11" s="115">
        <v>45058</v>
      </c>
      <c r="H11" s="116">
        <v>2574</v>
      </c>
      <c r="I11" s="217" t="s">
        <v>167</v>
      </c>
      <c r="J11" s="218" t="s">
        <v>136</v>
      </c>
    </row>
    <row r="12" spans="1:12" x14ac:dyDescent="0.25">
      <c r="A12" s="111">
        <v>45058</v>
      </c>
      <c r="B12" s="203" t="s">
        <v>306</v>
      </c>
      <c r="C12" s="113">
        <v>0</v>
      </c>
      <c r="D12" s="236">
        <v>33000</v>
      </c>
      <c r="E12" s="112">
        <f t="shared" si="0"/>
        <v>43092</v>
      </c>
      <c r="F12" s="114"/>
      <c r="G12" s="115"/>
      <c r="H12" s="116"/>
      <c r="I12" s="116"/>
      <c r="J12" s="160"/>
    </row>
    <row r="13" spans="1:12" x14ac:dyDescent="0.25">
      <c r="A13" s="111">
        <v>45058</v>
      </c>
      <c r="B13" s="203" t="s">
        <v>307</v>
      </c>
      <c r="C13" s="113">
        <v>490</v>
      </c>
      <c r="D13" s="113">
        <v>0</v>
      </c>
      <c r="E13" s="112">
        <f t="shared" si="0"/>
        <v>42602</v>
      </c>
      <c r="F13" s="114"/>
      <c r="G13" s="115"/>
      <c r="H13" s="116"/>
      <c r="I13" s="116"/>
      <c r="J13" s="160"/>
    </row>
    <row r="14" spans="1:12" x14ac:dyDescent="0.25">
      <c r="A14" s="111">
        <v>45058</v>
      </c>
      <c r="B14" s="203" t="s">
        <v>308</v>
      </c>
      <c r="C14" s="113">
        <v>28895.34</v>
      </c>
      <c r="D14" s="113">
        <v>0</v>
      </c>
      <c r="E14" s="112">
        <f t="shared" si="0"/>
        <v>13706.66</v>
      </c>
      <c r="F14" s="114"/>
      <c r="G14" s="115"/>
      <c r="H14" s="116"/>
      <c r="I14" s="116"/>
      <c r="J14" s="160"/>
    </row>
    <row r="15" spans="1:12" x14ac:dyDescent="0.25">
      <c r="A15" s="111">
        <v>45058</v>
      </c>
      <c r="B15" s="203" t="s">
        <v>309</v>
      </c>
      <c r="C15" s="113">
        <v>1993.44</v>
      </c>
      <c r="D15" s="113">
        <v>0</v>
      </c>
      <c r="E15" s="112">
        <f t="shared" si="0"/>
        <v>11713.22</v>
      </c>
      <c r="F15" s="114"/>
      <c r="G15" s="115"/>
      <c r="H15" s="116"/>
      <c r="I15" s="116"/>
      <c r="J15" s="160"/>
    </row>
    <row r="16" spans="1:12" x14ac:dyDescent="0.25">
      <c r="A16" s="111">
        <v>45058</v>
      </c>
      <c r="B16" s="203" t="s">
        <v>303</v>
      </c>
      <c r="C16" s="113">
        <v>10226</v>
      </c>
      <c r="D16" s="113">
        <v>0</v>
      </c>
      <c r="E16" s="112">
        <f>E15-C16+D16</f>
        <v>1487.2199999999993</v>
      </c>
      <c r="F16" s="114"/>
      <c r="G16" s="115"/>
      <c r="H16" s="116"/>
      <c r="I16" s="116"/>
      <c r="J16" s="160"/>
    </row>
    <row r="17" spans="1:15" x14ac:dyDescent="0.25">
      <c r="A17" s="111">
        <v>45061</v>
      </c>
      <c r="B17" s="203" t="s">
        <v>310</v>
      </c>
      <c r="C17" s="113">
        <v>250</v>
      </c>
      <c r="D17" s="113">
        <v>0</v>
      </c>
      <c r="E17" s="112">
        <f t="shared" ref="E17:E19" si="1">E16-C17+D17</f>
        <v>1237.2199999999993</v>
      </c>
      <c r="F17" s="114"/>
      <c r="G17" s="115"/>
      <c r="H17" s="116"/>
      <c r="I17" s="116"/>
      <c r="J17" s="160"/>
    </row>
    <row r="18" spans="1:15" x14ac:dyDescent="0.25">
      <c r="A18" s="111">
        <v>45061</v>
      </c>
      <c r="B18" s="203" t="s">
        <v>310</v>
      </c>
      <c r="C18" s="113">
        <v>25</v>
      </c>
      <c r="D18" s="113">
        <v>0</v>
      </c>
      <c r="E18" s="112">
        <f t="shared" si="1"/>
        <v>1212.2199999999993</v>
      </c>
      <c r="F18" s="114"/>
      <c r="G18" s="115"/>
      <c r="H18" s="116"/>
      <c r="I18" s="116"/>
      <c r="J18" s="160"/>
    </row>
    <row r="19" spans="1:15" x14ac:dyDescent="0.25">
      <c r="A19" s="111">
        <v>45061</v>
      </c>
      <c r="B19" s="203" t="s">
        <v>311</v>
      </c>
      <c r="C19" s="113">
        <v>44</v>
      </c>
      <c r="D19" s="113">
        <v>0</v>
      </c>
      <c r="E19" s="112">
        <f t="shared" si="1"/>
        <v>1168.2199999999993</v>
      </c>
      <c r="F19" s="114"/>
      <c r="G19" s="115"/>
      <c r="H19" s="116"/>
      <c r="I19" s="116"/>
      <c r="J19" s="160"/>
    </row>
    <row r="20" spans="1:15" x14ac:dyDescent="0.25">
      <c r="A20" s="111">
        <v>45061</v>
      </c>
      <c r="B20" s="203" t="s">
        <v>312</v>
      </c>
      <c r="C20" s="113">
        <v>660</v>
      </c>
      <c r="D20" s="113">
        <v>0</v>
      </c>
      <c r="E20" s="112">
        <f t="shared" si="0"/>
        <v>508.21999999999935</v>
      </c>
      <c r="F20" s="114"/>
      <c r="G20" s="115"/>
      <c r="H20" s="116"/>
      <c r="I20" s="116"/>
      <c r="J20" s="160"/>
    </row>
    <row r="21" spans="1:15" x14ac:dyDescent="0.25">
      <c r="A21" s="111">
        <v>45061</v>
      </c>
      <c r="B21" s="203" t="s">
        <v>306</v>
      </c>
      <c r="C21" s="113">
        <v>0</v>
      </c>
      <c r="D21" s="113">
        <v>50000</v>
      </c>
      <c r="E21" s="112">
        <f t="shared" si="0"/>
        <v>50508.22</v>
      </c>
      <c r="F21" s="114"/>
      <c r="G21" s="115"/>
      <c r="H21" s="116"/>
      <c r="I21" s="116"/>
      <c r="J21" s="160"/>
      <c r="K21" s="205"/>
      <c r="L21" s="206"/>
      <c r="M21" s="207"/>
      <c r="N21" s="207"/>
      <c r="O21" s="208"/>
    </row>
    <row r="22" spans="1:15" x14ac:dyDescent="0.25">
      <c r="A22" s="111">
        <v>45061</v>
      </c>
      <c r="B22" s="189" t="s">
        <v>307</v>
      </c>
      <c r="C22" s="113">
        <v>439</v>
      </c>
      <c r="D22" s="113">
        <v>0</v>
      </c>
      <c r="E22" s="112">
        <f t="shared" si="0"/>
        <v>50069.22</v>
      </c>
      <c r="F22" s="114"/>
      <c r="G22" s="115"/>
      <c r="H22" s="116"/>
      <c r="I22" s="103"/>
      <c r="J22" s="160"/>
      <c r="K22" s="209"/>
      <c r="L22" s="210"/>
      <c r="M22" s="211"/>
      <c r="N22" s="211"/>
      <c r="O22" s="212"/>
    </row>
    <row r="23" spans="1:15" x14ac:dyDescent="0.25">
      <c r="A23" s="111">
        <v>45061</v>
      </c>
      <c r="B23" s="189" t="s">
        <v>307</v>
      </c>
      <c r="C23" s="113">
        <v>1620</v>
      </c>
      <c r="D23" s="113">
        <v>0</v>
      </c>
      <c r="E23" s="112">
        <f t="shared" si="0"/>
        <v>48449.22</v>
      </c>
      <c r="F23" s="114"/>
      <c r="G23" s="115"/>
      <c r="H23" s="116"/>
      <c r="I23" s="103"/>
      <c r="J23" s="160"/>
    </row>
    <row r="24" spans="1:15" x14ac:dyDescent="0.25">
      <c r="A24" s="111">
        <v>45061</v>
      </c>
      <c r="B24" s="189" t="s">
        <v>307</v>
      </c>
      <c r="C24" s="113">
        <v>382</v>
      </c>
      <c r="D24" s="113">
        <v>0</v>
      </c>
      <c r="E24" s="112">
        <f t="shared" si="0"/>
        <v>48067.22</v>
      </c>
      <c r="F24" s="114"/>
      <c r="G24" s="115"/>
      <c r="H24" s="116"/>
      <c r="I24" s="116"/>
      <c r="J24" s="160"/>
    </row>
    <row r="25" spans="1:15" x14ac:dyDescent="0.25">
      <c r="A25" s="111">
        <v>45061</v>
      </c>
      <c r="B25" s="203" t="s">
        <v>308</v>
      </c>
      <c r="C25" s="113">
        <v>43544.58</v>
      </c>
      <c r="D25" s="113">
        <v>0</v>
      </c>
      <c r="E25" s="112">
        <f t="shared" si="0"/>
        <v>4522.6399999999994</v>
      </c>
      <c r="F25" s="114"/>
      <c r="G25" s="115"/>
      <c r="H25" s="116"/>
      <c r="I25" s="116"/>
      <c r="J25" s="160"/>
    </row>
    <row r="26" spans="1:15" x14ac:dyDescent="0.25">
      <c r="A26" s="111">
        <v>45063</v>
      </c>
      <c r="B26" s="189" t="s">
        <v>307</v>
      </c>
      <c r="C26" s="113">
        <v>1800</v>
      </c>
      <c r="D26" s="113">
        <v>0</v>
      </c>
      <c r="E26" s="112">
        <f t="shared" si="0"/>
        <v>2722.6399999999994</v>
      </c>
      <c r="F26" s="114"/>
      <c r="G26" s="115"/>
      <c r="H26" s="116"/>
      <c r="I26" s="103"/>
      <c r="J26" s="160"/>
    </row>
    <row r="27" spans="1:15" x14ac:dyDescent="0.25">
      <c r="A27" s="111">
        <v>45065</v>
      </c>
      <c r="B27" s="203" t="s">
        <v>313</v>
      </c>
      <c r="C27" s="113">
        <v>0</v>
      </c>
      <c r="D27" s="216">
        <v>13920</v>
      </c>
      <c r="E27" s="112">
        <f t="shared" si="0"/>
        <v>16642.64</v>
      </c>
      <c r="F27" s="114">
        <v>167</v>
      </c>
      <c r="G27" s="115">
        <v>45065</v>
      </c>
      <c r="H27" s="116">
        <v>2572</v>
      </c>
      <c r="I27" s="103" t="s">
        <v>165</v>
      </c>
      <c r="J27" s="160" t="s">
        <v>128</v>
      </c>
    </row>
    <row r="28" spans="1:15" x14ac:dyDescent="0.25">
      <c r="A28" s="111">
        <v>45065</v>
      </c>
      <c r="B28" s="203" t="s">
        <v>304</v>
      </c>
      <c r="C28" s="113">
        <v>0</v>
      </c>
      <c r="D28" s="216">
        <v>13224</v>
      </c>
      <c r="E28" s="112">
        <f t="shared" si="0"/>
        <v>29866.639999999999</v>
      </c>
      <c r="F28" s="114">
        <v>221</v>
      </c>
      <c r="G28" s="115">
        <v>45065</v>
      </c>
      <c r="H28" s="116">
        <v>2575</v>
      </c>
      <c r="I28" s="217" t="s">
        <v>168</v>
      </c>
      <c r="J28" s="218" t="s">
        <v>136</v>
      </c>
    </row>
    <row r="29" spans="1:15" x14ac:dyDescent="0.25">
      <c r="A29" s="111">
        <v>45065</v>
      </c>
      <c r="B29" s="203" t="s">
        <v>306</v>
      </c>
      <c r="C29" s="113">
        <v>20000</v>
      </c>
      <c r="D29" s="113">
        <v>0</v>
      </c>
      <c r="E29" s="112">
        <f t="shared" si="0"/>
        <v>9866.64</v>
      </c>
      <c r="F29" s="114"/>
      <c r="G29" s="115"/>
      <c r="H29" s="116"/>
      <c r="I29" s="116"/>
      <c r="J29" s="160"/>
    </row>
    <row r="30" spans="1:15" x14ac:dyDescent="0.25">
      <c r="A30" s="111">
        <v>45065</v>
      </c>
      <c r="B30" s="203" t="s">
        <v>314</v>
      </c>
      <c r="C30" s="113">
        <v>0</v>
      </c>
      <c r="D30" s="216">
        <v>4060</v>
      </c>
      <c r="E30" s="112">
        <f t="shared" si="0"/>
        <v>13926.64</v>
      </c>
      <c r="F30" s="114">
        <v>207</v>
      </c>
      <c r="G30" s="115">
        <v>45065</v>
      </c>
      <c r="H30" s="116" t="s">
        <v>153</v>
      </c>
      <c r="I30" s="116" t="s">
        <v>330</v>
      </c>
      <c r="J30" s="160" t="s">
        <v>131</v>
      </c>
    </row>
    <row r="31" spans="1:15" x14ac:dyDescent="0.25">
      <c r="A31" s="111">
        <v>45065</v>
      </c>
      <c r="B31" s="203" t="s">
        <v>308</v>
      </c>
      <c r="C31" s="113">
        <v>3279.16</v>
      </c>
      <c r="D31" s="113">
        <v>0</v>
      </c>
      <c r="E31" s="112">
        <f t="shared" si="0"/>
        <v>10647.48</v>
      </c>
      <c r="F31" s="114"/>
      <c r="G31" s="115"/>
      <c r="H31" s="116"/>
      <c r="I31" s="116"/>
      <c r="J31" s="160"/>
    </row>
    <row r="32" spans="1:15" x14ac:dyDescent="0.25">
      <c r="A32" s="111">
        <v>45065</v>
      </c>
      <c r="B32" s="189" t="s">
        <v>307</v>
      </c>
      <c r="C32" s="113">
        <v>2000</v>
      </c>
      <c r="D32" s="113">
        <v>0</v>
      </c>
      <c r="E32" s="112">
        <f t="shared" si="0"/>
        <v>8647.48</v>
      </c>
      <c r="F32" s="114"/>
      <c r="G32" s="115"/>
      <c r="H32" s="116"/>
      <c r="I32" s="116"/>
      <c r="J32" s="160"/>
    </row>
    <row r="33" spans="1:15" x14ac:dyDescent="0.25">
      <c r="A33" s="111">
        <v>45067</v>
      </c>
      <c r="B33" s="189" t="s">
        <v>307</v>
      </c>
      <c r="C33" s="113">
        <v>3300</v>
      </c>
      <c r="D33" s="113">
        <v>0</v>
      </c>
      <c r="E33" s="112">
        <f>E32-C33+D33</f>
        <v>5347.48</v>
      </c>
      <c r="F33" s="114"/>
      <c r="G33" s="115"/>
      <c r="H33" s="116"/>
      <c r="I33" s="116"/>
      <c r="J33" s="160"/>
    </row>
    <row r="34" spans="1:15" x14ac:dyDescent="0.25">
      <c r="A34" s="111">
        <v>45069</v>
      </c>
      <c r="B34" s="203" t="s">
        <v>315</v>
      </c>
      <c r="C34" s="113">
        <v>0</v>
      </c>
      <c r="D34" s="216">
        <v>17400</v>
      </c>
      <c r="E34" s="112">
        <f t="shared" ref="E34:E37" si="2">E33-C34+D34</f>
        <v>22747.48</v>
      </c>
      <c r="F34" s="114">
        <v>359</v>
      </c>
      <c r="G34" s="115">
        <v>45069</v>
      </c>
      <c r="H34" s="116" t="s">
        <v>153</v>
      </c>
      <c r="I34" s="217" t="s">
        <v>206</v>
      </c>
      <c r="J34" s="218" t="s">
        <v>131</v>
      </c>
    </row>
    <row r="35" spans="1:15" x14ac:dyDescent="0.25">
      <c r="A35" s="111">
        <v>45069</v>
      </c>
      <c r="B35" s="203" t="s">
        <v>316</v>
      </c>
      <c r="C35" s="113">
        <v>0</v>
      </c>
      <c r="D35" s="216">
        <v>20300</v>
      </c>
      <c r="E35" s="112">
        <f t="shared" si="2"/>
        <v>43047.479999999996</v>
      </c>
      <c r="F35" s="114">
        <v>359</v>
      </c>
      <c r="G35" s="115">
        <v>45069</v>
      </c>
      <c r="H35" s="116" t="s">
        <v>153</v>
      </c>
      <c r="I35" s="217" t="s">
        <v>207</v>
      </c>
      <c r="J35" s="218" t="s">
        <v>131</v>
      </c>
    </row>
    <row r="36" spans="1:15" x14ac:dyDescent="0.25">
      <c r="A36" s="111">
        <v>45070</v>
      </c>
      <c r="B36" s="189" t="s">
        <v>307</v>
      </c>
      <c r="C36" s="113">
        <v>2100</v>
      </c>
      <c r="D36" s="113">
        <v>0</v>
      </c>
      <c r="E36" s="112">
        <f t="shared" si="2"/>
        <v>40947.479999999996</v>
      </c>
      <c r="F36" s="114"/>
      <c r="G36" s="115"/>
      <c r="H36" s="116"/>
      <c r="I36" s="116"/>
      <c r="J36" s="160"/>
    </row>
    <row r="37" spans="1:15" x14ac:dyDescent="0.25">
      <c r="A37" s="111">
        <v>45070</v>
      </c>
      <c r="B37" s="203" t="s">
        <v>317</v>
      </c>
      <c r="C37" s="113">
        <v>0</v>
      </c>
      <c r="D37" s="216">
        <v>6612</v>
      </c>
      <c r="E37" s="112">
        <f t="shared" si="2"/>
        <v>47559.479999999996</v>
      </c>
      <c r="F37" s="114">
        <v>342</v>
      </c>
      <c r="G37" s="115">
        <v>45070</v>
      </c>
      <c r="H37" s="116" t="s">
        <v>153</v>
      </c>
      <c r="I37" s="217" t="s">
        <v>329</v>
      </c>
      <c r="J37" s="218" t="s">
        <v>131</v>
      </c>
    </row>
    <row r="38" spans="1:15" x14ac:dyDescent="0.25">
      <c r="A38" s="111">
        <v>45071</v>
      </c>
      <c r="B38" s="203" t="s">
        <v>304</v>
      </c>
      <c r="C38" s="113">
        <v>0</v>
      </c>
      <c r="D38" s="216">
        <v>3480</v>
      </c>
      <c r="E38" s="112">
        <f t="shared" si="0"/>
        <v>51039.479999999996</v>
      </c>
      <c r="F38" s="114">
        <v>221</v>
      </c>
      <c r="G38" s="115">
        <v>45071</v>
      </c>
      <c r="H38" s="116">
        <v>2597</v>
      </c>
      <c r="I38" s="217" t="s">
        <v>211</v>
      </c>
      <c r="J38" s="218" t="s">
        <v>136</v>
      </c>
    </row>
    <row r="39" spans="1:15" x14ac:dyDescent="0.25">
      <c r="A39" s="111">
        <v>45072</v>
      </c>
      <c r="B39" s="203" t="s">
        <v>318</v>
      </c>
      <c r="C39" s="113">
        <v>0</v>
      </c>
      <c r="D39" s="216">
        <v>10788</v>
      </c>
      <c r="E39" s="112">
        <f t="shared" si="0"/>
        <v>61827.479999999996</v>
      </c>
      <c r="F39" s="114">
        <v>3</v>
      </c>
      <c r="G39" s="115">
        <v>45072</v>
      </c>
      <c r="H39" s="116">
        <v>2598</v>
      </c>
      <c r="I39" s="234" t="s">
        <v>216</v>
      </c>
      <c r="J39" s="232" t="s">
        <v>132</v>
      </c>
      <c r="K39" s="205"/>
      <c r="L39" s="206"/>
      <c r="M39" s="207"/>
      <c r="N39" s="207"/>
      <c r="O39" s="208"/>
    </row>
    <row r="40" spans="1:15" x14ac:dyDescent="0.25">
      <c r="A40" s="111">
        <v>45072</v>
      </c>
      <c r="B40" s="203" t="s">
        <v>319</v>
      </c>
      <c r="C40" s="113">
        <v>0</v>
      </c>
      <c r="D40" s="216">
        <v>3132</v>
      </c>
      <c r="E40" s="112">
        <f t="shared" si="0"/>
        <v>64959.479999999996</v>
      </c>
      <c r="F40" s="114">
        <v>150</v>
      </c>
      <c r="G40" s="115">
        <v>45072</v>
      </c>
      <c r="H40" s="116">
        <v>2599</v>
      </c>
      <c r="I40" s="234" t="s">
        <v>217</v>
      </c>
      <c r="J40" s="232" t="s">
        <v>132</v>
      </c>
    </row>
    <row r="41" spans="1:15" x14ac:dyDescent="0.25">
      <c r="A41" s="111">
        <v>45072</v>
      </c>
      <c r="B41" s="203" t="s">
        <v>319</v>
      </c>
      <c r="C41" s="113">
        <v>0</v>
      </c>
      <c r="D41" s="216">
        <v>3132</v>
      </c>
      <c r="E41" s="112">
        <f t="shared" si="0"/>
        <v>68091.48</v>
      </c>
      <c r="F41" s="114">
        <v>150</v>
      </c>
      <c r="G41" s="115">
        <v>45072</v>
      </c>
      <c r="H41" s="116">
        <v>2600</v>
      </c>
      <c r="I41" s="234" t="s">
        <v>218</v>
      </c>
      <c r="J41" s="232" t="s">
        <v>132</v>
      </c>
    </row>
    <row r="42" spans="1:15" x14ac:dyDescent="0.25">
      <c r="A42" s="111">
        <v>45072</v>
      </c>
      <c r="B42" s="189" t="s">
        <v>319</v>
      </c>
      <c r="C42" s="113">
        <v>0</v>
      </c>
      <c r="D42" s="216">
        <v>3132</v>
      </c>
      <c r="E42" s="112">
        <f t="shared" si="0"/>
        <v>71223.48</v>
      </c>
      <c r="F42" s="114">
        <v>150</v>
      </c>
      <c r="G42" s="115">
        <v>45072</v>
      </c>
      <c r="H42" s="116">
        <v>2601</v>
      </c>
      <c r="I42" s="234" t="s">
        <v>219</v>
      </c>
      <c r="J42" s="232" t="s">
        <v>132</v>
      </c>
    </row>
    <row r="43" spans="1:15" x14ac:dyDescent="0.25">
      <c r="A43" s="111">
        <v>45076</v>
      </c>
      <c r="B43" s="189" t="s">
        <v>320</v>
      </c>
      <c r="C43" s="113">
        <v>0</v>
      </c>
      <c r="D43" s="216">
        <v>7192</v>
      </c>
      <c r="E43" s="112">
        <f t="shared" si="0"/>
        <v>78415.48</v>
      </c>
      <c r="F43" s="114">
        <v>3</v>
      </c>
      <c r="G43" s="115">
        <v>45076</v>
      </c>
      <c r="H43" s="116">
        <v>2605</v>
      </c>
      <c r="I43" s="240" t="s">
        <v>327</v>
      </c>
      <c r="J43" s="238" t="s">
        <v>132</v>
      </c>
      <c r="K43" s="209"/>
      <c r="L43" s="210"/>
      <c r="M43" s="211"/>
      <c r="N43" s="211"/>
      <c r="O43" s="212"/>
    </row>
    <row r="44" spans="1:15" x14ac:dyDescent="0.25">
      <c r="A44" s="111">
        <v>45076</v>
      </c>
      <c r="B44" s="203" t="s">
        <v>321</v>
      </c>
      <c r="C44" s="113">
        <v>0</v>
      </c>
      <c r="D44" s="216">
        <v>213950.4</v>
      </c>
      <c r="E44" s="112">
        <f t="shared" si="0"/>
        <v>292365.88</v>
      </c>
      <c r="F44" s="114">
        <v>360</v>
      </c>
      <c r="G44" s="115">
        <v>45076</v>
      </c>
      <c r="H44" s="116" t="s">
        <v>153</v>
      </c>
      <c r="I44" s="116" t="s">
        <v>328</v>
      </c>
      <c r="J44" s="160" t="s">
        <v>197</v>
      </c>
    </row>
    <row r="45" spans="1:15" x14ac:dyDescent="0.25">
      <c r="A45" s="111">
        <v>45076</v>
      </c>
      <c r="B45" s="203" t="s">
        <v>322</v>
      </c>
      <c r="C45" s="113">
        <v>214000</v>
      </c>
      <c r="D45" s="113">
        <v>0</v>
      </c>
      <c r="E45" s="112">
        <f t="shared" si="0"/>
        <v>78365.88</v>
      </c>
      <c r="F45" s="114"/>
      <c r="G45" s="115"/>
      <c r="H45" s="116"/>
      <c r="I45" s="116"/>
      <c r="J45" s="160"/>
    </row>
    <row r="46" spans="1:15" x14ac:dyDescent="0.25">
      <c r="A46" s="111">
        <v>45077</v>
      </c>
      <c r="B46" s="203" t="s">
        <v>323</v>
      </c>
      <c r="C46" s="113">
        <v>0</v>
      </c>
      <c r="D46" s="113">
        <v>5000</v>
      </c>
      <c r="E46" s="112">
        <f t="shared" si="0"/>
        <v>83365.88</v>
      </c>
      <c r="F46" s="114"/>
      <c r="G46" s="115"/>
      <c r="H46" s="116"/>
      <c r="I46" s="116"/>
      <c r="J46" s="160"/>
    </row>
    <row r="47" spans="1:15" x14ac:dyDescent="0.25">
      <c r="A47" s="111">
        <v>45077</v>
      </c>
      <c r="B47" s="203" t="s">
        <v>323</v>
      </c>
      <c r="C47" s="113">
        <v>3660</v>
      </c>
      <c r="D47" s="113">
        <v>0</v>
      </c>
      <c r="E47" s="112">
        <f t="shared" si="0"/>
        <v>79705.88</v>
      </c>
      <c r="F47" s="114"/>
      <c r="G47" s="115"/>
      <c r="H47" s="116"/>
      <c r="I47" s="116"/>
      <c r="J47" s="160"/>
    </row>
    <row r="48" spans="1:15" x14ac:dyDescent="0.25">
      <c r="A48" s="111">
        <v>45077</v>
      </c>
      <c r="B48" s="203" t="s">
        <v>323</v>
      </c>
      <c r="C48" s="113">
        <v>200</v>
      </c>
      <c r="D48" s="113">
        <v>0</v>
      </c>
      <c r="E48" s="112">
        <f t="shared" si="0"/>
        <v>79505.88</v>
      </c>
      <c r="F48" s="114"/>
      <c r="G48" s="115"/>
      <c r="H48" s="116"/>
      <c r="I48" s="116"/>
      <c r="J48" s="160"/>
    </row>
    <row r="49" spans="1:10" x14ac:dyDescent="0.25">
      <c r="A49" s="111">
        <v>45077</v>
      </c>
      <c r="B49" s="203" t="s">
        <v>323</v>
      </c>
      <c r="C49" s="113">
        <v>2310</v>
      </c>
      <c r="D49" s="113">
        <v>0</v>
      </c>
      <c r="E49" s="112">
        <f t="shared" si="0"/>
        <v>77195.88</v>
      </c>
      <c r="F49" s="114"/>
      <c r="G49" s="115"/>
      <c r="H49" s="116"/>
      <c r="I49" s="116"/>
      <c r="J49" s="160"/>
    </row>
    <row r="50" spans="1:10" s="117" customFormat="1" x14ac:dyDescent="0.25">
      <c r="A50" s="111">
        <v>45077</v>
      </c>
      <c r="B50" s="203" t="s">
        <v>323</v>
      </c>
      <c r="C50" s="113">
        <v>7285.83</v>
      </c>
      <c r="D50" s="113">
        <v>0</v>
      </c>
      <c r="E50" s="112">
        <f t="shared" si="0"/>
        <v>69910.05</v>
      </c>
      <c r="F50" s="114"/>
      <c r="G50" s="115"/>
      <c r="H50" s="116"/>
      <c r="I50" s="103"/>
      <c r="J50" s="160"/>
    </row>
    <row r="51" spans="1:10" s="117" customFormat="1" x14ac:dyDescent="0.25">
      <c r="A51" s="111">
        <v>45077</v>
      </c>
      <c r="B51" s="204" t="s">
        <v>324</v>
      </c>
      <c r="C51" s="113">
        <v>39064</v>
      </c>
      <c r="D51" s="113">
        <v>0</v>
      </c>
      <c r="E51" s="112">
        <f t="shared" si="0"/>
        <v>30846.050000000003</v>
      </c>
      <c r="F51" s="114"/>
      <c r="G51" s="115"/>
      <c r="H51" s="116"/>
      <c r="I51" s="103"/>
      <c r="J51" s="160"/>
    </row>
    <row r="52" spans="1:10" x14ac:dyDescent="0.25">
      <c r="A52" s="111">
        <v>45077</v>
      </c>
      <c r="B52" s="204" t="s">
        <v>308</v>
      </c>
      <c r="C52" s="113">
        <v>19919.7</v>
      </c>
      <c r="D52" s="113">
        <v>0</v>
      </c>
      <c r="E52" s="112">
        <f t="shared" si="0"/>
        <v>10926.350000000002</v>
      </c>
      <c r="F52" s="114"/>
      <c r="G52" s="115"/>
      <c r="H52" s="116"/>
      <c r="I52" s="103"/>
      <c r="J52" s="160"/>
    </row>
    <row r="53" spans="1:10" x14ac:dyDescent="0.25">
      <c r="A53" s="111">
        <v>45077</v>
      </c>
      <c r="B53" s="204" t="s">
        <v>325</v>
      </c>
      <c r="C53" s="113">
        <v>10164</v>
      </c>
      <c r="D53" s="113">
        <v>0</v>
      </c>
      <c r="E53" s="112">
        <f t="shared" si="0"/>
        <v>762.35000000000218</v>
      </c>
      <c r="F53" s="114"/>
      <c r="G53" s="115"/>
      <c r="H53" s="116"/>
      <c r="I53" s="116"/>
      <c r="J53" s="160"/>
    </row>
    <row r="54" spans="1:10" x14ac:dyDescent="0.25">
      <c r="A54" s="111">
        <v>45077</v>
      </c>
      <c r="B54" s="204" t="s">
        <v>326</v>
      </c>
      <c r="C54" s="113">
        <v>0</v>
      </c>
      <c r="D54" s="216">
        <v>4060</v>
      </c>
      <c r="E54" s="112">
        <f t="shared" si="0"/>
        <v>4822.3500000000022</v>
      </c>
      <c r="F54" s="114"/>
      <c r="G54" s="115"/>
      <c r="H54" s="116"/>
      <c r="I54" s="103"/>
      <c r="J54" s="160"/>
    </row>
    <row r="55" spans="1:10" s="117" customFormat="1" x14ac:dyDescent="0.25">
      <c r="A55" s="111"/>
      <c r="B55" s="204"/>
      <c r="C55" s="113">
        <v>0</v>
      </c>
      <c r="D55" s="113">
        <v>0</v>
      </c>
      <c r="E55" s="112">
        <f t="shared" si="0"/>
        <v>4822.3500000000022</v>
      </c>
      <c r="F55" s="114"/>
      <c r="G55" s="115"/>
      <c r="H55" s="116"/>
      <c r="I55" s="103"/>
      <c r="J55" s="160"/>
    </row>
    <row r="56" spans="1:10" s="117" customFormat="1" x14ac:dyDescent="0.25">
      <c r="A56" s="111"/>
      <c r="B56" s="204"/>
      <c r="C56" s="113">
        <v>0</v>
      </c>
      <c r="D56" s="113">
        <v>0</v>
      </c>
      <c r="E56" s="112">
        <f t="shared" si="0"/>
        <v>4822.3500000000022</v>
      </c>
      <c r="F56" s="114"/>
      <c r="G56" s="115"/>
      <c r="H56" s="116"/>
      <c r="I56" s="116"/>
      <c r="J56" s="160"/>
    </row>
    <row r="57" spans="1:10" s="117" customFormat="1" x14ac:dyDescent="0.25">
      <c r="A57" s="111"/>
      <c r="B57" s="204"/>
      <c r="C57" s="113">
        <v>0</v>
      </c>
      <c r="D57" s="113">
        <v>0</v>
      </c>
      <c r="E57" s="112">
        <f t="shared" si="0"/>
        <v>4822.3500000000022</v>
      </c>
      <c r="F57" s="114"/>
      <c r="G57" s="115"/>
      <c r="H57" s="116"/>
      <c r="I57" s="116"/>
      <c r="J57" s="160"/>
    </row>
    <row r="58" spans="1:10" s="117" customFormat="1" x14ac:dyDescent="0.25">
      <c r="A58" s="111"/>
      <c r="B58" s="204"/>
      <c r="C58" s="113">
        <v>0</v>
      </c>
      <c r="D58" s="113">
        <v>0</v>
      </c>
      <c r="E58" s="112">
        <f t="shared" si="0"/>
        <v>4822.3500000000022</v>
      </c>
      <c r="F58" s="114"/>
      <c r="G58" s="115"/>
      <c r="H58" s="116"/>
      <c r="I58" s="103"/>
      <c r="J58" s="160"/>
    </row>
    <row r="59" spans="1:10" s="117" customFormat="1" x14ac:dyDescent="0.25">
      <c r="A59" s="111"/>
      <c r="B59" s="204"/>
      <c r="C59" s="113">
        <v>0</v>
      </c>
      <c r="D59" s="113">
        <v>0</v>
      </c>
      <c r="E59" s="112">
        <f t="shared" si="0"/>
        <v>4822.3500000000022</v>
      </c>
      <c r="F59" s="114"/>
      <c r="G59" s="115"/>
      <c r="H59" s="116"/>
      <c r="I59" s="116"/>
      <c r="J59" s="160"/>
    </row>
    <row r="60" spans="1:10" s="117" customFormat="1" x14ac:dyDescent="0.25">
      <c r="A60" s="111"/>
      <c r="B60" s="204"/>
      <c r="C60" s="113">
        <v>0</v>
      </c>
      <c r="D60" s="113">
        <v>0</v>
      </c>
      <c r="E60" s="112">
        <f t="shared" si="0"/>
        <v>4822.3500000000022</v>
      </c>
      <c r="F60" s="114"/>
      <c r="G60" s="115"/>
      <c r="H60" s="116"/>
      <c r="I60" s="116"/>
      <c r="J60" s="160"/>
    </row>
    <row r="61" spans="1:10" s="117" customFormat="1" x14ac:dyDescent="0.25">
      <c r="A61" s="111"/>
      <c r="B61" s="204"/>
      <c r="C61" s="113">
        <v>0</v>
      </c>
      <c r="D61" s="113">
        <v>0</v>
      </c>
      <c r="E61" s="112">
        <f t="shared" si="0"/>
        <v>4822.3500000000022</v>
      </c>
      <c r="F61" s="114"/>
      <c r="G61" s="115"/>
      <c r="H61" s="116"/>
      <c r="I61" s="116"/>
      <c r="J61" s="160"/>
    </row>
    <row r="62" spans="1:10" x14ac:dyDescent="0.25">
      <c r="A62" s="111"/>
      <c r="B62" s="204"/>
      <c r="C62" s="113">
        <v>0</v>
      </c>
      <c r="D62" s="113">
        <v>0</v>
      </c>
      <c r="E62" s="112">
        <f t="shared" si="0"/>
        <v>4822.3500000000022</v>
      </c>
      <c r="F62" s="114"/>
      <c r="G62" s="115"/>
      <c r="H62" s="116"/>
      <c r="I62" s="116"/>
      <c r="J62" s="160"/>
    </row>
    <row r="63" spans="1:10" x14ac:dyDescent="0.25">
      <c r="A63" s="111"/>
      <c r="B63" s="204"/>
      <c r="C63" s="113">
        <v>0</v>
      </c>
      <c r="D63" s="113">
        <v>0</v>
      </c>
      <c r="E63" s="112">
        <f t="shared" si="0"/>
        <v>4822.3500000000022</v>
      </c>
      <c r="F63" s="114"/>
      <c r="G63" s="115"/>
      <c r="H63" s="116"/>
      <c r="I63" s="116"/>
      <c r="J63" s="160"/>
    </row>
    <row r="64" spans="1:10" x14ac:dyDescent="0.25">
      <c r="A64" s="111"/>
      <c r="B64" s="204"/>
      <c r="C64" s="113">
        <v>0</v>
      </c>
      <c r="D64" s="113">
        <v>0</v>
      </c>
      <c r="E64" s="112">
        <f t="shared" si="0"/>
        <v>4822.3500000000022</v>
      </c>
      <c r="F64" s="114"/>
      <c r="G64" s="115"/>
      <c r="H64" s="116"/>
      <c r="I64" s="116"/>
      <c r="J64" s="160"/>
    </row>
    <row r="65" spans="1:10" x14ac:dyDescent="0.25">
      <c r="A65" s="111"/>
      <c r="B65" s="204"/>
      <c r="C65" s="113">
        <v>0</v>
      </c>
      <c r="D65" s="113">
        <v>0</v>
      </c>
      <c r="E65" s="112">
        <f t="shared" si="0"/>
        <v>4822.3500000000022</v>
      </c>
      <c r="F65" s="114"/>
      <c r="G65" s="115"/>
      <c r="H65" s="116"/>
      <c r="I65" s="116"/>
      <c r="J65" s="160"/>
    </row>
    <row r="66" spans="1:10" x14ac:dyDescent="0.25">
      <c r="A66" s="111"/>
      <c r="B66" s="204"/>
      <c r="C66" s="113">
        <v>0</v>
      </c>
      <c r="D66" s="113">
        <v>0</v>
      </c>
      <c r="E66" s="112">
        <f t="shared" si="0"/>
        <v>4822.3500000000022</v>
      </c>
      <c r="F66" s="114"/>
      <c r="G66" s="115"/>
      <c r="H66" s="116"/>
      <c r="I66" s="116"/>
      <c r="J66" s="160"/>
    </row>
    <row r="67" spans="1:10" x14ac:dyDescent="0.25">
      <c r="A67" s="111"/>
      <c r="B67" s="204"/>
      <c r="C67" s="113">
        <v>0</v>
      </c>
      <c r="D67" s="113">
        <v>0</v>
      </c>
      <c r="E67" s="112">
        <f t="shared" si="0"/>
        <v>4822.3500000000022</v>
      </c>
      <c r="F67" s="114"/>
      <c r="G67" s="115"/>
      <c r="H67" s="116"/>
      <c r="I67" s="116"/>
      <c r="J67" s="160"/>
    </row>
    <row r="68" spans="1:10" x14ac:dyDescent="0.25">
      <c r="A68" s="111"/>
      <c r="B68" s="204"/>
      <c r="C68" s="113">
        <v>0</v>
      </c>
      <c r="D68" s="113">
        <v>0</v>
      </c>
      <c r="E68" s="112">
        <f t="shared" si="0"/>
        <v>4822.3500000000022</v>
      </c>
      <c r="F68" s="114"/>
      <c r="G68" s="115"/>
      <c r="H68" s="116"/>
      <c r="I68" s="116"/>
      <c r="J68" s="160"/>
    </row>
    <row r="69" spans="1:10" x14ac:dyDescent="0.25">
      <c r="A69" s="111"/>
      <c r="B69" s="204"/>
      <c r="C69" s="113">
        <v>0</v>
      </c>
      <c r="D69" s="113">
        <v>0</v>
      </c>
      <c r="E69" s="112">
        <f t="shared" si="0"/>
        <v>4822.3500000000022</v>
      </c>
      <c r="F69" s="114"/>
      <c r="G69" s="115"/>
      <c r="H69" s="116"/>
      <c r="I69" s="116"/>
      <c r="J69" s="160"/>
    </row>
    <row r="70" spans="1:10" x14ac:dyDescent="0.25">
      <c r="A70" s="111"/>
      <c r="B70" s="204"/>
      <c r="C70" s="113">
        <v>0</v>
      </c>
      <c r="D70" s="113">
        <v>0</v>
      </c>
      <c r="E70" s="112">
        <f t="shared" si="0"/>
        <v>4822.3500000000022</v>
      </c>
      <c r="F70" s="114"/>
      <c r="G70" s="115"/>
      <c r="H70" s="116"/>
      <c r="I70" s="116"/>
      <c r="J70" s="160"/>
    </row>
    <row r="71" spans="1:10" x14ac:dyDescent="0.25">
      <c r="A71" s="111"/>
      <c r="B71" s="102"/>
      <c r="C71" s="113">
        <v>0</v>
      </c>
      <c r="D71" s="113">
        <v>0</v>
      </c>
      <c r="E71" s="112">
        <f t="shared" si="0"/>
        <v>4822.3500000000022</v>
      </c>
      <c r="F71" s="114"/>
      <c r="G71" s="115"/>
      <c r="H71" s="116"/>
      <c r="I71" s="116"/>
      <c r="J71" s="160"/>
    </row>
    <row r="72" spans="1:10" x14ac:dyDescent="0.25">
      <c r="A72" s="111"/>
      <c r="B72" s="102"/>
      <c r="C72" s="113">
        <v>0</v>
      </c>
      <c r="D72" s="113">
        <v>0</v>
      </c>
      <c r="E72" s="112">
        <f t="shared" ref="E72:E135" si="3">E71-C72+D72</f>
        <v>4822.3500000000022</v>
      </c>
      <c r="F72" s="114"/>
      <c r="G72" s="115"/>
      <c r="H72" s="116"/>
      <c r="I72" s="103"/>
      <c r="J72" s="160"/>
    </row>
    <row r="73" spans="1:10" x14ac:dyDescent="0.25">
      <c r="A73" s="111"/>
      <c r="B73" s="102"/>
      <c r="C73" s="113">
        <v>0</v>
      </c>
      <c r="D73" s="113">
        <v>0</v>
      </c>
      <c r="E73" s="112">
        <f t="shared" si="3"/>
        <v>4822.3500000000022</v>
      </c>
      <c r="F73" s="114"/>
      <c r="G73" s="115"/>
      <c r="H73" s="116"/>
      <c r="I73" s="116"/>
      <c r="J73" s="160"/>
    </row>
    <row r="74" spans="1:10" s="117" customFormat="1" x14ac:dyDescent="0.25">
      <c r="A74" s="111"/>
      <c r="B74" s="102"/>
      <c r="C74" s="113">
        <v>0</v>
      </c>
      <c r="D74" s="113">
        <v>0</v>
      </c>
      <c r="E74" s="112">
        <f t="shared" si="3"/>
        <v>4822.3500000000022</v>
      </c>
      <c r="F74" s="114"/>
      <c r="G74" s="115"/>
      <c r="H74" s="116"/>
      <c r="I74" s="116"/>
      <c r="J74" s="160"/>
    </row>
    <row r="75" spans="1:10" s="117" customFormat="1" x14ac:dyDescent="0.25">
      <c r="A75" s="111"/>
      <c r="B75" s="102"/>
      <c r="C75" s="113">
        <v>0</v>
      </c>
      <c r="D75" s="113">
        <v>0</v>
      </c>
      <c r="E75" s="112">
        <f t="shared" si="3"/>
        <v>4822.3500000000022</v>
      </c>
      <c r="F75" s="114"/>
      <c r="G75" s="115"/>
      <c r="H75" s="116"/>
      <c r="I75" s="116"/>
      <c r="J75" s="160"/>
    </row>
    <row r="76" spans="1:10" x14ac:dyDescent="0.25">
      <c r="A76" s="111"/>
      <c r="B76" s="102"/>
      <c r="C76" s="113">
        <v>0</v>
      </c>
      <c r="D76" s="113">
        <v>0</v>
      </c>
      <c r="E76" s="112">
        <f t="shared" si="3"/>
        <v>4822.3500000000022</v>
      </c>
      <c r="F76" s="114"/>
      <c r="G76" s="115"/>
      <c r="H76" s="116"/>
      <c r="I76" s="116"/>
      <c r="J76" s="160"/>
    </row>
    <row r="77" spans="1:10" x14ac:dyDescent="0.25">
      <c r="A77" s="111"/>
      <c r="B77" s="102"/>
      <c r="C77" s="113">
        <v>0</v>
      </c>
      <c r="D77" s="113">
        <v>0</v>
      </c>
      <c r="E77" s="112">
        <f t="shared" si="3"/>
        <v>4822.3500000000022</v>
      </c>
      <c r="F77" s="114"/>
      <c r="G77" s="115"/>
      <c r="H77" s="116"/>
      <c r="I77" s="116"/>
      <c r="J77" s="160"/>
    </row>
    <row r="78" spans="1:10" x14ac:dyDescent="0.25">
      <c r="A78" s="111"/>
      <c r="B78" s="102"/>
      <c r="C78" s="113">
        <v>0</v>
      </c>
      <c r="D78" s="113">
        <v>0</v>
      </c>
      <c r="E78" s="112">
        <f t="shared" si="3"/>
        <v>4822.3500000000022</v>
      </c>
      <c r="F78" s="114"/>
      <c r="G78" s="115"/>
      <c r="H78" s="116"/>
      <c r="I78" s="116"/>
      <c r="J78" s="160"/>
    </row>
    <row r="79" spans="1:10" x14ac:dyDescent="0.25">
      <c r="A79" s="111"/>
      <c r="B79" s="102"/>
      <c r="C79" s="113">
        <v>0</v>
      </c>
      <c r="D79" s="113">
        <v>0</v>
      </c>
      <c r="E79" s="112">
        <f t="shared" si="3"/>
        <v>4822.3500000000022</v>
      </c>
      <c r="F79" s="114"/>
      <c r="G79" s="115"/>
      <c r="H79" s="116"/>
      <c r="I79" s="116"/>
      <c r="J79" s="160"/>
    </row>
    <row r="80" spans="1:10" x14ac:dyDescent="0.25">
      <c r="A80" s="111"/>
      <c r="B80" s="189"/>
      <c r="C80" s="113">
        <v>0</v>
      </c>
      <c r="D80" s="113">
        <v>0</v>
      </c>
      <c r="E80" s="112">
        <f t="shared" si="3"/>
        <v>4822.3500000000022</v>
      </c>
      <c r="F80" s="114"/>
      <c r="G80" s="115"/>
      <c r="H80" s="116"/>
      <c r="I80" s="116"/>
      <c r="J80" s="160"/>
    </row>
    <row r="81" spans="1:10" x14ac:dyDescent="0.25">
      <c r="A81" s="111"/>
      <c r="B81" s="102"/>
      <c r="C81" s="113">
        <v>0</v>
      </c>
      <c r="D81" s="113">
        <v>0</v>
      </c>
      <c r="E81" s="112">
        <f t="shared" si="3"/>
        <v>4822.3500000000022</v>
      </c>
      <c r="F81" s="114"/>
      <c r="G81" s="115"/>
      <c r="H81" s="116"/>
      <c r="I81" s="116"/>
      <c r="J81" s="160"/>
    </row>
    <row r="82" spans="1:10" x14ac:dyDescent="0.25">
      <c r="A82" s="111"/>
      <c r="B82" s="189"/>
      <c r="C82" s="113">
        <v>0</v>
      </c>
      <c r="D82" s="113">
        <v>0</v>
      </c>
      <c r="E82" s="112">
        <f t="shared" si="3"/>
        <v>4822.3500000000022</v>
      </c>
      <c r="F82" s="114"/>
      <c r="G82" s="115"/>
      <c r="H82" s="116"/>
      <c r="I82" s="116"/>
      <c r="J82" s="160"/>
    </row>
    <row r="83" spans="1:10" x14ac:dyDescent="0.25">
      <c r="A83" s="111"/>
      <c r="B83" s="102"/>
      <c r="C83" s="113">
        <v>0</v>
      </c>
      <c r="D83" s="113">
        <v>0</v>
      </c>
      <c r="E83" s="112">
        <f t="shared" si="3"/>
        <v>4822.3500000000022</v>
      </c>
      <c r="F83" s="114"/>
      <c r="G83" s="115"/>
      <c r="H83" s="116"/>
      <c r="I83" s="116"/>
      <c r="J83" s="160"/>
    </row>
    <row r="84" spans="1:10" x14ac:dyDescent="0.25">
      <c r="A84" s="111"/>
      <c r="B84" s="102"/>
      <c r="C84" s="113">
        <v>0</v>
      </c>
      <c r="D84" s="113">
        <v>0</v>
      </c>
      <c r="E84" s="112">
        <f t="shared" si="3"/>
        <v>4822.3500000000022</v>
      </c>
      <c r="F84" s="114"/>
      <c r="G84" s="115"/>
      <c r="H84" s="116"/>
      <c r="I84" s="116"/>
      <c r="J84" s="160"/>
    </row>
    <row r="85" spans="1:10" x14ac:dyDescent="0.25">
      <c r="A85" s="111"/>
      <c r="B85" s="102"/>
      <c r="C85" s="113">
        <v>0</v>
      </c>
      <c r="D85" s="113">
        <v>0</v>
      </c>
      <c r="E85" s="112">
        <f t="shared" si="3"/>
        <v>4822.3500000000022</v>
      </c>
      <c r="F85" s="114"/>
      <c r="G85" s="115"/>
      <c r="H85" s="116"/>
      <c r="I85" s="116"/>
      <c r="J85" s="160"/>
    </row>
    <row r="86" spans="1:10" x14ac:dyDescent="0.25">
      <c r="A86" s="111"/>
      <c r="B86" s="102"/>
      <c r="C86" s="113">
        <v>0</v>
      </c>
      <c r="D86" s="113">
        <v>0</v>
      </c>
      <c r="E86" s="112">
        <f t="shared" si="3"/>
        <v>4822.3500000000022</v>
      </c>
      <c r="F86" s="114"/>
      <c r="G86" s="115"/>
      <c r="H86" s="116"/>
      <c r="I86" s="116"/>
      <c r="J86" s="160"/>
    </row>
    <row r="87" spans="1:10" x14ac:dyDescent="0.25">
      <c r="A87" s="111"/>
      <c r="B87" s="102"/>
      <c r="C87" s="113">
        <v>0</v>
      </c>
      <c r="D87" s="113">
        <v>0</v>
      </c>
      <c r="E87" s="112">
        <f t="shared" si="3"/>
        <v>4822.3500000000022</v>
      </c>
      <c r="F87" s="114"/>
      <c r="G87" s="115"/>
      <c r="H87" s="116"/>
      <c r="I87" s="116"/>
      <c r="J87" s="160"/>
    </row>
    <row r="88" spans="1:10" x14ac:dyDescent="0.25">
      <c r="A88" s="111"/>
      <c r="B88" s="102"/>
      <c r="C88" s="113">
        <v>0</v>
      </c>
      <c r="D88" s="113">
        <v>0</v>
      </c>
      <c r="E88" s="112">
        <f t="shared" si="3"/>
        <v>4822.3500000000022</v>
      </c>
      <c r="F88" s="114"/>
      <c r="G88" s="115"/>
      <c r="H88" s="116"/>
      <c r="I88" s="116"/>
      <c r="J88" s="160"/>
    </row>
    <row r="89" spans="1:10" x14ac:dyDescent="0.25">
      <c r="A89" s="111"/>
      <c r="B89" s="102"/>
      <c r="C89" s="113">
        <v>0</v>
      </c>
      <c r="D89" s="113">
        <v>0</v>
      </c>
      <c r="E89" s="112">
        <f t="shared" si="3"/>
        <v>4822.3500000000022</v>
      </c>
      <c r="F89" s="114"/>
      <c r="G89" s="115"/>
      <c r="H89" s="116"/>
      <c r="I89" s="116"/>
      <c r="J89" s="160"/>
    </row>
    <row r="90" spans="1:10" x14ac:dyDescent="0.25">
      <c r="A90" s="111"/>
      <c r="B90" s="102"/>
      <c r="C90" s="113">
        <v>0</v>
      </c>
      <c r="D90" s="113">
        <v>0</v>
      </c>
      <c r="E90" s="112">
        <f t="shared" si="3"/>
        <v>4822.3500000000022</v>
      </c>
      <c r="F90" s="114"/>
      <c r="G90" s="115"/>
      <c r="H90" s="116"/>
      <c r="I90" s="116"/>
      <c r="J90" s="160"/>
    </row>
    <row r="91" spans="1:10" x14ac:dyDescent="0.25">
      <c r="A91" s="111"/>
      <c r="B91" s="102"/>
      <c r="C91" s="113">
        <v>0</v>
      </c>
      <c r="D91" s="113">
        <v>0</v>
      </c>
      <c r="E91" s="112">
        <f t="shared" si="3"/>
        <v>4822.3500000000022</v>
      </c>
      <c r="F91" s="114"/>
      <c r="G91" s="115"/>
      <c r="H91" s="116"/>
      <c r="I91" s="103"/>
      <c r="J91" s="160"/>
    </row>
    <row r="92" spans="1:10" x14ac:dyDescent="0.25">
      <c r="A92" s="111"/>
      <c r="B92" s="102"/>
      <c r="C92" s="113">
        <v>0</v>
      </c>
      <c r="D92" s="113">
        <v>0</v>
      </c>
      <c r="E92" s="112">
        <f t="shared" si="3"/>
        <v>4822.3500000000022</v>
      </c>
      <c r="F92" s="114"/>
      <c r="G92" s="115"/>
      <c r="H92" s="116"/>
      <c r="I92" s="116"/>
      <c r="J92" s="160"/>
    </row>
    <row r="93" spans="1:10" x14ac:dyDescent="0.25">
      <c r="A93" s="111"/>
      <c r="B93" s="102"/>
      <c r="C93" s="113">
        <v>0</v>
      </c>
      <c r="D93" s="113">
        <v>0</v>
      </c>
      <c r="E93" s="112">
        <f t="shared" si="3"/>
        <v>4822.3500000000022</v>
      </c>
      <c r="F93" s="114"/>
      <c r="G93" s="115"/>
      <c r="H93" s="116"/>
      <c r="I93" s="103"/>
      <c r="J93" s="160"/>
    </row>
    <row r="94" spans="1:10" x14ac:dyDescent="0.25">
      <c r="A94" s="111"/>
      <c r="B94" s="102"/>
      <c r="C94" s="113">
        <v>0</v>
      </c>
      <c r="D94" s="113">
        <v>0</v>
      </c>
      <c r="E94" s="112">
        <f t="shared" si="3"/>
        <v>4822.3500000000022</v>
      </c>
      <c r="F94" s="114"/>
      <c r="G94" s="115"/>
      <c r="H94" s="116"/>
      <c r="I94" s="103"/>
      <c r="J94" s="160"/>
    </row>
    <row r="95" spans="1:10" x14ac:dyDescent="0.25">
      <c r="A95" s="111"/>
      <c r="B95" s="102"/>
      <c r="C95" s="113">
        <v>0</v>
      </c>
      <c r="D95" s="113">
        <v>0</v>
      </c>
      <c r="E95" s="112">
        <f t="shared" si="3"/>
        <v>4822.3500000000022</v>
      </c>
      <c r="F95" s="114"/>
      <c r="G95" s="115"/>
      <c r="H95" s="116"/>
      <c r="I95" s="103"/>
      <c r="J95" s="160"/>
    </row>
    <row r="96" spans="1:10" x14ac:dyDescent="0.25">
      <c r="A96" s="111"/>
      <c r="B96" s="102"/>
      <c r="C96" s="113">
        <v>0</v>
      </c>
      <c r="D96" s="113">
        <v>0</v>
      </c>
      <c r="E96" s="112">
        <f t="shared" si="3"/>
        <v>4822.3500000000022</v>
      </c>
      <c r="F96" s="114"/>
      <c r="G96" s="115"/>
      <c r="H96" s="116"/>
      <c r="I96" s="103"/>
      <c r="J96" s="160"/>
    </row>
    <row r="97" spans="1:10" x14ac:dyDescent="0.25">
      <c r="A97" s="111"/>
      <c r="B97" s="102"/>
      <c r="C97" s="113">
        <v>0</v>
      </c>
      <c r="D97" s="113">
        <v>0</v>
      </c>
      <c r="E97" s="112">
        <f t="shared" si="3"/>
        <v>4822.3500000000022</v>
      </c>
      <c r="F97" s="114"/>
      <c r="G97" s="115"/>
      <c r="H97" s="116"/>
      <c r="I97" s="103"/>
      <c r="J97" s="160"/>
    </row>
    <row r="98" spans="1:10" x14ac:dyDescent="0.25">
      <c r="A98" s="111"/>
      <c r="B98" s="189"/>
      <c r="C98" s="113">
        <v>0</v>
      </c>
      <c r="D98" s="113">
        <v>0</v>
      </c>
      <c r="E98" s="112">
        <f t="shared" si="3"/>
        <v>4822.3500000000022</v>
      </c>
      <c r="F98" s="114"/>
      <c r="G98" s="115"/>
      <c r="H98" s="116"/>
      <c r="I98" s="116"/>
      <c r="J98" s="160"/>
    </row>
    <row r="99" spans="1:10" x14ac:dyDescent="0.25">
      <c r="A99" s="111"/>
      <c r="B99" s="189"/>
      <c r="C99" s="113">
        <v>0</v>
      </c>
      <c r="D99" s="113">
        <v>0</v>
      </c>
      <c r="E99" s="112">
        <f t="shared" si="3"/>
        <v>4822.3500000000022</v>
      </c>
      <c r="F99" s="114"/>
      <c r="G99" s="115"/>
      <c r="H99" s="116"/>
      <c r="I99" s="116"/>
      <c r="J99" s="160"/>
    </row>
    <row r="100" spans="1:10" x14ac:dyDescent="0.25">
      <c r="A100" s="111"/>
      <c r="B100" s="189"/>
      <c r="C100" s="113">
        <v>0</v>
      </c>
      <c r="D100" s="113">
        <v>0</v>
      </c>
      <c r="E100" s="112">
        <f t="shared" si="3"/>
        <v>4822.3500000000022</v>
      </c>
      <c r="F100" s="114"/>
      <c r="G100" s="115"/>
      <c r="H100" s="116"/>
      <c r="I100" s="116"/>
      <c r="J100" s="160"/>
    </row>
    <row r="101" spans="1:10" x14ac:dyDescent="0.25">
      <c r="A101" s="111"/>
      <c r="B101" s="189"/>
      <c r="C101" s="113">
        <v>0</v>
      </c>
      <c r="D101" s="113">
        <v>0</v>
      </c>
      <c r="E101" s="112">
        <f t="shared" si="3"/>
        <v>4822.3500000000022</v>
      </c>
      <c r="F101" s="114"/>
      <c r="G101" s="115"/>
      <c r="H101" s="116"/>
      <c r="I101" s="116"/>
      <c r="J101" s="160"/>
    </row>
    <row r="102" spans="1:10" x14ac:dyDescent="0.25">
      <c r="A102" s="111"/>
      <c r="B102" s="189"/>
      <c r="C102" s="113">
        <v>0</v>
      </c>
      <c r="D102" s="113">
        <v>0</v>
      </c>
      <c r="E102" s="112">
        <f t="shared" si="3"/>
        <v>4822.3500000000022</v>
      </c>
      <c r="F102" s="114"/>
      <c r="G102" s="115"/>
      <c r="H102" s="116"/>
      <c r="I102" s="116"/>
      <c r="J102" s="160"/>
    </row>
    <row r="103" spans="1:10" x14ac:dyDescent="0.25">
      <c r="A103" s="111"/>
      <c r="B103" s="189"/>
      <c r="C103" s="113">
        <v>0</v>
      </c>
      <c r="D103" s="113">
        <v>0</v>
      </c>
      <c r="E103" s="112">
        <f t="shared" si="3"/>
        <v>4822.3500000000022</v>
      </c>
      <c r="F103" s="114"/>
      <c r="G103" s="115"/>
      <c r="H103" s="116"/>
      <c r="I103" s="116"/>
      <c r="J103" s="160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3"/>
        <v>4822.3500000000022</v>
      </c>
      <c r="F104" s="114"/>
      <c r="G104" s="115"/>
      <c r="H104" s="116"/>
      <c r="I104" s="116"/>
      <c r="J104" s="160"/>
    </row>
    <row r="105" spans="1:10" x14ac:dyDescent="0.25">
      <c r="A105" s="111"/>
      <c r="B105" s="102"/>
      <c r="C105" s="113">
        <v>0</v>
      </c>
      <c r="D105" s="113">
        <v>0</v>
      </c>
      <c r="E105" s="112">
        <f t="shared" si="3"/>
        <v>4822.3500000000022</v>
      </c>
      <c r="F105" s="114"/>
      <c r="G105" s="115"/>
      <c r="H105" s="116"/>
      <c r="I105" s="116"/>
      <c r="J105" s="160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3"/>
        <v>4822.3500000000022</v>
      </c>
      <c r="F106" s="114"/>
      <c r="G106" s="115"/>
      <c r="H106" s="116"/>
      <c r="I106" s="116"/>
      <c r="J106" s="160"/>
    </row>
    <row r="107" spans="1:10" x14ac:dyDescent="0.25">
      <c r="A107" s="111"/>
      <c r="B107" s="180"/>
      <c r="C107" s="113">
        <v>0</v>
      </c>
      <c r="D107" s="113">
        <v>0</v>
      </c>
      <c r="E107" s="112">
        <f t="shared" si="3"/>
        <v>4822.3500000000022</v>
      </c>
      <c r="F107" s="114"/>
      <c r="G107" s="115"/>
      <c r="H107" s="116"/>
      <c r="I107" s="116"/>
      <c r="J107" s="160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3"/>
        <v>4822.3500000000022</v>
      </c>
      <c r="F108" s="114"/>
      <c r="G108" s="115"/>
      <c r="H108" s="116"/>
      <c r="I108" s="116"/>
      <c r="J108" s="160"/>
    </row>
    <row r="109" spans="1:10" x14ac:dyDescent="0.25">
      <c r="A109" s="111"/>
      <c r="B109" s="102"/>
      <c r="C109" s="113">
        <v>0</v>
      </c>
      <c r="D109" s="113">
        <v>0</v>
      </c>
      <c r="E109" s="112">
        <f t="shared" si="3"/>
        <v>4822.3500000000022</v>
      </c>
      <c r="F109" s="114"/>
      <c r="G109" s="115"/>
      <c r="H109" s="116"/>
      <c r="I109" s="116"/>
      <c r="J109" s="160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3"/>
        <v>4822.3500000000022</v>
      </c>
      <c r="F110" s="114"/>
      <c r="G110" s="115"/>
      <c r="H110" s="116"/>
      <c r="I110" s="116"/>
      <c r="J110" s="160"/>
    </row>
    <row r="111" spans="1:10" x14ac:dyDescent="0.25">
      <c r="A111" s="111"/>
      <c r="B111" s="102"/>
      <c r="C111" s="113">
        <v>0</v>
      </c>
      <c r="D111" s="113">
        <v>0</v>
      </c>
      <c r="E111" s="112">
        <f t="shared" si="3"/>
        <v>4822.3500000000022</v>
      </c>
      <c r="F111" s="114"/>
      <c r="G111" s="115"/>
      <c r="H111" s="116"/>
      <c r="I111" s="116"/>
      <c r="J111" s="160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3"/>
        <v>4822.3500000000022</v>
      </c>
      <c r="F112" s="114"/>
      <c r="G112" s="115"/>
      <c r="H112" s="116"/>
      <c r="I112" s="103"/>
      <c r="J112" s="160"/>
    </row>
    <row r="113" spans="1:10" x14ac:dyDescent="0.25">
      <c r="A113" s="111"/>
      <c r="B113" s="102"/>
      <c r="C113" s="113">
        <v>0</v>
      </c>
      <c r="D113" s="113">
        <v>0</v>
      </c>
      <c r="E113" s="112">
        <f t="shared" si="3"/>
        <v>4822.3500000000022</v>
      </c>
      <c r="F113" s="114"/>
      <c r="G113" s="115"/>
      <c r="H113" s="116"/>
      <c r="I113" s="116"/>
      <c r="J113" s="160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3"/>
        <v>4822.3500000000022</v>
      </c>
      <c r="F114" s="114"/>
      <c r="G114" s="115"/>
      <c r="H114" s="116"/>
      <c r="I114" s="103"/>
      <c r="J114" s="160"/>
    </row>
    <row r="115" spans="1:10" x14ac:dyDescent="0.25">
      <c r="A115" s="111"/>
      <c r="B115" s="102"/>
      <c r="C115" s="113">
        <v>0</v>
      </c>
      <c r="D115" s="113">
        <v>0</v>
      </c>
      <c r="E115" s="112">
        <f t="shared" si="3"/>
        <v>4822.3500000000022</v>
      </c>
      <c r="F115" s="114"/>
      <c r="G115" s="115"/>
      <c r="H115" s="116"/>
      <c r="I115" s="103"/>
      <c r="J115" s="160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3"/>
        <v>4822.3500000000022</v>
      </c>
      <c r="F116" s="170"/>
      <c r="G116" s="171"/>
      <c r="H116" s="172"/>
      <c r="I116" s="169"/>
      <c r="J116" s="160"/>
    </row>
    <row r="117" spans="1:10" x14ac:dyDescent="0.25">
      <c r="A117" s="111"/>
      <c r="B117" s="102"/>
      <c r="C117" s="113">
        <v>0</v>
      </c>
      <c r="D117" s="113">
        <v>0</v>
      </c>
      <c r="E117" s="112">
        <f t="shared" si="3"/>
        <v>4822.3500000000022</v>
      </c>
      <c r="F117" s="170"/>
      <c r="G117" s="171"/>
      <c r="H117" s="172"/>
      <c r="I117" s="169"/>
      <c r="J117" s="160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3"/>
        <v>4822.3500000000022</v>
      </c>
      <c r="F118" s="170"/>
      <c r="G118" s="171"/>
      <c r="H118" s="172"/>
      <c r="I118" s="169"/>
      <c r="J118" s="160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si="3"/>
        <v>4822.3500000000022</v>
      </c>
      <c r="F119" s="170"/>
      <c r="G119" s="171"/>
      <c r="H119" s="172"/>
      <c r="I119" s="169"/>
      <c r="J119" s="160"/>
    </row>
    <row r="120" spans="1:10" x14ac:dyDescent="0.25">
      <c r="A120" s="111"/>
      <c r="B120" s="102"/>
      <c r="C120" s="113">
        <v>0</v>
      </c>
      <c r="D120" s="113">
        <v>0</v>
      </c>
      <c r="E120" s="112">
        <f t="shared" si="3"/>
        <v>4822.3500000000022</v>
      </c>
      <c r="F120" s="170"/>
      <c r="G120" s="171"/>
      <c r="H120" s="172"/>
      <c r="I120" s="169"/>
      <c r="J120" s="160"/>
    </row>
    <row r="121" spans="1:10" x14ac:dyDescent="0.25">
      <c r="A121" s="111"/>
      <c r="B121" s="102"/>
      <c r="C121" s="113">
        <v>0</v>
      </c>
      <c r="D121" s="113">
        <v>0</v>
      </c>
      <c r="E121" s="112">
        <f t="shared" si="3"/>
        <v>4822.3500000000022</v>
      </c>
      <c r="F121" s="170"/>
      <c r="G121" s="171"/>
      <c r="H121" s="172"/>
      <c r="I121" s="169"/>
      <c r="J121" s="160"/>
    </row>
    <row r="122" spans="1:10" x14ac:dyDescent="0.25">
      <c r="A122" s="111"/>
      <c r="B122" s="102"/>
      <c r="C122" s="113">
        <v>0</v>
      </c>
      <c r="D122" s="113">
        <v>0</v>
      </c>
      <c r="E122" s="112">
        <f t="shared" si="3"/>
        <v>4822.3500000000022</v>
      </c>
      <c r="F122" s="170"/>
      <c r="G122" s="171"/>
      <c r="H122" s="172"/>
      <c r="I122" s="169"/>
      <c r="J122" s="160"/>
    </row>
    <row r="123" spans="1:10" x14ac:dyDescent="0.25">
      <c r="A123" s="111"/>
      <c r="B123" s="102"/>
      <c r="C123" s="113">
        <v>0</v>
      </c>
      <c r="D123" s="113">
        <v>0</v>
      </c>
      <c r="E123" s="112">
        <f t="shared" si="3"/>
        <v>4822.3500000000022</v>
      </c>
      <c r="F123" s="170"/>
      <c r="G123" s="171"/>
      <c r="H123" s="172"/>
      <c r="I123" s="169"/>
      <c r="J123" s="160"/>
    </row>
    <row r="124" spans="1:10" x14ac:dyDescent="0.25">
      <c r="A124" s="111"/>
      <c r="B124" s="102"/>
      <c r="C124" s="113">
        <v>0</v>
      </c>
      <c r="D124" s="113">
        <v>0</v>
      </c>
      <c r="E124" s="112">
        <f t="shared" si="3"/>
        <v>4822.3500000000022</v>
      </c>
      <c r="F124" s="170"/>
      <c r="G124" s="171"/>
      <c r="H124" s="172"/>
      <c r="I124" s="169"/>
      <c r="J124" s="160"/>
    </row>
    <row r="125" spans="1:10" x14ac:dyDescent="0.25">
      <c r="A125" s="111"/>
      <c r="B125" s="102"/>
      <c r="C125" s="113">
        <v>0</v>
      </c>
      <c r="D125" s="113">
        <v>0</v>
      </c>
      <c r="E125" s="112">
        <f t="shared" si="3"/>
        <v>4822.3500000000022</v>
      </c>
      <c r="F125" s="170"/>
      <c r="G125" s="171"/>
      <c r="H125" s="172"/>
      <c r="I125" s="169"/>
      <c r="J125" s="160"/>
    </row>
    <row r="126" spans="1:10" x14ac:dyDescent="0.25">
      <c r="A126" s="111"/>
      <c r="B126" s="102"/>
      <c r="C126" s="113">
        <v>0</v>
      </c>
      <c r="D126" s="113">
        <v>0</v>
      </c>
      <c r="E126" s="112">
        <f t="shared" si="3"/>
        <v>4822.3500000000022</v>
      </c>
      <c r="F126" s="170"/>
      <c r="G126" s="171"/>
      <c r="H126" s="172"/>
      <c r="I126" s="169"/>
      <c r="J126" s="160"/>
    </row>
    <row r="127" spans="1:10" x14ac:dyDescent="0.25">
      <c r="A127" s="111"/>
      <c r="B127" s="102"/>
      <c r="C127" s="113">
        <v>0</v>
      </c>
      <c r="D127" s="113">
        <v>0</v>
      </c>
      <c r="E127" s="112">
        <f t="shared" si="3"/>
        <v>4822.3500000000022</v>
      </c>
      <c r="F127" s="170"/>
      <c r="G127" s="171"/>
      <c r="H127" s="172"/>
      <c r="I127" s="169"/>
      <c r="J127" s="160"/>
    </row>
    <row r="128" spans="1:10" x14ac:dyDescent="0.25">
      <c r="A128" s="111"/>
      <c r="B128" s="102"/>
      <c r="C128" s="113">
        <v>0</v>
      </c>
      <c r="D128" s="113">
        <v>0</v>
      </c>
      <c r="E128" s="112">
        <f t="shared" si="3"/>
        <v>4822.3500000000022</v>
      </c>
      <c r="F128" s="170"/>
      <c r="G128" s="171"/>
      <c r="H128" s="172"/>
      <c r="I128" s="169"/>
      <c r="J128" s="160"/>
    </row>
    <row r="129" spans="1:10" x14ac:dyDescent="0.25">
      <c r="A129" s="111"/>
      <c r="B129" s="102"/>
      <c r="C129" s="113">
        <v>0</v>
      </c>
      <c r="D129" s="113">
        <v>0</v>
      </c>
      <c r="E129" s="112">
        <f t="shared" si="3"/>
        <v>4822.3500000000022</v>
      </c>
      <c r="F129" s="170"/>
      <c r="G129" s="171"/>
      <c r="H129" s="172"/>
      <c r="I129" s="169"/>
      <c r="J129" s="160"/>
    </row>
    <row r="130" spans="1:10" x14ac:dyDescent="0.25">
      <c r="A130" s="111"/>
      <c r="B130" s="102"/>
      <c r="C130" s="113">
        <v>0</v>
      </c>
      <c r="D130" s="113">
        <v>0</v>
      </c>
      <c r="E130" s="112">
        <f t="shared" si="3"/>
        <v>4822.3500000000022</v>
      </c>
      <c r="F130" s="170"/>
      <c r="G130" s="171"/>
      <c r="H130" s="172"/>
      <c r="I130" s="169"/>
      <c r="J130" s="160"/>
    </row>
    <row r="131" spans="1:10" x14ac:dyDescent="0.25">
      <c r="A131" s="111"/>
      <c r="B131" s="102"/>
      <c r="C131" s="113">
        <v>0</v>
      </c>
      <c r="D131" s="113">
        <v>0</v>
      </c>
      <c r="E131" s="112">
        <f t="shared" si="3"/>
        <v>4822.3500000000022</v>
      </c>
      <c r="F131" s="170"/>
      <c r="G131" s="171"/>
      <c r="H131" s="172"/>
      <c r="I131" s="169"/>
      <c r="J131" s="160"/>
    </row>
    <row r="132" spans="1:10" x14ac:dyDescent="0.25">
      <c r="A132" s="111"/>
      <c r="B132" s="102"/>
      <c r="C132" s="113">
        <v>0</v>
      </c>
      <c r="D132" s="113">
        <v>0</v>
      </c>
      <c r="E132" s="112">
        <f t="shared" si="3"/>
        <v>4822.3500000000022</v>
      </c>
      <c r="F132" s="170"/>
      <c r="G132" s="171"/>
      <c r="H132" s="172"/>
      <c r="I132" s="169"/>
      <c r="J132" s="160"/>
    </row>
    <row r="133" spans="1:10" x14ac:dyDescent="0.25">
      <c r="A133" s="111"/>
      <c r="B133" s="102"/>
      <c r="C133" s="113">
        <v>0</v>
      </c>
      <c r="D133" s="113">
        <v>0</v>
      </c>
      <c r="E133" s="112">
        <f t="shared" si="3"/>
        <v>4822.3500000000022</v>
      </c>
      <c r="F133" s="170"/>
      <c r="G133" s="171"/>
      <c r="H133" s="172"/>
      <c r="I133" s="169"/>
      <c r="J133" s="160"/>
    </row>
    <row r="134" spans="1:10" x14ac:dyDescent="0.25">
      <c r="A134" s="111"/>
      <c r="B134" s="102"/>
      <c r="C134" s="113">
        <v>0</v>
      </c>
      <c r="D134" s="113">
        <v>0</v>
      </c>
      <c r="E134" s="112">
        <f t="shared" si="3"/>
        <v>4822.3500000000022</v>
      </c>
      <c r="F134" s="170"/>
      <c r="G134" s="171"/>
      <c r="H134" s="172"/>
      <c r="I134" s="169"/>
      <c r="J134" s="160"/>
    </row>
    <row r="135" spans="1:10" x14ac:dyDescent="0.25">
      <c r="A135" s="111"/>
      <c r="B135" s="102"/>
      <c r="C135" s="113">
        <v>0</v>
      </c>
      <c r="D135" s="113">
        <v>0</v>
      </c>
      <c r="E135" s="112">
        <f t="shared" si="3"/>
        <v>4822.3500000000022</v>
      </c>
      <c r="F135" s="170"/>
      <c r="G135" s="171"/>
      <c r="H135" s="172"/>
      <c r="I135" s="169"/>
      <c r="J135" s="160"/>
    </row>
    <row r="136" spans="1:10" x14ac:dyDescent="0.25">
      <c r="A136" s="111"/>
      <c r="B136" s="102"/>
      <c r="C136" s="113">
        <v>0</v>
      </c>
      <c r="D136" s="113">
        <v>0</v>
      </c>
      <c r="E136" s="112">
        <f t="shared" ref="E136:E199" si="4">E135-C136+D136</f>
        <v>4822.3500000000022</v>
      </c>
      <c r="F136" s="170"/>
      <c r="G136" s="171"/>
      <c r="H136" s="172"/>
      <c r="I136" s="169"/>
      <c r="J136" s="160"/>
    </row>
    <row r="137" spans="1:10" x14ac:dyDescent="0.25">
      <c r="A137" s="111"/>
      <c r="B137" s="102"/>
      <c r="C137" s="113">
        <v>0</v>
      </c>
      <c r="D137" s="113">
        <v>0</v>
      </c>
      <c r="E137" s="112">
        <f t="shared" si="4"/>
        <v>4822.3500000000022</v>
      </c>
      <c r="F137" s="170"/>
      <c r="G137" s="171"/>
      <c r="H137" s="172"/>
      <c r="I137" s="169"/>
      <c r="J137" s="160"/>
    </row>
    <row r="138" spans="1:10" x14ac:dyDescent="0.25">
      <c r="A138" s="111"/>
      <c r="B138" s="102"/>
      <c r="C138" s="113">
        <v>0</v>
      </c>
      <c r="D138" s="113">
        <v>0</v>
      </c>
      <c r="E138" s="112">
        <f t="shared" si="4"/>
        <v>4822.3500000000022</v>
      </c>
      <c r="F138" s="170"/>
      <c r="G138" s="171"/>
      <c r="H138" s="172"/>
      <c r="I138" s="169"/>
      <c r="J138" s="160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4"/>
        <v>4822.3500000000022</v>
      </c>
      <c r="F139" s="170"/>
      <c r="G139" s="171"/>
      <c r="H139" s="172"/>
      <c r="I139" s="169"/>
      <c r="J139" s="160"/>
    </row>
    <row r="140" spans="1:10" x14ac:dyDescent="0.25">
      <c r="A140" s="111"/>
      <c r="B140" s="102"/>
      <c r="C140" s="113">
        <v>0</v>
      </c>
      <c r="D140" s="113">
        <v>0</v>
      </c>
      <c r="E140" s="112">
        <f t="shared" si="4"/>
        <v>4822.3500000000022</v>
      </c>
      <c r="F140" s="170"/>
      <c r="G140" s="171"/>
      <c r="H140" s="172"/>
      <c r="I140" s="169"/>
      <c r="J140" s="160"/>
    </row>
    <row r="141" spans="1:10" x14ac:dyDescent="0.25">
      <c r="A141" s="111"/>
      <c r="B141" s="102"/>
      <c r="C141" s="113">
        <v>0</v>
      </c>
      <c r="D141" s="113">
        <v>0</v>
      </c>
      <c r="E141" s="112">
        <f t="shared" si="4"/>
        <v>4822.3500000000022</v>
      </c>
      <c r="F141" s="170"/>
      <c r="G141" s="171"/>
      <c r="H141" s="172"/>
      <c r="I141" s="169"/>
      <c r="J141" s="160"/>
    </row>
    <row r="142" spans="1:10" x14ac:dyDescent="0.25">
      <c r="A142" s="111"/>
      <c r="B142" s="102"/>
      <c r="C142" s="113">
        <v>0</v>
      </c>
      <c r="D142" s="113">
        <v>0</v>
      </c>
      <c r="E142" s="112">
        <f t="shared" si="4"/>
        <v>4822.3500000000022</v>
      </c>
      <c r="F142" s="170"/>
      <c r="G142" s="171"/>
      <c r="H142" s="172"/>
      <c r="I142" s="169"/>
      <c r="J142" s="160"/>
    </row>
    <row r="143" spans="1:10" x14ac:dyDescent="0.25">
      <c r="A143" s="111"/>
      <c r="B143" s="102"/>
      <c r="C143" s="113">
        <v>0</v>
      </c>
      <c r="D143" s="113">
        <v>0</v>
      </c>
      <c r="E143" s="112">
        <f t="shared" si="4"/>
        <v>4822.3500000000022</v>
      </c>
      <c r="F143" s="170"/>
      <c r="G143" s="171"/>
      <c r="H143" s="172"/>
      <c r="I143" s="169"/>
      <c r="J143" s="160"/>
    </row>
    <row r="144" spans="1:10" x14ac:dyDescent="0.25">
      <c r="A144" s="111"/>
      <c r="B144" s="102"/>
      <c r="C144" s="113">
        <v>0</v>
      </c>
      <c r="D144" s="113">
        <v>0</v>
      </c>
      <c r="E144" s="112">
        <f t="shared" si="4"/>
        <v>4822.3500000000022</v>
      </c>
      <c r="F144" s="170"/>
      <c r="G144" s="171"/>
      <c r="H144" s="172"/>
      <c r="I144" s="169"/>
      <c r="J144" s="160"/>
    </row>
    <row r="145" spans="1:10" x14ac:dyDescent="0.25">
      <c r="A145" s="111"/>
      <c r="B145" s="102"/>
      <c r="C145" s="113">
        <v>0</v>
      </c>
      <c r="D145" s="113">
        <v>0</v>
      </c>
      <c r="E145" s="112">
        <f t="shared" si="4"/>
        <v>4822.3500000000022</v>
      </c>
      <c r="F145" s="170"/>
      <c r="G145" s="171"/>
      <c r="H145" s="172"/>
      <c r="I145" s="169"/>
      <c r="J145" s="160"/>
    </row>
    <row r="146" spans="1:10" x14ac:dyDescent="0.25">
      <c r="A146" s="111"/>
      <c r="B146" s="102"/>
      <c r="C146" s="113">
        <v>0</v>
      </c>
      <c r="D146" s="113">
        <v>0</v>
      </c>
      <c r="E146" s="112">
        <f t="shared" si="4"/>
        <v>4822.3500000000022</v>
      </c>
      <c r="F146" s="170"/>
      <c r="G146" s="171"/>
      <c r="H146" s="172"/>
      <c r="I146" s="169"/>
      <c r="J146" s="160"/>
    </row>
    <row r="147" spans="1:10" x14ac:dyDescent="0.25">
      <c r="A147" s="111"/>
      <c r="B147" s="102"/>
      <c r="C147" s="113">
        <v>0</v>
      </c>
      <c r="D147" s="113">
        <v>0</v>
      </c>
      <c r="E147" s="112">
        <f t="shared" si="4"/>
        <v>4822.3500000000022</v>
      </c>
      <c r="F147" s="170"/>
      <c r="G147" s="171"/>
      <c r="H147" s="172"/>
      <c r="I147" s="169"/>
      <c r="J147" s="160"/>
    </row>
    <row r="148" spans="1:10" x14ac:dyDescent="0.25">
      <c r="A148" s="111"/>
      <c r="B148" s="102"/>
      <c r="C148" s="113">
        <v>0</v>
      </c>
      <c r="D148" s="113">
        <v>0</v>
      </c>
      <c r="E148" s="112">
        <f t="shared" si="4"/>
        <v>4822.3500000000022</v>
      </c>
      <c r="F148" s="170"/>
      <c r="G148" s="171"/>
      <c r="H148" s="172"/>
      <c r="I148" s="169"/>
      <c r="J148" s="160"/>
    </row>
    <row r="149" spans="1:10" x14ac:dyDescent="0.25">
      <c r="A149" s="111"/>
      <c r="B149" s="102"/>
      <c r="C149" s="113">
        <v>0</v>
      </c>
      <c r="D149" s="113">
        <v>0</v>
      </c>
      <c r="E149" s="112">
        <f t="shared" si="4"/>
        <v>4822.3500000000022</v>
      </c>
      <c r="F149" s="170"/>
      <c r="G149" s="171"/>
      <c r="H149" s="172"/>
      <c r="I149" s="169"/>
      <c r="J149" s="160"/>
    </row>
    <row r="150" spans="1:10" x14ac:dyDescent="0.25">
      <c r="A150" s="111"/>
      <c r="B150" s="102"/>
      <c r="C150" s="113">
        <v>0</v>
      </c>
      <c r="D150" s="113">
        <v>0</v>
      </c>
      <c r="E150" s="112">
        <f t="shared" si="4"/>
        <v>4822.3500000000022</v>
      </c>
      <c r="F150" s="170"/>
      <c r="G150" s="171"/>
      <c r="H150" s="172"/>
      <c r="I150" s="169"/>
      <c r="J150" s="160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4"/>
        <v>4822.3500000000022</v>
      </c>
      <c r="F151" s="170"/>
      <c r="G151" s="171"/>
      <c r="H151" s="172"/>
      <c r="I151" s="169"/>
      <c r="J151" s="160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12">
        <f t="shared" si="4"/>
        <v>4822.3500000000022</v>
      </c>
      <c r="F152" s="170"/>
      <c r="G152" s="171"/>
      <c r="H152" s="172"/>
      <c r="I152" s="169"/>
      <c r="J152" s="160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4"/>
        <v>4822.3500000000022</v>
      </c>
      <c r="F153" s="170"/>
      <c r="G153" s="171"/>
      <c r="H153" s="172"/>
      <c r="I153" s="169"/>
      <c r="J153" s="160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12">
        <f t="shared" si="4"/>
        <v>4822.3500000000022</v>
      </c>
      <c r="F154" s="170"/>
      <c r="G154" s="171"/>
      <c r="H154" s="172"/>
      <c r="I154" s="169"/>
      <c r="J154" s="160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4"/>
        <v>4822.3500000000022</v>
      </c>
      <c r="F155" s="170"/>
      <c r="G155" s="171"/>
      <c r="H155" s="172"/>
      <c r="I155" s="169"/>
      <c r="J155" s="160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12">
        <f t="shared" si="4"/>
        <v>4822.3500000000022</v>
      </c>
      <c r="F156" s="170"/>
      <c r="G156" s="171"/>
      <c r="H156" s="172"/>
      <c r="I156" s="169"/>
      <c r="J156" s="160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4"/>
        <v>4822.3500000000022</v>
      </c>
      <c r="F157" s="170"/>
      <c r="G157" s="171"/>
      <c r="H157" s="172"/>
      <c r="I157" s="169"/>
      <c r="J157" s="160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12">
        <f t="shared" si="4"/>
        <v>4822.3500000000022</v>
      </c>
      <c r="F158" s="170"/>
      <c r="G158" s="171"/>
      <c r="H158" s="172"/>
      <c r="I158" s="169"/>
      <c r="J158" s="160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4"/>
        <v>4822.3500000000022</v>
      </c>
      <c r="F159" s="170"/>
      <c r="G159" s="171"/>
      <c r="H159" s="172"/>
      <c r="I159" s="169"/>
      <c r="J159" s="160"/>
    </row>
    <row r="160" spans="1:10" s="117" customFormat="1" x14ac:dyDescent="0.25">
      <c r="A160" s="111"/>
      <c r="B160" s="102"/>
      <c r="C160" s="113">
        <v>0</v>
      </c>
      <c r="D160" s="113">
        <v>0</v>
      </c>
      <c r="E160" s="112">
        <f t="shared" si="4"/>
        <v>4822.3500000000022</v>
      </c>
      <c r="F160" s="170"/>
      <c r="G160" s="171"/>
      <c r="H160" s="172"/>
      <c r="I160" s="169"/>
      <c r="J160" s="160"/>
    </row>
    <row r="161" spans="1:10" s="117" customFormat="1" x14ac:dyDescent="0.25">
      <c r="A161" s="111"/>
      <c r="B161" s="187"/>
      <c r="C161" s="113">
        <v>0</v>
      </c>
      <c r="D161" s="113">
        <v>0</v>
      </c>
      <c r="E161" s="112">
        <f t="shared" si="4"/>
        <v>4822.3500000000022</v>
      </c>
      <c r="F161" s="170"/>
      <c r="G161" s="171"/>
      <c r="H161" s="172"/>
      <c r="I161" s="169"/>
      <c r="J161" s="160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12">
        <f t="shared" si="4"/>
        <v>4822.3500000000022</v>
      </c>
      <c r="F162" s="170"/>
      <c r="G162" s="171"/>
      <c r="H162" s="172"/>
      <c r="I162" s="169"/>
      <c r="J162" s="160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4"/>
        <v>4822.3500000000022</v>
      </c>
      <c r="F163" s="170"/>
      <c r="G163" s="171"/>
      <c r="H163" s="172"/>
      <c r="I163" s="169"/>
      <c r="J163" s="160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12">
        <f t="shared" si="4"/>
        <v>4822.3500000000022</v>
      </c>
      <c r="F164" s="170"/>
      <c r="G164" s="171"/>
      <c r="H164" s="172"/>
      <c r="I164" s="169"/>
      <c r="J164" s="160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4"/>
        <v>4822.3500000000022</v>
      </c>
      <c r="F165" s="170"/>
      <c r="G165" s="171"/>
      <c r="H165" s="172"/>
      <c r="I165" s="169"/>
      <c r="J165" s="160"/>
    </row>
    <row r="166" spans="1:10" x14ac:dyDescent="0.25">
      <c r="A166" s="111"/>
      <c r="B166" s="102"/>
      <c r="C166" s="113">
        <v>0</v>
      </c>
      <c r="D166" s="113">
        <v>0</v>
      </c>
      <c r="E166" s="112">
        <f t="shared" si="4"/>
        <v>4822.3500000000022</v>
      </c>
      <c r="F166" s="170"/>
      <c r="G166" s="171"/>
      <c r="H166" s="172"/>
      <c r="I166" s="169"/>
      <c r="J166" s="160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4"/>
        <v>4822.3500000000022</v>
      </c>
      <c r="F167" s="170"/>
      <c r="G167" s="171"/>
      <c r="H167" s="172"/>
      <c r="I167" s="169"/>
      <c r="J167" s="160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12">
        <f t="shared" si="4"/>
        <v>4822.3500000000022</v>
      </c>
      <c r="F168" s="170"/>
      <c r="G168" s="171"/>
      <c r="H168" s="172"/>
      <c r="I168" s="169"/>
      <c r="J168" s="160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4"/>
        <v>4822.3500000000022</v>
      </c>
      <c r="F169" s="170"/>
      <c r="G169" s="171"/>
      <c r="H169" s="172"/>
      <c r="I169" s="169"/>
      <c r="J169" s="160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12">
        <f t="shared" si="4"/>
        <v>4822.3500000000022</v>
      </c>
      <c r="F170" s="170"/>
      <c r="G170" s="171"/>
      <c r="H170" s="172"/>
      <c r="I170" s="169"/>
      <c r="J170" s="160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4"/>
        <v>4822.3500000000022</v>
      </c>
      <c r="F171" s="170"/>
      <c r="G171" s="171"/>
      <c r="H171" s="172"/>
      <c r="I171" s="169"/>
      <c r="J171" s="160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12">
        <f t="shared" si="4"/>
        <v>4822.3500000000022</v>
      </c>
      <c r="F172" s="170"/>
      <c r="G172" s="171"/>
      <c r="H172" s="172"/>
      <c r="I172" s="169"/>
      <c r="J172" s="160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4"/>
        <v>4822.3500000000022</v>
      </c>
      <c r="F173" s="170"/>
      <c r="G173" s="171"/>
      <c r="H173" s="172"/>
      <c r="I173" s="169"/>
      <c r="J173" s="160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12">
        <f t="shared" si="4"/>
        <v>4822.3500000000022</v>
      </c>
      <c r="F174" s="170"/>
      <c r="G174" s="171"/>
      <c r="H174" s="172"/>
      <c r="I174" s="169"/>
      <c r="J174" s="160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4"/>
        <v>4822.3500000000022</v>
      </c>
      <c r="F175" s="170"/>
      <c r="G175" s="171"/>
      <c r="H175" s="172"/>
      <c r="I175" s="169"/>
      <c r="J175" s="160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12">
        <f t="shared" si="4"/>
        <v>4822.3500000000022</v>
      </c>
      <c r="F176" s="170"/>
      <c r="G176" s="171"/>
      <c r="H176" s="172"/>
      <c r="I176" s="169"/>
      <c r="J176" s="160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4"/>
        <v>4822.3500000000022</v>
      </c>
      <c r="F177" s="170"/>
      <c r="G177" s="171"/>
      <c r="H177" s="172"/>
      <c r="I177" s="169"/>
      <c r="J177" s="160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12">
        <f t="shared" si="4"/>
        <v>4822.3500000000022</v>
      </c>
      <c r="F178" s="170"/>
      <c r="G178" s="171"/>
      <c r="H178" s="172"/>
      <c r="I178" s="169"/>
      <c r="J178" s="160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4"/>
        <v>4822.3500000000022</v>
      </c>
      <c r="F179" s="170"/>
      <c r="G179" s="171"/>
      <c r="H179" s="172"/>
      <c r="I179" s="169"/>
      <c r="J179" s="160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12">
        <f t="shared" si="4"/>
        <v>4822.3500000000022</v>
      </c>
      <c r="F180" s="170"/>
      <c r="G180" s="171"/>
      <c r="H180" s="172"/>
      <c r="I180" s="169"/>
      <c r="J180" s="160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4"/>
        <v>4822.3500000000022</v>
      </c>
      <c r="F181" s="170"/>
      <c r="G181" s="171"/>
      <c r="H181" s="172"/>
      <c r="I181" s="169"/>
      <c r="J181" s="160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12">
        <f t="shared" si="4"/>
        <v>4822.3500000000022</v>
      </c>
      <c r="F182" s="170"/>
      <c r="G182" s="171"/>
      <c r="H182" s="172"/>
      <c r="I182" s="169"/>
      <c r="J182" s="160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4"/>
        <v>4822.3500000000022</v>
      </c>
      <c r="F183" s="170"/>
      <c r="G183" s="171"/>
      <c r="H183" s="172"/>
      <c r="I183" s="169"/>
      <c r="J183" s="160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12">
        <f t="shared" si="4"/>
        <v>4822.3500000000022</v>
      </c>
      <c r="F184" s="170"/>
      <c r="G184" s="171"/>
      <c r="H184" s="172"/>
      <c r="I184" s="169"/>
      <c r="J184" s="160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4"/>
        <v>4822.3500000000022</v>
      </c>
      <c r="F185" s="170"/>
      <c r="G185" s="171"/>
      <c r="H185" s="172"/>
      <c r="I185" s="169"/>
      <c r="J185" s="160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12">
        <f t="shared" si="4"/>
        <v>4822.3500000000022</v>
      </c>
      <c r="F186" s="170"/>
      <c r="G186" s="171"/>
      <c r="H186" s="172"/>
      <c r="I186" s="172"/>
      <c r="J186" s="160"/>
    </row>
    <row r="187" spans="1:10" s="117" customFormat="1" x14ac:dyDescent="0.25">
      <c r="A187" s="111"/>
      <c r="B187" s="182"/>
      <c r="C187" s="113">
        <v>0</v>
      </c>
      <c r="D187" s="113">
        <v>0</v>
      </c>
      <c r="E187" s="112">
        <f t="shared" si="4"/>
        <v>4822.3500000000022</v>
      </c>
      <c r="F187" s="170"/>
      <c r="G187" s="171"/>
      <c r="H187" s="172"/>
      <c r="I187" s="169"/>
      <c r="J187" s="160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12">
        <f t="shared" si="4"/>
        <v>4822.3500000000022</v>
      </c>
      <c r="F188" s="170"/>
      <c r="G188" s="171"/>
      <c r="H188" s="172"/>
      <c r="I188" s="169"/>
      <c r="J188" s="160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4"/>
        <v>4822.3500000000022</v>
      </c>
      <c r="F189" s="170"/>
      <c r="G189" s="171"/>
      <c r="H189" s="172"/>
      <c r="I189" s="169"/>
      <c r="J189" s="160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12">
        <f t="shared" si="4"/>
        <v>4822.3500000000022</v>
      </c>
      <c r="F190" s="170"/>
      <c r="G190" s="171"/>
      <c r="H190" s="172"/>
      <c r="I190" s="169"/>
      <c r="J190" s="160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4"/>
        <v>4822.3500000000022</v>
      </c>
      <c r="F191" s="170"/>
      <c r="G191" s="171"/>
      <c r="H191" s="172"/>
      <c r="I191" s="169"/>
      <c r="J191" s="160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12">
        <f t="shared" si="4"/>
        <v>4822.3500000000022</v>
      </c>
      <c r="F192" s="170"/>
      <c r="G192" s="171"/>
      <c r="H192" s="172"/>
      <c r="I192" s="169"/>
      <c r="J192" s="160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4"/>
        <v>4822.3500000000022</v>
      </c>
      <c r="F193" s="170"/>
      <c r="G193" s="171"/>
      <c r="H193" s="172"/>
      <c r="I193" s="169"/>
      <c r="J193" s="160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12">
        <f t="shared" si="4"/>
        <v>4822.3500000000022</v>
      </c>
      <c r="F194" s="170"/>
      <c r="G194" s="171"/>
      <c r="H194" s="172"/>
      <c r="I194" s="169"/>
      <c r="J194" s="160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4"/>
        <v>4822.3500000000022</v>
      </c>
      <c r="F195" s="170"/>
      <c r="G195" s="171"/>
      <c r="H195" s="172"/>
      <c r="I195" s="169"/>
      <c r="J195" s="160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12">
        <f t="shared" si="4"/>
        <v>4822.3500000000022</v>
      </c>
      <c r="F196" s="170"/>
      <c r="G196" s="171"/>
      <c r="H196" s="172"/>
      <c r="I196" s="169"/>
      <c r="J196" s="160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4"/>
        <v>4822.3500000000022</v>
      </c>
      <c r="F197" s="170"/>
      <c r="G197" s="171"/>
      <c r="H197" s="172"/>
      <c r="I197" s="169"/>
      <c r="J197" s="160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12">
        <f t="shared" si="4"/>
        <v>4822.3500000000022</v>
      </c>
      <c r="F198" s="170"/>
      <c r="G198" s="171"/>
      <c r="H198" s="172"/>
      <c r="I198" s="169"/>
      <c r="J198" s="160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4"/>
        <v>4822.3500000000022</v>
      </c>
      <c r="F199" s="170"/>
      <c r="G199" s="171"/>
      <c r="H199" s="172"/>
      <c r="J199" s="160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12">
        <f t="shared" ref="E200:E263" si="5">E199-C200+D200</f>
        <v>4822.3500000000022</v>
      </c>
      <c r="F200" s="170"/>
      <c r="G200" s="171"/>
      <c r="H200" s="172"/>
      <c r="I200" s="169"/>
      <c r="J200" s="160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5"/>
        <v>4822.3500000000022</v>
      </c>
      <c r="F201" s="170"/>
      <c r="G201" s="171"/>
      <c r="H201" s="172"/>
      <c r="I201" s="169"/>
      <c r="J201" s="160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12">
        <f t="shared" si="5"/>
        <v>4822.3500000000022</v>
      </c>
      <c r="F202" s="170"/>
      <c r="G202" s="171"/>
      <c r="H202" s="172"/>
      <c r="I202" s="169"/>
      <c r="J202" s="160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5"/>
        <v>4822.3500000000022</v>
      </c>
      <c r="F203" s="170"/>
      <c r="G203" s="171"/>
      <c r="H203" s="172"/>
      <c r="I203" s="169"/>
      <c r="J203" s="160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12">
        <f t="shared" si="5"/>
        <v>4822.3500000000022</v>
      </c>
      <c r="F204" s="170"/>
      <c r="G204" s="171"/>
      <c r="H204" s="172"/>
      <c r="I204" s="169"/>
      <c r="J204" s="160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5"/>
        <v>4822.3500000000022</v>
      </c>
      <c r="F205" s="170"/>
      <c r="G205" s="171"/>
      <c r="H205" s="172"/>
      <c r="I205" s="169"/>
      <c r="J205" s="160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12">
        <f t="shared" si="5"/>
        <v>4822.3500000000022</v>
      </c>
      <c r="F206" s="170"/>
      <c r="G206" s="171"/>
      <c r="H206" s="172"/>
      <c r="I206" s="169"/>
      <c r="J206" s="160"/>
    </row>
    <row r="207" spans="1:10" s="117" customFormat="1" x14ac:dyDescent="0.25">
      <c r="A207" s="111"/>
      <c r="B207" s="180"/>
      <c r="C207" s="113">
        <v>0</v>
      </c>
      <c r="D207" s="113">
        <v>0</v>
      </c>
      <c r="E207" s="112">
        <f t="shared" si="5"/>
        <v>4822.3500000000022</v>
      </c>
      <c r="F207" s="170"/>
      <c r="G207" s="171"/>
      <c r="H207" s="172"/>
      <c r="I207" s="169"/>
      <c r="J207" s="160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12">
        <f t="shared" si="5"/>
        <v>4822.3500000000022</v>
      </c>
      <c r="F208" s="170"/>
      <c r="G208" s="171"/>
      <c r="H208" s="172"/>
      <c r="I208" s="169"/>
      <c r="J208" s="160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5"/>
        <v>4822.3500000000022</v>
      </c>
      <c r="F209" s="170"/>
      <c r="G209" s="171"/>
      <c r="H209" s="172"/>
      <c r="I209" s="169"/>
      <c r="J209" s="160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12">
        <f t="shared" si="5"/>
        <v>4822.3500000000022</v>
      </c>
      <c r="F210" s="170"/>
      <c r="G210" s="171"/>
      <c r="H210" s="172"/>
      <c r="I210" s="169"/>
      <c r="J210" s="160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5"/>
        <v>4822.3500000000022</v>
      </c>
      <c r="F211" s="170"/>
      <c r="G211" s="171"/>
      <c r="H211" s="172"/>
      <c r="I211" s="169"/>
      <c r="J211" s="160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12">
        <f t="shared" si="5"/>
        <v>4822.3500000000022</v>
      </c>
      <c r="F212" s="170"/>
      <c r="G212" s="171"/>
      <c r="H212" s="172"/>
      <c r="I212" s="169"/>
      <c r="J212" s="160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5"/>
        <v>4822.3500000000022</v>
      </c>
      <c r="F213" s="170"/>
      <c r="G213" s="171"/>
      <c r="H213" s="172"/>
      <c r="I213" s="169"/>
      <c r="J213" s="160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12">
        <f t="shared" si="5"/>
        <v>4822.3500000000022</v>
      </c>
      <c r="F214" s="170"/>
      <c r="G214" s="171"/>
      <c r="H214" s="172"/>
      <c r="I214" s="169"/>
      <c r="J214" s="160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5"/>
        <v>4822.3500000000022</v>
      </c>
      <c r="F215" s="170"/>
      <c r="G215" s="171"/>
      <c r="H215" s="172"/>
      <c r="I215" s="169"/>
      <c r="J215" s="160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12">
        <f t="shared" si="5"/>
        <v>4822.3500000000022</v>
      </c>
      <c r="F216" s="170"/>
      <c r="G216" s="171"/>
      <c r="H216" s="172"/>
      <c r="I216" s="169"/>
      <c r="J216" s="160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5"/>
        <v>4822.3500000000022</v>
      </c>
      <c r="F217" s="170"/>
      <c r="G217" s="171"/>
      <c r="H217" s="172"/>
      <c r="I217" s="169"/>
      <c r="J217" s="160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12">
        <f t="shared" si="5"/>
        <v>4822.3500000000022</v>
      </c>
      <c r="F218" s="170"/>
      <c r="G218" s="171"/>
      <c r="H218" s="172"/>
      <c r="I218" s="169"/>
      <c r="J218" s="160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5"/>
        <v>4822.3500000000022</v>
      </c>
      <c r="F219" s="170"/>
      <c r="G219" s="171"/>
      <c r="H219" s="172"/>
      <c r="I219" s="169"/>
      <c r="J219" s="160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12">
        <f t="shared" si="5"/>
        <v>4822.3500000000022</v>
      </c>
      <c r="F220" s="170"/>
      <c r="G220" s="171"/>
      <c r="H220" s="172"/>
      <c r="I220" s="169"/>
      <c r="J220" s="160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5"/>
        <v>4822.3500000000022</v>
      </c>
      <c r="F221" s="170"/>
      <c r="G221" s="171"/>
      <c r="H221" s="172"/>
      <c r="I221" s="169"/>
      <c r="J221" s="160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12">
        <f t="shared" si="5"/>
        <v>4822.3500000000022</v>
      </c>
      <c r="F222" s="170"/>
      <c r="G222" s="171"/>
      <c r="H222" s="172"/>
      <c r="I222" s="169"/>
      <c r="J222" s="160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5"/>
        <v>4822.3500000000022</v>
      </c>
      <c r="F223" s="170"/>
      <c r="G223" s="171"/>
      <c r="H223" s="172"/>
      <c r="I223" s="169"/>
      <c r="J223" s="160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12">
        <f t="shared" si="5"/>
        <v>4822.3500000000022</v>
      </c>
      <c r="F224" s="170"/>
      <c r="G224" s="171"/>
      <c r="H224" s="172"/>
      <c r="I224" s="169"/>
      <c r="J224" s="160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5"/>
        <v>4822.3500000000022</v>
      </c>
      <c r="F225" s="170"/>
      <c r="G225" s="171"/>
      <c r="H225" s="172"/>
      <c r="I225" s="169"/>
      <c r="J225" s="160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12">
        <f t="shared" si="5"/>
        <v>4822.3500000000022</v>
      </c>
      <c r="F226" s="170"/>
      <c r="G226" s="171"/>
      <c r="H226" s="172"/>
      <c r="I226" s="169"/>
      <c r="J226" s="160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5"/>
        <v>4822.3500000000022</v>
      </c>
      <c r="F227" s="170"/>
      <c r="G227" s="171"/>
      <c r="H227" s="172"/>
      <c r="I227" s="169"/>
      <c r="J227" s="160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12">
        <f t="shared" si="5"/>
        <v>4822.3500000000022</v>
      </c>
      <c r="F228" s="170"/>
      <c r="G228" s="171"/>
      <c r="H228" s="172"/>
      <c r="I228" s="169"/>
      <c r="J228" s="160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5"/>
        <v>4822.3500000000022</v>
      </c>
      <c r="F229" s="170"/>
      <c r="G229" s="171"/>
      <c r="H229" s="172"/>
      <c r="I229" s="169"/>
      <c r="J229" s="160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12">
        <f t="shared" si="5"/>
        <v>4822.3500000000022</v>
      </c>
      <c r="F230" s="170"/>
      <c r="G230" s="171"/>
      <c r="H230" s="172"/>
      <c r="I230" s="169"/>
      <c r="J230" s="160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5"/>
        <v>4822.3500000000022</v>
      </c>
      <c r="F231" s="170"/>
      <c r="G231" s="171"/>
      <c r="H231" s="172"/>
      <c r="I231" s="169"/>
      <c r="J231" s="160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12">
        <f t="shared" si="5"/>
        <v>4822.3500000000022</v>
      </c>
      <c r="F232" s="170"/>
      <c r="G232" s="171"/>
      <c r="H232" s="172"/>
      <c r="I232" s="169"/>
      <c r="J232" s="160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5"/>
        <v>4822.3500000000022</v>
      </c>
      <c r="F233" s="170"/>
      <c r="G233" s="171"/>
      <c r="H233" s="172"/>
      <c r="I233" s="169"/>
      <c r="J233" s="160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12">
        <f t="shared" si="5"/>
        <v>4822.3500000000022</v>
      </c>
      <c r="F234" s="170"/>
      <c r="G234" s="171"/>
      <c r="H234" s="172"/>
      <c r="I234" s="169"/>
      <c r="J234" s="160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5"/>
        <v>4822.3500000000022</v>
      </c>
      <c r="F235" s="170"/>
      <c r="G235" s="171"/>
      <c r="H235" s="172"/>
      <c r="I235" s="169"/>
      <c r="J235" s="160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12">
        <f t="shared" si="5"/>
        <v>4822.3500000000022</v>
      </c>
      <c r="F236" s="170"/>
      <c r="G236" s="171"/>
      <c r="H236" s="172"/>
      <c r="I236" s="169"/>
      <c r="J236" s="160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5"/>
        <v>4822.3500000000022</v>
      </c>
      <c r="F237" s="170"/>
      <c r="G237" s="171"/>
      <c r="H237" s="172"/>
      <c r="I237" s="169"/>
      <c r="J237" s="160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12">
        <f t="shared" si="5"/>
        <v>4822.3500000000022</v>
      </c>
      <c r="F238" s="170"/>
      <c r="G238" s="171"/>
      <c r="H238" s="172"/>
      <c r="I238" s="169"/>
      <c r="J238" s="160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5"/>
        <v>4822.3500000000022</v>
      </c>
      <c r="F239" s="170"/>
      <c r="G239" s="171"/>
      <c r="H239" s="172"/>
      <c r="I239" s="169"/>
      <c r="J239" s="160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12">
        <f t="shared" si="5"/>
        <v>4822.3500000000022</v>
      </c>
      <c r="F240" s="170"/>
      <c r="G240" s="171"/>
      <c r="H240" s="172"/>
      <c r="I240" s="169"/>
      <c r="J240" s="160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5"/>
        <v>4822.3500000000022</v>
      </c>
      <c r="F241" s="170"/>
      <c r="G241" s="171"/>
      <c r="H241" s="172"/>
      <c r="I241" s="169"/>
      <c r="J241" s="160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12">
        <f t="shared" si="5"/>
        <v>4822.3500000000022</v>
      </c>
      <c r="F242" s="170"/>
      <c r="G242" s="171"/>
      <c r="H242" s="172"/>
      <c r="I242" s="169"/>
      <c r="J242" s="160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5"/>
        <v>4822.3500000000022</v>
      </c>
      <c r="F243" s="170"/>
      <c r="G243" s="171"/>
      <c r="H243" s="172"/>
      <c r="I243" s="169"/>
      <c r="J243" s="160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12">
        <f t="shared" si="5"/>
        <v>4822.3500000000022</v>
      </c>
      <c r="F244" s="170"/>
      <c r="G244" s="171"/>
      <c r="H244" s="172"/>
      <c r="I244" s="169"/>
      <c r="J244" s="160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5"/>
        <v>4822.3500000000022</v>
      </c>
      <c r="F245" s="170"/>
      <c r="G245" s="171"/>
      <c r="H245" s="172"/>
      <c r="I245" s="169"/>
      <c r="J245" s="160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12">
        <f t="shared" si="5"/>
        <v>4822.3500000000022</v>
      </c>
      <c r="F246" s="170"/>
      <c r="G246" s="171"/>
      <c r="H246" s="172"/>
      <c r="I246" s="169"/>
      <c r="J246" s="160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5"/>
        <v>4822.3500000000022</v>
      </c>
      <c r="F247" s="170"/>
      <c r="G247" s="171"/>
      <c r="H247" s="172"/>
      <c r="I247" s="173"/>
      <c r="J247" s="160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12">
        <f t="shared" si="5"/>
        <v>4822.3500000000022</v>
      </c>
      <c r="F248" s="170"/>
      <c r="G248" s="171"/>
      <c r="H248" s="172"/>
      <c r="I248" s="169"/>
      <c r="J248" s="160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5"/>
        <v>4822.3500000000022</v>
      </c>
      <c r="F249" s="170"/>
      <c r="G249" s="171"/>
      <c r="H249" s="172"/>
      <c r="I249" s="169"/>
      <c r="J249" s="160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12">
        <f t="shared" si="5"/>
        <v>4822.3500000000022</v>
      </c>
      <c r="F250" s="170"/>
      <c r="G250" s="171"/>
      <c r="H250" s="172"/>
      <c r="I250" s="169"/>
      <c r="J250" s="160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5"/>
        <v>4822.3500000000022</v>
      </c>
      <c r="F251" s="170"/>
      <c r="G251" s="171"/>
      <c r="H251" s="172"/>
      <c r="I251" s="169"/>
      <c r="J251" s="160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12">
        <f t="shared" si="5"/>
        <v>4822.3500000000022</v>
      </c>
      <c r="F252" s="114"/>
      <c r="G252" s="115"/>
      <c r="H252" s="116"/>
      <c r="I252" s="103"/>
      <c r="J252" s="160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5"/>
        <v>4822.3500000000022</v>
      </c>
      <c r="F253" s="114"/>
      <c r="G253" s="115"/>
      <c r="H253" s="116"/>
      <c r="I253" s="103"/>
      <c r="J253" s="160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12">
        <f t="shared" si="5"/>
        <v>4822.3500000000022</v>
      </c>
      <c r="F254" s="114"/>
      <c r="G254" s="115"/>
      <c r="H254" s="116"/>
      <c r="I254" s="103"/>
      <c r="J254" s="160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5"/>
        <v>4822.3500000000022</v>
      </c>
      <c r="F255" s="114"/>
      <c r="G255" s="115"/>
      <c r="H255" s="116"/>
      <c r="I255" s="103"/>
      <c r="J255" s="160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12">
        <f t="shared" si="5"/>
        <v>4822.3500000000022</v>
      </c>
      <c r="F256" s="114"/>
      <c r="G256" s="115"/>
      <c r="H256" s="116"/>
      <c r="I256" s="103"/>
      <c r="J256" s="160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5"/>
        <v>4822.3500000000022</v>
      </c>
      <c r="F257" s="114"/>
      <c r="G257" s="115"/>
      <c r="H257" s="116"/>
      <c r="I257" s="103"/>
      <c r="J257" s="160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12">
        <f t="shared" si="5"/>
        <v>4822.3500000000022</v>
      </c>
      <c r="F258" s="114"/>
      <c r="G258" s="115"/>
      <c r="H258" s="116"/>
      <c r="I258" s="103"/>
      <c r="J258" s="160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5"/>
        <v>4822.3500000000022</v>
      </c>
      <c r="F259" s="114"/>
      <c r="G259" s="115"/>
      <c r="H259" s="116"/>
      <c r="I259" s="103"/>
      <c r="J259" s="160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12">
        <f t="shared" si="5"/>
        <v>4822.3500000000022</v>
      </c>
      <c r="F260" s="114"/>
      <c r="G260" s="115"/>
      <c r="H260" s="116"/>
      <c r="I260" s="103"/>
      <c r="J260" s="160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5"/>
        <v>4822.3500000000022</v>
      </c>
      <c r="F261" s="114"/>
      <c r="G261" s="115"/>
      <c r="H261" s="116"/>
      <c r="I261" s="103"/>
      <c r="J261" s="160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12">
        <f t="shared" si="5"/>
        <v>4822.3500000000022</v>
      </c>
      <c r="F262" s="114"/>
      <c r="G262" s="115"/>
      <c r="H262" s="116"/>
      <c r="I262" s="103"/>
      <c r="J262" s="160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5"/>
        <v>4822.3500000000022</v>
      </c>
      <c r="F263" s="114"/>
      <c r="G263" s="115"/>
      <c r="H263" s="116"/>
      <c r="I263" s="103"/>
      <c r="J263" s="160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12">
        <f t="shared" ref="E264:E327" si="6">E263-C264+D264</f>
        <v>4822.3500000000022</v>
      </c>
      <c r="F264" s="114"/>
      <c r="G264" s="115"/>
      <c r="H264" s="116"/>
      <c r="I264" s="103"/>
      <c r="J264" s="160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6"/>
        <v>4822.3500000000022</v>
      </c>
      <c r="F265" s="114"/>
      <c r="G265" s="115"/>
      <c r="H265" s="116"/>
      <c r="I265" s="103"/>
      <c r="J265" s="160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12">
        <f t="shared" si="6"/>
        <v>4822.3500000000022</v>
      </c>
      <c r="F266" s="114"/>
      <c r="G266" s="115"/>
      <c r="H266" s="116"/>
      <c r="I266" s="103"/>
      <c r="J266" s="160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6"/>
        <v>4822.3500000000022</v>
      </c>
      <c r="F267" s="114"/>
      <c r="G267" s="115"/>
      <c r="H267" s="116"/>
      <c r="I267" s="103"/>
      <c r="J267" s="160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12">
        <f t="shared" si="6"/>
        <v>4822.3500000000022</v>
      </c>
      <c r="F268" s="114"/>
      <c r="G268" s="115"/>
      <c r="H268" s="116"/>
      <c r="I268" s="103"/>
      <c r="J268" s="160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6"/>
        <v>4822.3500000000022</v>
      </c>
      <c r="F269" s="114"/>
      <c r="G269" s="115"/>
      <c r="H269" s="116"/>
      <c r="I269" s="103"/>
      <c r="J269" s="160"/>
    </row>
    <row r="270" spans="1:10" x14ac:dyDescent="0.25">
      <c r="A270" s="111"/>
      <c r="B270" s="102"/>
      <c r="C270" s="113">
        <v>0</v>
      </c>
      <c r="D270" s="113">
        <v>0</v>
      </c>
      <c r="E270" s="112">
        <f t="shared" si="6"/>
        <v>4822.3500000000022</v>
      </c>
      <c r="F270" s="114"/>
      <c r="G270" s="115"/>
      <c r="H270" s="116"/>
      <c r="I270" s="103"/>
      <c r="J270" s="160"/>
    </row>
    <row r="271" spans="1:10" x14ac:dyDescent="0.25">
      <c r="A271" s="111"/>
      <c r="B271" s="102"/>
      <c r="C271" s="113">
        <v>0</v>
      </c>
      <c r="D271" s="113">
        <v>0</v>
      </c>
      <c r="E271" s="112">
        <f t="shared" si="6"/>
        <v>4822.3500000000022</v>
      </c>
      <c r="F271" s="114"/>
      <c r="G271" s="115"/>
      <c r="H271" s="116"/>
      <c r="I271" s="103"/>
      <c r="J271" s="160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12">
        <f t="shared" si="6"/>
        <v>4822.3500000000022</v>
      </c>
      <c r="F272" s="114"/>
      <c r="G272" s="115"/>
      <c r="H272" s="116"/>
      <c r="I272" s="103"/>
      <c r="J272" s="160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6"/>
        <v>4822.3500000000022</v>
      </c>
      <c r="F273" s="114"/>
      <c r="G273" s="115"/>
      <c r="H273" s="116"/>
      <c r="I273" s="103"/>
      <c r="J273" s="160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12">
        <f t="shared" si="6"/>
        <v>4822.3500000000022</v>
      </c>
      <c r="F274" s="114"/>
      <c r="G274" s="115"/>
      <c r="H274" s="116"/>
      <c r="I274" s="103"/>
      <c r="J274" s="160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6"/>
        <v>4822.3500000000022</v>
      </c>
      <c r="F275" s="114"/>
      <c r="G275" s="115"/>
      <c r="H275" s="116"/>
      <c r="I275" s="103"/>
      <c r="J275" s="160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12">
        <f t="shared" si="6"/>
        <v>4822.3500000000022</v>
      </c>
      <c r="F276" s="114"/>
      <c r="G276" s="115"/>
      <c r="H276" s="116"/>
      <c r="I276" s="103"/>
      <c r="J276" s="160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6"/>
        <v>4822.3500000000022</v>
      </c>
      <c r="F277" s="114"/>
      <c r="G277" s="115"/>
      <c r="H277" s="116"/>
      <c r="I277" s="103"/>
      <c r="J277" s="160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12">
        <f t="shared" si="6"/>
        <v>4822.3500000000022</v>
      </c>
      <c r="F278" s="114"/>
      <c r="G278" s="115"/>
      <c r="H278" s="116"/>
      <c r="I278" s="103"/>
      <c r="J278" s="160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6"/>
        <v>4822.3500000000022</v>
      </c>
      <c r="F279" s="114"/>
      <c r="G279" s="115"/>
      <c r="H279" s="116"/>
      <c r="I279" s="103"/>
      <c r="J279" s="160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12">
        <f t="shared" si="6"/>
        <v>4822.3500000000022</v>
      </c>
      <c r="F280" s="114"/>
      <c r="G280" s="115"/>
      <c r="H280" s="116"/>
      <c r="I280" s="103"/>
      <c r="J280" s="160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6"/>
        <v>4822.3500000000022</v>
      </c>
      <c r="F281" s="114"/>
      <c r="G281" s="115"/>
      <c r="H281" s="116"/>
      <c r="I281" s="103"/>
      <c r="J281" s="160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12">
        <f t="shared" si="6"/>
        <v>4822.3500000000022</v>
      </c>
      <c r="F282" s="114"/>
      <c r="G282" s="115"/>
      <c r="H282" s="116"/>
      <c r="I282" s="103"/>
      <c r="J282" s="160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si="6"/>
        <v>4822.3500000000022</v>
      </c>
      <c r="F283" s="114"/>
      <c r="G283" s="115"/>
      <c r="H283" s="116"/>
      <c r="I283" s="103"/>
      <c r="J283" s="160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12">
        <f t="shared" si="6"/>
        <v>4822.3500000000022</v>
      </c>
      <c r="F284" s="114"/>
      <c r="G284" s="115"/>
      <c r="H284" s="116"/>
      <c r="I284" s="103"/>
      <c r="J284" s="160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6"/>
        <v>4822.3500000000022</v>
      </c>
      <c r="F285" s="114"/>
      <c r="G285" s="115"/>
      <c r="H285" s="116"/>
      <c r="I285" s="103"/>
      <c r="J285" s="160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12">
        <f t="shared" si="6"/>
        <v>4822.3500000000022</v>
      </c>
      <c r="F286" s="114"/>
      <c r="G286" s="115"/>
      <c r="H286" s="116"/>
      <c r="I286" s="103"/>
      <c r="J286" s="160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6"/>
        <v>4822.3500000000022</v>
      </c>
      <c r="F287" s="114"/>
      <c r="G287" s="115"/>
      <c r="H287" s="116"/>
      <c r="I287" s="103"/>
      <c r="J287" s="160"/>
    </row>
    <row r="288" spans="1:10" s="117" customFormat="1" x14ac:dyDescent="0.25">
      <c r="A288" s="111"/>
      <c r="B288" s="102"/>
      <c r="C288" s="113">
        <v>0</v>
      </c>
      <c r="D288" s="113">
        <v>0</v>
      </c>
      <c r="E288" s="112">
        <f t="shared" si="6"/>
        <v>4822.3500000000022</v>
      </c>
      <c r="F288" s="114"/>
      <c r="G288" s="115"/>
      <c r="H288" s="116"/>
      <c r="I288" s="103"/>
      <c r="J288" s="160"/>
    </row>
    <row r="289" spans="1:10" s="117" customFormat="1" x14ac:dyDescent="0.25">
      <c r="A289" s="111"/>
      <c r="B289" s="102"/>
      <c r="C289" s="113">
        <v>0</v>
      </c>
      <c r="D289" s="113">
        <v>0</v>
      </c>
      <c r="E289" s="112">
        <f t="shared" si="6"/>
        <v>4822.3500000000022</v>
      </c>
      <c r="F289" s="114"/>
      <c r="G289" s="115"/>
      <c r="H289" s="116"/>
      <c r="I289" s="103"/>
      <c r="J289" s="160"/>
    </row>
    <row r="290" spans="1:10" s="117" customFormat="1" x14ac:dyDescent="0.25">
      <c r="A290" s="111"/>
      <c r="B290" s="102"/>
      <c r="C290" s="113">
        <v>0</v>
      </c>
      <c r="D290" s="113">
        <v>0</v>
      </c>
      <c r="E290" s="112">
        <f t="shared" si="6"/>
        <v>4822.3500000000022</v>
      </c>
      <c r="F290" s="114"/>
      <c r="G290" s="115"/>
      <c r="H290" s="116"/>
      <c r="I290" s="103"/>
      <c r="J290" s="160"/>
    </row>
    <row r="291" spans="1:10" s="117" customFormat="1" x14ac:dyDescent="0.25">
      <c r="A291" s="111"/>
      <c r="B291" s="102"/>
      <c r="C291" s="113">
        <v>0</v>
      </c>
      <c r="D291" s="113">
        <v>0</v>
      </c>
      <c r="E291" s="112">
        <f t="shared" si="6"/>
        <v>4822.3500000000022</v>
      </c>
      <c r="F291" s="114"/>
      <c r="G291" s="115"/>
      <c r="H291" s="116"/>
      <c r="I291" s="103"/>
      <c r="J291" s="160"/>
    </row>
    <row r="292" spans="1:10" s="117" customFormat="1" x14ac:dyDescent="0.25">
      <c r="A292" s="111"/>
      <c r="B292" s="102"/>
      <c r="C292" s="113">
        <v>0</v>
      </c>
      <c r="D292" s="113">
        <v>0</v>
      </c>
      <c r="E292" s="112">
        <f t="shared" si="6"/>
        <v>4822.3500000000022</v>
      </c>
      <c r="F292" s="114"/>
      <c r="G292" s="115"/>
      <c r="H292" s="116"/>
      <c r="I292" s="103"/>
      <c r="J292" s="160"/>
    </row>
    <row r="293" spans="1:10" s="117" customFormat="1" x14ac:dyDescent="0.25">
      <c r="A293" s="111"/>
      <c r="B293" s="102"/>
      <c r="C293" s="113">
        <v>0</v>
      </c>
      <c r="D293" s="113">
        <v>0</v>
      </c>
      <c r="E293" s="112">
        <f t="shared" si="6"/>
        <v>4822.3500000000022</v>
      </c>
      <c r="F293" s="114"/>
      <c r="G293" s="115"/>
      <c r="H293" s="116"/>
      <c r="I293" s="103"/>
      <c r="J293" s="160"/>
    </row>
    <row r="294" spans="1:10" s="117" customFormat="1" x14ac:dyDescent="0.25">
      <c r="A294" s="111"/>
      <c r="B294" s="102"/>
      <c r="C294" s="113">
        <v>0</v>
      </c>
      <c r="D294" s="113">
        <v>0</v>
      </c>
      <c r="E294" s="112">
        <f t="shared" si="6"/>
        <v>4822.3500000000022</v>
      </c>
      <c r="F294" s="114"/>
      <c r="G294" s="115"/>
      <c r="H294" s="116"/>
      <c r="I294" s="103"/>
      <c r="J294" s="160"/>
    </row>
    <row r="295" spans="1:10" s="117" customFormat="1" x14ac:dyDescent="0.25">
      <c r="A295" s="111"/>
      <c r="B295" s="102"/>
      <c r="C295" s="113">
        <v>0</v>
      </c>
      <c r="D295" s="113">
        <v>0</v>
      </c>
      <c r="E295" s="112">
        <f t="shared" si="6"/>
        <v>4822.3500000000022</v>
      </c>
      <c r="F295" s="114"/>
      <c r="G295" s="115"/>
      <c r="H295" s="116"/>
      <c r="I295" s="103"/>
      <c r="J295" s="160"/>
    </row>
    <row r="296" spans="1:10" s="117" customFormat="1" x14ac:dyDescent="0.25">
      <c r="A296" s="111"/>
      <c r="B296" s="102"/>
      <c r="C296" s="113">
        <v>0</v>
      </c>
      <c r="D296" s="113">
        <v>0</v>
      </c>
      <c r="E296" s="112">
        <f t="shared" si="6"/>
        <v>4822.3500000000022</v>
      </c>
      <c r="F296" s="114"/>
      <c r="G296" s="115"/>
      <c r="H296" s="116"/>
      <c r="I296" s="103"/>
      <c r="J296" s="160"/>
    </row>
    <row r="297" spans="1:10" s="117" customFormat="1" x14ac:dyDescent="0.25">
      <c r="A297" s="111"/>
      <c r="B297" s="102"/>
      <c r="C297" s="113">
        <v>0</v>
      </c>
      <c r="D297" s="113">
        <v>0</v>
      </c>
      <c r="E297" s="112">
        <f t="shared" si="6"/>
        <v>4822.3500000000022</v>
      </c>
      <c r="F297" s="114"/>
      <c r="G297" s="115"/>
      <c r="H297" s="116"/>
      <c r="I297" s="103"/>
      <c r="J297" s="160"/>
    </row>
    <row r="298" spans="1:10" s="117" customFormat="1" x14ac:dyDescent="0.25">
      <c r="A298" s="111"/>
      <c r="B298" s="102"/>
      <c r="C298" s="113">
        <v>0</v>
      </c>
      <c r="D298" s="113">
        <v>0</v>
      </c>
      <c r="E298" s="112">
        <f t="shared" si="6"/>
        <v>4822.3500000000022</v>
      </c>
      <c r="F298" s="114"/>
      <c r="G298" s="115"/>
      <c r="H298" s="116"/>
      <c r="I298" s="103"/>
      <c r="J298" s="160"/>
    </row>
    <row r="299" spans="1:10" s="117" customFormat="1" x14ac:dyDescent="0.25">
      <c r="A299" s="111"/>
      <c r="B299" s="102"/>
      <c r="C299" s="113">
        <v>0</v>
      </c>
      <c r="D299" s="113">
        <v>0</v>
      </c>
      <c r="E299" s="112">
        <f t="shared" si="6"/>
        <v>4822.3500000000022</v>
      </c>
      <c r="F299" s="114"/>
      <c r="G299" s="115"/>
      <c r="H299" s="116"/>
      <c r="I299" s="103"/>
      <c r="J299" s="160"/>
    </row>
    <row r="300" spans="1:10" s="117" customFormat="1" x14ac:dyDescent="0.25">
      <c r="A300" s="111"/>
      <c r="B300" s="102"/>
      <c r="C300" s="113">
        <v>0</v>
      </c>
      <c r="D300" s="113">
        <v>0</v>
      </c>
      <c r="E300" s="112">
        <f t="shared" si="6"/>
        <v>4822.3500000000022</v>
      </c>
      <c r="F300" s="114"/>
      <c r="G300" s="115"/>
      <c r="H300" s="116"/>
      <c r="I300" s="103"/>
      <c r="J300" s="160"/>
    </row>
    <row r="301" spans="1:10" s="117" customFormat="1" x14ac:dyDescent="0.25">
      <c r="A301" s="111"/>
      <c r="B301" s="102"/>
      <c r="C301" s="113">
        <v>0</v>
      </c>
      <c r="D301" s="113">
        <v>0</v>
      </c>
      <c r="E301" s="112">
        <f t="shared" si="6"/>
        <v>4822.3500000000022</v>
      </c>
      <c r="F301" s="114"/>
      <c r="G301" s="115"/>
      <c r="H301" s="116"/>
      <c r="I301" s="103"/>
      <c r="J301" s="160"/>
    </row>
    <row r="302" spans="1:10" s="117" customFormat="1" x14ac:dyDescent="0.25">
      <c r="A302" s="111"/>
      <c r="B302" s="102"/>
      <c r="C302" s="113">
        <v>0</v>
      </c>
      <c r="D302" s="113">
        <v>0</v>
      </c>
      <c r="E302" s="112">
        <f t="shared" si="6"/>
        <v>4822.3500000000022</v>
      </c>
      <c r="F302" s="114"/>
      <c r="G302" s="115"/>
      <c r="H302" s="116"/>
      <c r="I302" s="103"/>
      <c r="J302" s="160"/>
    </row>
    <row r="303" spans="1:10" s="117" customFormat="1" x14ac:dyDescent="0.25">
      <c r="A303" s="111"/>
      <c r="B303" s="102"/>
      <c r="C303" s="113">
        <v>0</v>
      </c>
      <c r="D303" s="113">
        <v>0</v>
      </c>
      <c r="E303" s="112">
        <f t="shared" si="6"/>
        <v>4822.3500000000022</v>
      </c>
      <c r="F303" s="114"/>
      <c r="G303" s="115"/>
      <c r="H303" s="116"/>
      <c r="I303" s="103"/>
      <c r="J303" s="160"/>
    </row>
    <row r="304" spans="1:10" s="117" customFormat="1" x14ac:dyDescent="0.25">
      <c r="A304" s="111"/>
      <c r="B304" s="102"/>
      <c r="C304" s="113">
        <v>0</v>
      </c>
      <c r="D304" s="113">
        <v>0</v>
      </c>
      <c r="E304" s="112">
        <f t="shared" si="6"/>
        <v>4822.3500000000022</v>
      </c>
      <c r="F304" s="114"/>
      <c r="G304" s="115"/>
      <c r="H304" s="116"/>
      <c r="I304" s="103"/>
      <c r="J304" s="160"/>
    </row>
    <row r="305" spans="1:10" s="117" customFormat="1" x14ac:dyDescent="0.25">
      <c r="A305" s="111"/>
      <c r="B305" s="102"/>
      <c r="C305" s="113">
        <v>0</v>
      </c>
      <c r="D305" s="113">
        <v>0</v>
      </c>
      <c r="E305" s="112">
        <f t="shared" si="6"/>
        <v>4822.3500000000022</v>
      </c>
      <c r="F305" s="114"/>
      <c r="G305" s="115"/>
      <c r="H305" s="116"/>
      <c r="I305" s="103"/>
      <c r="J305" s="160"/>
    </row>
    <row r="306" spans="1:10" s="117" customFormat="1" x14ac:dyDescent="0.25">
      <c r="A306" s="111"/>
      <c r="B306" s="102"/>
      <c r="C306" s="113">
        <v>0</v>
      </c>
      <c r="D306" s="113">
        <v>0</v>
      </c>
      <c r="E306" s="112">
        <f t="shared" si="6"/>
        <v>4822.3500000000022</v>
      </c>
      <c r="F306" s="114"/>
      <c r="G306" s="115"/>
      <c r="H306" s="116"/>
      <c r="I306" s="103"/>
      <c r="J306" s="160"/>
    </row>
    <row r="307" spans="1:10" s="117" customFormat="1" x14ac:dyDescent="0.25">
      <c r="A307" s="111"/>
      <c r="B307" s="102"/>
      <c r="C307" s="113">
        <v>0</v>
      </c>
      <c r="D307" s="113">
        <v>0</v>
      </c>
      <c r="E307" s="112">
        <f t="shared" si="6"/>
        <v>4822.3500000000022</v>
      </c>
      <c r="F307" s="114"/>
      <c r="G307" s="115"/>
      <c r="H307" s="116"/>
      <c r="I307" s="103"/>
      <c r="J307" s="160"/>
    </row>
    <row r="308" spans="1:10" s="117" customFormat="1" x14ac:dyDescent="0.25">
      <c r="A308" s="111"/>
      <c r="B308" s="102"/>
      <c r="C308" s="113">
        <v>0</v>
      </c>
      <c r="D308" s="113">
        <v>0</v>
      </c>
      <c r="E308" s="112">
        <f t="shared" si="6"/>
        <v>4822.3500000000022</v>
      </c>
      <c r="F308" s="114"/>
      <c r="G308" s="115"/>
      <c r="H308" s="116"/>
      <c r="I308" s="103"/>
      <c r="J308" s="160"/>
    </row>
    <row r="309" spans="1:10" s="117" customFormat="1" x14ac:dyDescent="0.25">
      <c r="A309" s="111"/>
      <c r="B309" s="102"/>
      <c r="C309" s="113">
        <v>0</v>
      </c>
      <c r="D309" s="113">
        <v>0</v>
      </c>
      <c r="E309" s="112">
        <f t="shared" si="6"/>
        <v>4822.3500000000022</v>
      </c>
      <c r="F309" s="114"/>
      <c r="G309" s="115"/>
      <c r="H309" s="116"/>
      <c r="I309" s="103"/>
      <c r="J309" s="160"/>
    </row>
    <row r="310" spans="1:10" s="117" customFormat="1" x14ac:dyDescent="0.25">
      <c r="A310" s="111"/>
      <c r="B310" s="102"/>
      <c r="C310" s="113">
        <v>0</v>
      </c>
      <c r="D310" s="113">
        <v>0</v>
      </c>
      <c r="E310" s="112">
        <f t="shared" si="6"/>
        <v>4822.3500000000022</v>
      </c>
      <c r="F310" s="114"/>
      <c r="G310" s="115"/>
      <c r="H310" s="116"/>
      <c r="I310" s="103"/>
      <c r="J310" s="160"/>
    </row>
    <row r="311" spans="1:10" s="117" customFormat="1" x14ac:dyDescent="0.25">
      <c r="A311" s="111"/>
      <c r="B311" s="102"/>
      <c r="C311" s="113">
        <v>0</v>
      </c>
      <c r="D311" s="113">
        <v>0</v>
      </c>
      <c r="E311" s="112">
        <f t="shared" si="6"/>
        <v>4822.3500000000022</v>
      </c>
      <c r="F311" s="114"/>
      <c r="G311" s="115"/>
      <c r="H311" s="116"/>
      <c r="I311" s="103"/>
      <c r="J311" s="160"/>
    </row>
    <row r="312" spans="1:10" s="117" customFormat="1" x14ac:dyDescent="0.25">
      <c r="A312" s="111"/>
      <c r="B312" s="102"/>
      <c r="C312" s="113">
        <v>0</v>
      </c>
      <c r="D312" s="113">
        <v>0</v>
      </c>
      <c r="E312" s="112">
        <f t="shared" si="6"/>
        <v>4822.3500000000022</v>
      </c>
      <c r="F312" s="114"/>
      <c r="G312" s="115"/>
      <c r="H312" s="116"/>
      <c r="I312" s="103"/>
      <c r="J312" s="160"/>
    </row>
    <row r="313" spans="1:10" s="117" customFormat="1" x14ac:dyDescent="0.25">
      <c r="A313" s="111"/>
      <c r="B313" s="102"/>
      <c r="C313" s="113">
        <v>0</v>
      </c>
      <c r="D313" s="113">
        <v>0</v>
      </c>
      <c r="E313" s="100">
        <f t="shared" si="6"/>
        <v>4822.3500000000022</v>
      </c>
      <c r="F313" s="114"/>
      <c r="G313" s="115"/>
      <c r="H313" s="116"/>
      <c r="I313" s="103"/>
      <c r="J313" s="160"/>
    </row>
    <row r="314" spans="1:10" s="117" customFormat="1" x14ac:dyDescent="0.25">
      <c r="A314" s="111"/>
      <c r="B314" s="102"/>
      <c r="C314" s="113">
        <v>0</v>
      </c>
      <c r="D314" s="113">
        <v>0</v>
      </c>
      <c r="E314" s="112">
        <f t="shared" si="6"/>
        <v>4822.3500000000022</v>
      </c>
      <c r="F314" s="114"/>
      <c r="G314" s="115"/>
      <c r="H314" s="116"/>
      <c r="I314" s="103"/>
      <c r="J314" s="160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00">
        <f t="shared" si="6"/>
        <v>4822.3500000000022</v>
      </c>
      <c r="F315" s="114"/>
      <c r="G315" s="115"/>
      <c r="H315" s="116"/>
      <c r="I315" s="103"/>
      <c r="J315" s="160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12">
        <f t="shared" si="6"/>
        <v>4822.3500000000022</v>
      </c>
      <c r="F316" s="114"/>
      <c r="G316" s="115"/>
      <c r="H316" s="116"/>
      <c r="I316" s="103"/>
      <c r="J316" s="160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00">
        <f t="shared" si="6"/>
        <v>4822.3500000000022</v>
      </c>
      <c r="F317" s="114"/>
      <c r="G317" s="115"/>
      <c r="H317" s="116"/>
      <c r="I317" s="103"/>
      <c r="J317" s="160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12">
        <f t="shared" si="6"/>
        <v>4822.3500000000022</v>
      </c>
      <c r="F318" s="114"/>
      <c r="G318" s="115"/>
      <c r="H318" s="116"/>
      <c r="I318" s="103"/>
      <c r="J318" s="160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00">
        <f t="shared" si="6"/>
        <v>4822.3500000000022</v>
      </c>
      <c r="F319" s="114"/>
      <c r="G319" s="115"/>
      <c r="H319" s="116"/>
      <c r="I319" s="103"/>
      <c r="J319" s="160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12">
        <f t="shared" si="6"/>
        <v>4822.3500000000022</v>
      </c>
      <c r="F320" s="114"/>
      <c r="G320" s="115"/>
      <c r="H320" s="116"/>
      <c r="I320" s="103"/>
      <c r="J320" s="160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00">
        <f t="shared" si="6"/>
        <v>4822.3500000000022</v>
      </c>
      <c r="F321" s="114"/>
      <c r="G321" s="115"/>
      <c r="H321" s="116"/>
      <c r="I321" s="103"/>
      <c r="J321" s="160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12">
        <f t="shared" si="6"/>
        <v>4822.3500000000022</v>
      </c>
      <c r="F322" s="114"/>
      <c r="G322" s="115"/>
      <c r="H322" s="116"/>
      <c r="I322" s="103"/>
      <c r="J322" s="160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00">
        <f t="shared" si="6"/>
        <v>4822.3500000000022</v>
      </c>
      <c r="F323" s="114"/>
      <c r="G323" s="115"/>
      <c r="H323" s="116"/>
      <c r="I323" s="103"/>
      <c r="J323" s="160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12">
        <f t="shared" si="6"/>
        <v>4822.3500000000022</v>
      </c>
      <c r="F324" s="114"/>
      <c r="G324" s="115"/>
      <c r="H324" s="116"/>
      <c r="I324" s="103"/>
      <c r="J324" s="160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00">
        <f t="shared" si="6"/>
        <v>4822.3500000000022</v>
      </c>
      <c r="F325" s="114"/>
      <c r="G325" s="115"/>
      <c r="H325" s="116"/>
      <c r="I325" s="103"/>
      <c r="J325" s="160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12">
        <f t="shared" si="6"/>
        <v>4822.3500000000022</v>
      </c>
      <c r="F326" s="114"/>
      <c r="G326" s="115"/>
      <c r="H326" s="116"/>
      <c r="I326" s="103"/>
      <c r="J326" s="160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00">
        <f t="shared" si="6"/>
        <v>4822.3500000000022</v>
      </c>
      <c r="F327" s="114"/>
      <c r="G327" s="115"/>
      <c r="H327" s="116"/>
      <c r="I327" s="103"/>
      <c r="J327" s="160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12">
        <f t="shared" ref="E328:E391" si="7">E327-C328+D328</f>
        <v>4822.3500000000022</v>
      </c>
      <c r="F328" s="114"/>
      <c r="G328" s="115"/>
      <c r="H328" s="116"/>
      <c r="I328" s="103"/>
      <c r="J328" s="160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00">
        <f t="shared" si="7"/>
        <v>4822.3500000000022</v>
      </c>
      <c r="F329" s="114"/>
      <c r="G329" s="115"/>
      <c r="H329" s="116"/>
      <c r="I329" s="103"/>
      <c r="J329" s="160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12">
        <f t="shared" si="7"/>
        <v>4822.3500000000022</v>
      </c>
      <c r="F330" s="114"/>
      <c r="G330" s="115"/>
      <c r="H330" s="116"/>
      <c r="I330" s="103"/>
      <c r="J330" s="160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00">
        <f t="shared" si="7"/>
        <v>4822.3500000000022</v>
      </c>
      <c r="F331" s="114"/>
      <c r="G331" s="115"/>
      <c r="H331" s="116"/>
      <c r="I331" s="103"/>
      <c r="J331" s="160"/>
    </row>
    <row r="332" spans="1:10" s="117" customFormat="1" x14ac:dyDescent="0.25">
      <c r="A332" s="111"/>
      <c r="B332" s="99"/>
      <c r="C332" s="113">
        <v>0</v>
      </c>
      <c r="D332" s="113">
        <v>0</v>
      </c>
      <c r="E332" s="112">
        <f t="shared" si="7"/>
        <v>4822.3500000000022</v>
      </c>
      <c r="F332" s="114"/>
      <c r="G332" s="115"/>
      <c r="H332" s="116"/>
      <c r="I332" s="103"/>
      <c r="J332" s="160"/>
    </row>
    <row r="333" spans="1:10" s="117" customFormat="1" x14ac:dyDescent="0.25">
      <c r="A333" s="111"/>
      <c r="B333" s="99"/>
      <c r="C333" s="113">
        <v>0</v>
      </c>
      <c r="D333" s="113">
        <v>0</v>
      </c>
      <c r="E333" s="100">
        <f t="shared" si="7"/>
        <v>4822.3500000000022</v>
      </c>
      <c r="F333" s="114"/>
      <c r="G333" s="115"/>
      <c r="H333" s="116"/>
      <c r="I333" s="103"/>
      <c r="J333" s="160"/>
    </row>
    <row r="334" spans="1:10" s="117" customFormat="1" x14ac:dyDescent="0.25">
      <c r="A334" s="111"/>
      <c r="B334" s="99"/>
      <c r="C334" s="113">
        <v>0</v>
      </c>
      <c r="D334" s="113">
        <v>0</v>
      </c>
      <c r="E334" s="112">
        <f t="shared" si="7"/>
        <v>4822.3500000000022</v>
      </c>
      <c r="F334" s="114"/>
      <c r="G334" s="115"/>
      <c r="H334" s="116"/>
      <c r="I334" s="103"/>
      <c r="J334" s="160"/>
    </row>
    <row r="335" spans="1:10" s="117" customFormat="1" x14ac:dyDescent="0.25">
      <c r="A335" s="111"/>
      <c r="B335" s="99"/>
      <c r="C335" s="113">
        <v>0</v>
      </c>
      <c r="D335" s="113">
        <v>0</v>
      </c>
      <c r="E335" s="100">
        <f t="shared" si="7"/>
        <v>4822.3500000000022</v>
      </c>
      <c r="F335" s="114"/>
      <c r="G335" s="115"/>
      <c r="H335" s="116"/>
      <c r="I335" s="103"/>
      <c r="J335" s="160"/>
    </row>
    <row r="336" spans="1:10" s="117" customFormat="1" x14ac:dyDescent="0.25">
      <c r="A336" s="111"/>
      <c r="B336" s="99"/>
      <c r="C336" s="113">
        <v>0</v>
      </c>
      <c r="D336" s="113">
        <v>0</v>
      </c>
      <c r="E336" s="112">
        <f t="shared" si="7"/>
        <v>4822.3500000000022</v>
      </c>
      <c r="F336" s="114"/>
      <c r="G336" s="115"/>
      <c r="H336" s="116"/>
      <c r="I336" s="103"/>
      <c r="J336" s="160"/>
    </row>
    <row r="337" spans="1:10" s="117" customFormat="1" x14ac:dyDescent="0.25">
      <c r="A337" s="111"/>
      <c r="B337" s="99"/>
      <c r="C337" s="113">
        <v>0</v>
      </c>
      <c r="D337" s="113">
        <v>0</v>
      </c>
      <c r="E337" s="100">
        <f t="shared" si="7"/>
        <v>4822.3500000000022</v>
      </c>
      <c r="F337" s="114"/>
      <c r="G337" s="115"/>
      <c r="H337" s="116"/>
      <c r="I337" s="103"/>
      <c r="J337" s="160"/>
    </row>
    <row r="338" spans="1:10" s="117" customFormat="1" x14ac:dyDescent="0.25">
      <c r="A338" s="111"/>
      <c r="B338" s="99"/>
      <c r="C338" s="113">
        <v>0</v>
      </c>
      <c r="D338" s="113">
        <v>0</v>
      </c>
      <c r="E338" s="112">
        <f t="shared" si="7"/>
        <v>4822.3500000000022</v>
      </c>
      <c r="F338" s="114"/>
      <c r="G338" s="115"/>
      <c r="H338" s="116"/>
      <c r="I338" s="103"/>
      <c r="J338" s="160"/>
    </row>
    <row r="339" spans="1:10" s="117" customFormat="1" x14ac:dyDescent="0.25">
      <c r="A339" s="111"/>
      <c r="B339" s="99"/>
      <c r="C339" s="113">
        <v>0</v>
      </c>
      <c r="D339" s="113">
        <v>0</v>
      </c>
      <c r="E339" s="100">
        <f t="shared" si="7"/>
        <v>4822.3500000000022</v>
      </c>
      <c r="F339" s="114"/>
      <c r="G339" s="115"/>
      <c r="H339" s="116"/>
      <c r="I339" s="103"/>
      <c r="J339" s="160"/>
    </row>
    <row r="340" spans="1:10" s="117" customFormat="1" x14ac:dyDescent="0.25">
      <c r="A340" s="111"/>
      <c r="B340" s="99"/>
      <c r="C340" s="113">
        <v>0</v>
      </c>
      <c r="D340" s="113">
        <v>0</v>
      </c>
      <c r="E340" s="112">
        <f t="shared" si="7"/>
        <v>4822.3500000000022</v>
      </c>
      <c r="F340" s="114"/>
      <c r="G340" s="115"/>
      <c r="H340" s="116"/>
      <c r="I340" s="103"/>
      <c r="J340" s="160"/>
    </row>
    <row r="341" spans="1:10" s="117" customFormat="1" x14ac:dyDescent="0.25">
      <c r="A341" s="111"/>
      <c r="B341" s="99"/>
      <c r="C341" s="113">
        <v>0</v>
      </c>
      <c r="D341" s="113">
        <v>0</v>
      </c>
      <c r="E341" s="100">
        <f t="shared" si="7"/>
        <v>4822.3500000000022</v>
      </c>
      <c r="F341" s="114"/>
      <c r="G341" s="115"/>
      <c r="H341" s="116"/>
      <c r="I341" s="103"/>
      <c r="J341" s="160"/>
    </row>
    <row r="342" spans="1:10" s="117" customFormat="1" x14ac:dyDescent="0.25">
      <c r="A342" s="111"/>
      <c r="B342" s="99"/>
      <c r="C342" s="113">
        <v>0</v>
      </c>
      <c r="D342" s="113">
        <v>0</v>
      </c>
      <c r="E342" s="112">
        <f t="shared" si="7"/>
        <v>4822.3500000000022</v>
      </c>
      <c r="F342" s="114"/>
      <c r="G342" s="115"/>
      <c r="H342" s="116"/>
      <c r="I342" s="103"/>
      <c r="J342" s="160"/>
    </row>
    <row r="343" spans="1:10" s="117" customFormat="1" x14ac:dyDescent="0.25">
      <c r="A343" s="111"/>
      <c r="B343" s="99"/>
      <c r="C343" s="113">
        <v>0</v>
      </c>
      <c r="D343" s="113">
        <v>0</v>
      </c>
      <c r="E343" s="100">
        <f t="shared" si="7"/>
        <v>4822.3500000000022</v>
      </c>
      <c r="F343" s="114"/>
      <c r="G343" s="115"/>
      <c r="H343" s="116"/>
      <c r="I343" s="103"/>
      <c r="J343" s="160"/>
    </row>
    <row r="344" spans="1:10" s="117" customFormat="1" x14ac:dyDescent="0.25">
      <c r="A344" s="111"/>
      <c r="B344" s="99"/>
      <c r="C344" s="113">
        <v>0</v>
      </c>
      <c r="D344" s="113">
        <v>0</v>
      </c>
      <c r="E344" s="112">
        <f t="shared" si="7"/>
        <v>4822.3500000000022</v>
      </c>
      <c r="F344" s="114"/>
      <c r="G344" s="115"/>
      <c r="H344" s="116"/>
      <c r="I344" s="103"/>
      <c r="J344" s="160"/>
    </row>
    <row r="345" spans="1:10" s="117" customFormat="1" x14ac:dyDescent="0.25">
      <c r="A345" s="111"/>
      <c r="B345" s="99"/>
      <c r="C345" s="113">
        <v>0</v>
      </c>
      <c r="D345" s="113">
        <v>0</v>
      </c>
      <c r="E345" s="100">
        <f t="shared" si="7"/>
        <v>4822.3500000000022</v>
      </c>
      <c r="F345" s="114"/>
      <c r="G345" s="115"/>
      <c r="H345" s="116"/>
      <c r="I345" s="103"/>
      <c r="J345" s="160"/>
    </row>
    <row r="346" spans="1:10" s="117" customFormat="1" x14ac:dyDescent="0.25">
      <c r="A346" s="111"/>
      <c r="B346" s="99"/>
      <c r="C346" s="113">
        <v>0</v>
      </c>
      <c r="D346" s="113">
        <v>0</v>
      </c>
      <c r="E346" s="112">
        <f t="shared" si="7"/>
        <v>4822.3500000000022</v>
      </c>
      <c r="F346" s="114"/>
      <c r="G346" s="115"/>
      <c r="H346" s="116"/>
      <c r="I346" s="103"/>
      <c r="J346" s="160"/>
    </row>
    <row r="347" spans="1:10" s="117" customFormat="1" x14ac:dyDescent="0.25">
      <c r="A347" s="111"/>
      <c r="B347" s="99"/>
      <c r="C347" s="113">
        <v>0</v>
      </c>
      <c r="D347" s="113">
        <v>0</v>
      </c>
      <c r="E347" s="100">
        <f t="shared" si="7"/>
        <v>4822.3500000000022</v>
      </c>
      <c r="F347" s="114"/>
      <c r="G347" s="115"/>
      <c r="H347" s="116"/>
      <c r="I347" s="103"/>
      <c r="J347" s="160"/>
    </row>
    <row r="348" spans="1:10" s="117" customFormat="1" x14ac:dyDescent="0.25">
      <c r="A348" s="111"/>
      <c r="B348" s="99"/>
      <c r="C348" s="113">
        <v>0</v>
      </c>
      <c r="D348" s="113">
        <v>0</v>
      </c>
      <c r="E348" s="112">
        <f t="shared" si="7"/>
        <v>4822.3500000000022</v>
      </c>
      <c r="F348" s="114"/>
      <c r="G348" s="115"/>
      <c r="H348" s="116"/>
      <c r="I348" s="103"/>
      <c r="J348" s="160"/>
    </row>
    <row r="349" spans="1:10" s="117" customFormat="1" x14ac:dyDescent="0.25">
      <c r="A349" s="111"/>
      <c r="B349" s="99"/>
      <c r="C349" s="113">
        <v>0</v>
      </c>
      <c r="D349" s="113">
        <v>0</v>
      </c>
      <c r="E349" s="100">
        <f t="shared" si="7"/>
        <v>4822.3500000000022</v>
      </c>
      <c r="F349" s="114"/>
      <c r="G349" s="115"/>
      <c r="H349" s="116"/>
      <c r="I349" s="103"/>
      <c r="J349" s="160"/>
    </row>
    <row r="350" spans="1:10" s="117" customFormat="1" x14ac:dyDescent="0.25">
      <c r="A350" s="111"/>
      <c r="B350" s="99"/>
      <c r="C350" s="113">
        <v>0</v>
      </c>
      <c r="D350" s="113">
        <v>0</v>
      </c>
      <c r="E350" s="112">
        <f t="shared" si="7"/>
        <v>4822.3500000000022</v>
      </c>
      <c r="F350" s="114"/>
      <c r="G350" s="115"/>
      <c r="H350" s="116"/>
      <c r="I350" s="103"/>
      <c r="J350" s="160"/>
    </row>
    <row r="351" spans="1:10" s="117" customFormat="1" x14ac:dyDescent="0.25">
      <c r="A351" s="111"/>
      <c r="B351" s="99"/>
      <c r="C351" s="113">
        <v>0</v>
      </c>
      <c r="D351" s="113">
        <v>0</v>
      </c>
      <c r="E351" s="100">
        <f t="shared" si="7"/>
        <v>4822.3500000000022</v>
      </c>
      <c r="F351" s="114"/>
      <c r="G351" s="115"/>
      <c r="H351" s="116"/>
      <c r="I351" s="103"/>
      <c r="J351" s="160"/>
    </row>
    <row r="352" spans="1:10" s="117" customFormat="1" x14ac:dyDescent="0.25">
      <c r="A352" s="111"/>
      <c r="B352" s="99"/>
      <c r="C352" s="113">
        <v>0</v>
      </c>
      <c r="D352" s="113">
        <v>0</v>
      </c>
      <c r="E352" s="112">
        <f t="shared" si="7"/>
        <v>4822.3500000000022</v>
      </c>
      <c r="F352" s="114"/>
      <c r="G352" s="115"/>
      <c r="H352" s="116"/>
      <c r="I352" s="103"/>
      <c r="J352" s="160"/>
    </row>
    <row r="353" spans="1:10" s="117" customFormat="1" x14ac:dyDescent="0.25">
      <c r="A353" s="111"/>
      <c r="B353" s="99"/>
      <c r="C353" s="113">
        <v>0</v>
      </c>
      <c r="D353" s="113">
        <v>0</v>
      </c>
      <c r="E353" s="100">
        <f t="shared" si="7"/>
        <v>4822.3500000000022</v>
      </c>
      <c r="F353" s="114"/>
      <c r="G353" s="115"/>
      <c r="H353" s="116"/>
      <c r="I353" s="103"/>
      <c r="J353" s="160"/>
    </row>
    <row r="354" spans="1:10" s="117" customFormat="1" x14ac:dyDescent="0.25">
      <c r="A354" s="111"/>
      <c r="B354" s="99"/>
      <c r="C354" s="113">
        <v>0</v>
      </c>
      <c r="D354" s="113">
        <v>0</v>
      </c>
      <c r="E354" s="112">
        <f t="shared" si="7"/>
        <v>4822.3500000000022</v>
      </c>
      <c r="F354" s="114"/>
      <c r="G354" s="115"/>
      <c r="H354" s="116"/>
      <c r="I354" s="103"/>
      <c r="J354" s="160"/>
    </row>
    <row r="355" spans="1:10" s="117" customFormat="1" x14ac:dyDescent="0.25">
      <c r="A355" s="111"/>
      <c r="B355" s="99"/>
      <c r="C355" s="113">
        <v>0</v>
      </c>
      <c r="D355" s="113">
        <v>0</v>
      </c>
      <c r="E355" s="100">
        <f t="shared" si="7"/>
        <v>4822.3500000000022</v>
      </c>
      <c r="F355" s="114"/>
      <c r="G355" s="115"/>
      <c r="H355" s="116"/>
      <c r="I355" s="103"/>
      <c r="J355" s="160"/>
    </row>
    <row r="356" spans="1:10" s="117" customFormat="1" x14ac:dyDescent="0.25">
      <c r="A356" s="111"/>
      <c r="B356" s="99"/>
      <c r="C356" s="113">
        <v>0</v>
      </c>
      <c r="D356" s="113">
        <v>0</v>
      </c>
      <c r="E356" s="112">
        <f t="shared" si="7"/>
        <v>4822.3500000000022</v>
      </c>
      <c r="F356" s="114"/>
      <c r="G356" s="115"/>
      <c r="H356" s="116"/>
      <c r="I356" s="103"/>
      <c r="J356" s="160"/>
    </row>
    <row r="357" spans="1:10" s="117" customFormat="1" x14ac:dyDescent="0.25">
      <c r="A357" s="111"/>
      <c r="B357" s="99"/>
      <c r="C357" s="113">
        <v>0</v>
      </c>
      <c r="D357" s="113">
        <v>0</v>
      </c>
      <c r="E357" s="100">
        <f t="shared" si="7"/>
        <v>4822.3500000000022</v>
      </c>
      <c r="F357" s="114"/>
      <c r="G357" s="115"/>
      <c r="H357" s="116"/>
      <c r="I357" s="103"/>
      <c r="J357" s="160"/>
    </row>
    <row r="358" spans="1:10" s="117" customFormat="1" x14ac:dyDescent="0.25">
      <c r="A358" s="111"/>
      <c r="B358" s="99"/>
      <c r="C358" s="113">
        <v>0</v>
      </c>
      <c r="D358" s="113">
        <v>0</v>
      </c>
      <c r="E358" s="112">
        <f t="shared" si="7"/>
        <v>4822.3500000000022</v>
      </c>
      <c r="F358" s="114"/>
      <c r="G358" s="115"/>
      <c r="H358" s="116"/>
      <c r="I358" s="103"/>
      <c r="J358" s="160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00">
        <f t="shared" si="7"/>
        <v>4822.3500000000022</v>
      </c>
      <c r="F359" s="114"/>
      <c r="G359" s="115"/>
      <c r="H359" s="116"/>
      <c r="I359" s="103"/>
      <c r="J359" s="160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12">
        <f t="shared" si="7"/>
        <v>4822.3500000000022</v>
      </c>
      <c r="F360" s="114"/>
      <c r="G360" s="115"/>
      <c r="H360" s="116"/>
      <c r="I360" s="103"/>
      <c r="J360" s="160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00">
        <f t="shared" si="7"/>
        <v>4822.3500000000022</v>
      </c>
      <c r="F361" s="114"/>
      <c r="G361" s="115"/>
      <c r="H361" s="116"/>
      <c r="I361" s="103"/>
      <c r="J361" s="160"/>
    </row>
    <row r="362" spans="1:10" s="117" customFormat="1" x14ac:dyDescent="0.25">
      <c r="A362" s="111"/>
      <c r="B362" s="99"/>
      <c r="C362" s="93">
        <v>0</v>
      </c>
      <c r="D362" s="113">
        <v>0</v>
      </c>
      <c r="E362" s="112">
        <f t="shared" si="7"/>
        <v>4822.3500000000022</v>
      </c>
      <c r="F362" s="114"/>
      <c r="G362" s="115"/>
      <c r="H362" s="116"/>
      <c r="I362" s="103"/>
      <c r="J362" s="160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00">
        <f t="shared" si="7"/>
        <v>4822.3500000000022</v>
      </c>
      <c r="F363" s="114"/>
      <c r="G363" s="115"/>
      <c r="H363" s="116"/>
      <c r="I363" s="103"/>
      <c r="J363" s="160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12">
        <f t="shared" si="7"/>
        <v>4822.3500000000022</v>
      </c>
      <c r="F364" s="114"/>
      <c r="G364" s="115"/>
      <c r="H364" s="116"/>
      <c r="I364" s="103"/>
      <c r="J364" s="160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00">
        <f t="shared" si="7"/>
        <v>4822.3500000000022</v>
      </c>
      <c r="F365" s="114"/>
      <c r="G365" s="115"/>
      <c r="H365" s="116"/>
      <c r="I365" s="103"/>
      <c r="J365" s="160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12">
        <f t="shared" si="7"/>
        <v>4822.3500000000022</v>
      </c>
      <c r="F366" s="114"/>
      <c r="G366" s="115"/>
      <c r="H366" s="116"/>
      <c r="I366" s="103"/>
      <c r="J366" s="160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00">
        <f t="shared" si="7"/>
        <v>4822.3500000000022</v>
      </c>
      <c r="F367" s="114"/>
      <c r="G367" s="115"/>
      <c r="H367" s="116"/>
      <c r="I367" s="103"/>
      <c r="J367" s="160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12">
        <f t="shared" si="7"/>
        <v>4822.3500000000022</v>
      </c>
      <c r="F368" s="114"/>
      <c r="G368" s="115"/>
      <c r="H368" s="116"/>
      <c r="I368" s="103"/>
      <c r="J368" s="160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00">
        <f t="shared" si="7"/>
        <v>4822.3500000000022</v>
      </c>
      <c r="F369" s="114"/>
      <c r="G369" s="115"/>
      <c r="H369" s="116"/>
      <c r="I369" s="103"/>
      <c r="J369" s="160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12">
        <f t="shared" si="7"/>
        <v>4822.3500000000022</v>
      </c>
      <c r="F370" s="114"/>
      <c r="G370" s="115"/>
      <c r="H370" s="116"/>
      <c r="I370" s="103"/>
      <c r="J370" s="160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00">
        <f t="shared" si="7"/>
        <v>4822.3500000000022</v>
      </c>
      <c r="F371" s="114"/>
      <c r="G371" s="115"/>
      <c r="H371" s="116"/>
      <c r="I371" s="103"/>
      <c r="J371" s="160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12">
        <f t="shared" si="7"/>
        <v>4822.3500000000022</v>
      </c>
      <c r="F372" s="114"/>
      <c r="G372" s="115"/>
      <c r="H372" s="116"/>
      <c r="I372" s="103"/>
      <c r="J372" s="160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00">
        <f t="shared" si="7"/>
        <v>4822.3500000000022</v>
      </c>
      <c r="F373" s="114"/>
      <c r="G373" s="115"/>
      <c r="H373" s="116"/>
      <c r="I373" s="103"/>
      <c r="J373" s="160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12">
        <f t="shared" si="7"/>
        <v>4822.3500000000022</v>
      </c>
      <c r="F374" s="114"/>
      <c r="G374" s="115"/>
      <c r="H374" s="116"/>
      <c r="I374" s="103"/>
      <c r="J374" s="160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00">
        <f t="shared" si="7"/>
        <v>4822.3500000000022</v>
      </c>
      <c r="F375" s="114"/>
      <c r="G375" s="115"/>
      <c r="H375" s="116"/>
      <c r="I375" s="103"/>
      <c r="J375" s="160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12">
        <f t="shared" si="7"/>
        <v>4822.3500000000022</v>
      </c>
      <c r="F376" s="114"/>
      <c r="G376" s="115"/>
      <c r="H376" s="116"/>
      <c r="I376" s="103"/>
      <c r="J376" s="160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00">
        <f t="shared" si="7"/>
        <v>4822.3500000000022</v>
      </c>
      <c r="F377" s="114"/>
      <c r="G377" s="115"/>
      <c r="H377" s="116"/>
      <c r="I377" s="103"/>
      <c r="J377" s="160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12">
        <f t="shared" si="7"/>
        <v>4822.3500000000022</v>
      </c>
      <c r="F378" s="114"/>
      <c r="G378" s="115"/>
      <c r="H378" s="116"/>
      <c r="I378" s="103"/>
      <c r="J378" s="160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00">
        <f t="shared" si="7"/>
        <v>4822.3500000000022</v>
      </c>
      <c r="F379" s="114"/>
      <c r="G379" s="115"/>
      <c r="H379" s="116"/>
      <c r="I379" s="103"/>
      <c r="J379" s="160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12">
        <f t="shared" si="7"/>
        <v>4822.3500000000022</v>
      </c>
      <c r="F380" s="114"/>
      <c r="G380" s="115"/>
      <c r="H380" s="116"/>
      <c r="I380" s="103"/>
      <c r="J380" s="160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00">
        <f t="shared" si="7"/>
        <v>4822.3500000000022</v>
      </c>
      <c r="F381" s="114"/>
      <c r="G381" s="115"/>
      <c r="H381" s="116"/>
      <c r="I381" s="103"/>
      <c r="J381" s="160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12">
        <f t="shared" si="7"/>
        <v>4822.3500000000022</v>
      </c>
      <c r="F382" s="114"/>
      <c r="G382" s="115"/>
      <c r="H382" s="116"/>
      <c r="I382" s="103"/>
      <c r="J382" s="160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00">
        <f t="shared" si="7"/>
        <v>4822.3500000000022</v>
      </c>
      <c r="F383" s="114"/>
      <c r="G383" s="115"/>
      <c r="H383" s="116"/>
      <c r="I383" s="103"/>
      <c r="J383" s="160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12">
        <f t="shared" si="7"/>
        <v>4822.3500000000022</v>
      </c>
      <c r="F384" s="114"/>
      <c r="G384" s="115"/>
      <c r="H384" s="116"/>
      <c r="I384" s="103"/>
      <c r="J384" s="160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00">
        <f t="shared" si="7"/>
        <v>4822.3500000000022</v>
      </c>
      <c r="F385" s="114"/>
      <c r="G385" s="115"/>
      <c r="H385" s="116"/>
      <c r="I385" s="103"/>
      <c r="J385" s="160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12">
        <f t="shared" si="7"/>
        <v>4822.3500000000022</v>
      </c>
      <c r="F386" s="114"/>
      <c r="G386" s="115"/>
      <c r="H386" s="116"/>
      <c r="I386" s="103"/>
      <c r="J386" s="160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00">
        <f t="shared" si="7"/>
        <v>4822.3500000000022</v>
      </c>
      <c r="F387" s="114"/>
      <c r="G387" s="115"/>
      <c r="H387" s="116"/>
      <c r="I387" s="103"/>
      <c r="J387" s="160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12">
        <f t="shared" si="7"/>
        <v>4822.3500000000022</v>
      </c>
      <c r="F388" s="114"/>
      <c r="G388" s="115"/>
      <c r="H388" s="116"/>
      <c r="I388" s="103"/>
      <c r="J388" s="160"/>
    </row>
    <row r="389" spans="1:10" s="117" customFormat="1" x14ac:dyDescent="0.25">
      <c r="A389" s="111"/>
      <c r="B389" s="102"/>
      <c r="C389" s="113">
        <v>0</v>
      </c>
      <c r="D389" s="113">
        <v>0</v>
      </c>
      <c r="E389" s="100">
        <f t="shared" si="7"/>
        <v>4822.3500000000022</v>
      </c>
      <c r="F389" s="114"/>
      <c r="G389" s="115"/>
      <c r="H389" s="116"/>
      <c r="I389" s="103"/>
      <c r="J389" s="160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12">
        <f t="shared" si="7"/>
        <v>4822.3500000000022</v>
      </c>
      <c r="F390" s="114"/>
      <c r="G390" s="115"/>
      <c r="H390" s="116"/>
      <c r="I390" s="103"/>
      <c r="J390" s="160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00">
        <f t="shared" si="7"/>
        <v>4822.3500000000022</v>
      </c>
      <c r="F391" s="114"/>
      <c r="G391" s="115"/>
      <c r="H391" s="116"/>
      <c r="I391" s="103"/>
      <c r="J391" s="160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12">
        <f t="shared" ref="E392:E455" si="8">E391-C392+D392</f>
        <v>4822.3500000000022</v>
      </c>
      <c r="F392" s="114"/>
      <c r="G392" s="115"/>
      <c r="H392" s="116"/>
      <c r="I392" s="103"/>
      <c r="J392" s="160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00">
        <f t="shared" si="8"/>
        <v>4822.3500000000022</v>
      </c>
      <c r="F393" s="114"/>
      <c r="G393" s="115"/>
      <c r="H393" s="116"/>
      <c r="I393" s="103"/>
      <c r="J393" s="160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12">
        <f t="shared" si="8"/>
        <v>4822.3500000000022</v>
      </c>
      <c r="F394" s="114"/>
      <c r="G394" s="115"/>
      <c r="H394" s="116"/>
      <c r="I394" s="103"/>
      <c r="J394" s="160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00">
        <f t="shared" si="8"/>
        <v>4822.3500000000022</v>
      </c>
      <c r="F395" s="114"/>
      <c r="G395" s="115"/>
      <c r="H395" s="116"/>
      <c r="I395" s="103"/>
      <c r="J395" s="160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12">
        <f t="shared" si="8"/>
        <v>4822.3500000000022</v>
      </c>
      <c r="F396" s="114"/>
      <c r="G396" s="115"/>
      <c r="H396" s="116"/>
      <c r="I396" s="103"/>
      <c r="J396" s="160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00">
        <f t="shared" si="8"/>
        <v>4822.3500000000022</v>
      </c>
      <c r="F397" s="114"/>
      <c r="G397" s="115"/>
      <c r="H397" s="116"/>
      <c r="I397" s="103"/>
      <c r="J397" s="160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12">
        <f t="shared" si="8"/>
        <v>4822.3500000000022</v>
      </c>
      <c r="F398" s="114"/>
      <c r="G398" s="115"/>
      <c r="H398" s="116"/>
      <c r="I398" s="103"/>
      <c r="J398" s="160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00">
        <f t="shared" si="8"/>
        <v>4822.3500000000022</v>
      </c>
      <c r="F399" s="114"/>
      <c r="G399" s="115"/>
      <c r="H399" s="116"/>
      <c r="I399" s="103"/>
      <c r="J399" s="160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12">
        <f t="shared" si="8"/>
        <v>4822.3500000000022</v>
      </c>
      <c r="F400" s="114"/>
      <c r="G400" s="115"/>
      <c r="H400" s="116"/>
      <c r="I400" s="103"/>
      <c r="J400" s="160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00">
        <f t="shared" si="8"/>
        <v>4822.3500000000022</v>
      </c>
      <c r="F401" s="114"/>
      <c r="G401" s="115"/>
      <c r="H401" s="116"/>
      <c r="I401" s="103"/>
      <c r="J401" s="160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12">
        <f t="shared" si="8"/>
        <v>4822.3500000000022</v>
      </c>
      <c r="F402" s="114"/>
      <c r="G402" s="115"/>
      <c r="H402" s="116"/>
      <c r="I402" s="103"/>
      <c r="J402" s="160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00">
        <f t="shared" si="8"/>
        <v>4822.3500000000022</v>
      </c>
      <c r="F403" s="114"/>
      <c r="G403" s="115"/>
      <c r="H403" s="116"/>
      <c r="I403" s="103"/>
      <c r="J403" s="160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12">
        <f t="shared" si="8"/>
        <v>4822.3500000000022</v>
      </c>
      <c r="F404" s="114"/>
      <c r="G404" s="115"/>
      <c r="H404" s="116"/>
      <c r="I404" s="103"/>
      <c r="J404" s="160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00">
        <f t="shared" si="8"/>
        <v>4822.3500000000022</v>
      </c>
      <c r="F405" s="114"/>
      <c r="G405" s="115"/>
      <c r="H405" s="116"/>
      <c r="I405" s="103"/>
      <c r="J405" s="160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12">
        <f t="shared" si="8"/>
        <v>4822.3500000000022</v>
      </c>
      <c r="F406" s="114"/>
      <c r="G406" s="115"/>
      <c r="H406" s="116"/>
      <c r="I406" s="103"/>
      <c r="J406" s="160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00">
        <f t="shared" si="8"/>
        <v>4822.3500000000022</v>
      </c>
      <c r="F407" s="114"/>
      <c r="G407" s="115"/>
      <c r="H407" s="116"/>
      <c r="I407" s="103"/>
      <c r="J407" s="160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12">
        <f t="shared" si="8"/>
        <v>4822.3500000000022</v>
      </c>
      <c r="F408" s="114"/>
      <c r="G408" s="115"/>
      <c r="H408" s="116"/>
      <c r="I408" s="103"/>
      <c r="J408" s="160"/>
    </row>
    <row r="409" spans="1:10" s="117" customFormat="1" x14ac:dyDescent="0.25">
      <c r="A409" s="111"/>
      <c r="B409" s="102"/>
      <c r="C409" s="113">
        <v>0</v>
      </c>
      <c r="D409" s="113">
        <v>0</v>
      </c>
      <c r="E409" s="100">
        <f t="shared" si="8"/>
        <v>4822.3500000000022</v>
      </c>
      <c r="F409" s="114"/>
      <c r="G409" s="115"/>
      <c r="H409" s="116"/>
      <c r="I409" s="103"/>
      <c r="J409" s="160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12">
        <f t="shared" si="8"/>
        <v>4822.3500000000022</v>
      </c>
      <c r="F410" s="114"/>
      <c r="G410" s="115"/>
      <c r="H410" s="116"/>
      <c r="I410" s="103"/>
      <c r="J410" s="160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00">
        <f t="shared" si="8"/>
        <v>4822.3500000000022</v>
      </c>
      <c r="F411" s="114"/>
      <c r="G411" s="115"/>
      <c r="H411" s="116"/>
      <c r="I411" s="103"/>
      <c r="J411" s="160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12">
        <f t="shared" si="8"/>
        <v>4822.3500000000022</v>
      </c>
      <c r="F412" s="114"/>
      <c r="G412" s="115"/>
      <c r="H412" s="116"/>
      <c r="I412" s="103"/>
      <c r="J412" s="160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00">
        <f t="shared" si="8"/>
        <v>4822.3500000000022</v>
      </c>
      <c r="F413" s="114"/>
      <c r="G413" s="115"/>
      <c r="H413" s="116"/>
      <c r="I413" s="103"/>
      <c r="J413" s="160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12">
        <f t="shared" si="8"/>
        <v>4822.3500000000022</v>
      </c>
      <c r="F414" s="114"/>
      <c r="G414" s="115"/>
      <c r="H414" s="116"/>
      <c r="I414" s="103"/>
      <c r="J414" s="160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00">
        <f t="shared" si="8"/>
        <v>4822.3500000000022</v>
      </c>
      <c r="F415" s="114"/>
      <c r="G415" s="115"/>
      <c r="H415" s="116"/>
      <c r="I415" s="103"/>
      <c r="J415" s="160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12">
        <f t="shared" si="8"/>
        <v>4822.3500000000022</v>
      </c>
      <c r="F416" s="114"/>
      <c r="G416" s="115"/>
      <c r="H416" s="116"/>
      <c r="I416" s="103"/>
      <c r="J416" s="160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00">
        <f t="shared" si="8"/>
        <v>4822.3500000000022</v>
      </c>
      <c r="F417" s="114"/>
      <c r="G417" s="115"/>
      <c r="H417" s="116"/>
      <c r="I417" s="103"/>
      <c r="J417" s="160"/>
    </row>
    <row r="418" spans="1:10" s="117" customFormat="1" x14ac:dyDescent="0.25">
      <c r="A418" s="111"/>
      <c r="B418" s="99"/>
      <c r="C418" s="93">
        <v>0</v>
      </c>
      <c r="D418" s="113">
        <v>0</v>
      </c>
      <c r="E418" s="112">
        <f t="shared" si="8"/>
        <v>4822.3500000000022</v>
      </c>
      <c r="F418" s="114"/>
      <c r="G418" s="115"/>
      <c r="H418" s="116"/>
      <c r="I418" s="103"/>
      <c r="J418" s="160"/>
    </row>
    <row r="419" spans="1:10" s="117" customFormat="1" x14ac:dyDescent="0.25">
      <c r="A419" s="111"/>
      <c r="B419" s="99"/>
      <c r="C419" s="93">
        <v>0</v>
      </c>
      <c r="D419" s="113">
        <v>0</v>
      </c>
      <c r="E419" s="100">
        <f t="shared" si="8"/>
        <v>4822.3500000000022</v>
      </c>
      <c r="F419" s="114"/>
      <c r="G419" s="115"/>
      <c r="H419" s="116"/>
      <c r="I419" s="103"/>
      <c r="J419" s="160"/>
    </row>
    <row r="420" spans="1:10" s="117" customFormat="1" x14ac:dyDescent="0.25">
      <c r="A420" s="111"/>
      <c r="B420" s="99"/>
      <c r="C420" s="93">
        <v>0</v>
      </c>
      <c r="D420" s="113">
        <v>0</v>
      </c>
      <c r="E420" s="112">
        <f t="shared" si="8"/>
        <v>4822.3500000000022</v>
      </c>
      <c r="F420" s="114"/>
      <c r="G420" s="115"/>
      <c r="H420" s="116"/>
      <c r="I420" s="103"/>
      <c r="J420" s="160"/>
    </row>
    <row r="421" spans="1:10" s="117" customFormat="1" x14ac:dyDescent="0.25">
      <c r="A421" s="111"/>
      <c r="B421" s="99"/>
      <c r="C421" s="93">
        <v>0</v>
      </c>
      <c r="D421" s="113">
        <v>0</v>
      </c>
      <c r="E421" s="100">
        <f t="shared" si="8"/>
        <v>4822.3500000000022</v>
      </c>
      <c r="F421" s="114"/>
      <c r="G421" s="115"/>
      <c r="H421" s="116"/>
      <c r="I421" s="103"/>
      <c r="J421" s="160"/>
    </row>
    <row r="422" spans="1:10" s="117" customFormat="1" x14ac:dyDescent="0.25">
      <c r="A422" s="111"/>
      <c r="B422" s="99"/>
      <c r="C422" s="93">
        <v>0</v>
      </c>
      <c r="D422" s="113">
        <v>0</v>
      </c>
      <c r="E422" s="112">
        <f t="shared" si="8"/>
        <v>4822.3500000000022</v>
      </c>
      <c r="F422" s="114"/>
      <c r="G422" s="115"/>
      <c r="H422" s="116"/>
      <c r="I422" s="103"/>
      <c r="J422" s="160"/>
    </row>
    <row r="423" spans="1:10" s="117" customFormat="1" x14ac:dyDescent="0.25">
      <c r="A423" s="111"/>
      <c r="B423" s="99"/>
      <c r="C423" s="93">
        <v>0</v>
      </c>
      <c r="D423" s="113">
        <v>0</v>
      </c>
      <c r="E423" s="100">
        <f t="shared" si="8"/>
        <v>4822.3500000000022</v>
      </c>
      <c r="F423" s="114"/>
      <c r="G423" s="115"/>
      <c r="H423" s="116"/>
      <c r="I423" s="103"/>
      <c r="J423" s="160"/>
    </row>
    <row r="424" spans="1:10" s="117" customFormat="1" x14ac:dyDescent="0.25">
      <c r="A424" s="111"/>
      <c r="B424" s="99"/>
      <c r="C424" s="93">
        <v>0</v>
      </c>
      <c r="D424" s="113">
        <v>0</v>
      </c>
      <c r="E424" s="112">
        <f t="shared" si="8"/>
        <v>4822.3500000000022</v>
      </c>
      <c r="F424" s="114"/>
      <c r="G424" s="115"/>
      <c r="H424" s="116"/>
      <c r="I424" s="103"/>
      <c r="J424" s="160"/>
    </row>
    <row r="425" spans="1:10" s="117" customFormat="1" x14ac:dyDescent="0.25">
      <c r="A425" s="111"/>
      <c r="B425" s="99"/>
      <c r="C425" s="93">
        <v>0</v>
      </c>
      <c r="D425" s="113">
        <v>0</v>
      </c>
      <c r="E425" s="100">
        <f t="shared" si="8"/>
        <v>4822.3500000000022</v>
      </c>
      <c r="F425" s="114"/>
      <c r="G425" s="115"/>
      <c r="H425" s="116"/>
      <c r="I425" s="103"/>
      <c r="J425" s="160"/>
    </row>
    <row r="426" spans="1:10" s="117" customFormat="1" x14ac:dyDescent="0.25">
      <c r="A426" s="111"/>
      <c r="B426" s="99"/>
      <c r="C426" s="93">
        <v>0</v>
      </c>
      <c r="D426" s="113">
        <v>0</v>
      </c>
      <c r="E426" s="112">
        <f t="shared" si="8"/>
        <v>4822.3500000000022</v>
      </c>
      <c r="F426" s="114"/>
      <c r="G426" s="115"/>
      <c r="H426" s="116"/>
      <c r="I426" s="103"/>
      <c r="J426" s="160"/>
    </row>
    <row r="427" spans="1:10" s="117" customFormat="1" x14ac:dyDescent="0.25">
      <c r="A427" s="111"/>
      <c r="B427" s="99"/>
      <c r="C427" s="93">
        <v>0</v>
      </c>
      <c r="D427" s="113">
        <v>0</v>
      </c>
      <c r="E427" s="100">
        <f t="shared" si="8"/>
        <v>4822.3500000000022</v>
      </c>
      <c r="F427" s="114"/>
      <c r="G427" s="115"/>
      <c r="H427" s="116"/>
      <c r="I427" s="103"/>
      <c r="J427" s="160"/>
    </row>
    <row r="428" spans="1:10" s="117" customFormat="1" x14ac:dyDescent="0.25">
      <c r="A428" s="111"/>
      <c r="B428" s="99"/>
      <c r="C428" s="93">
        <v>0</v>
      </c>
      <c r="D428" s="113">
        <v>0</v>
      </c>
      <c r="E428" s="112">
        <f t="shared" si="8"/>
        <v>4822.3500000000022</v>
      </c>
      <c r="F428" s="114"/>
      <c r="G428" s="115"/>
      <c r="H428" s="116"/>
      <c r="I428" s="103"/>
      <c r="J428" s="160"/>
    </row>
    <row r="429" spans="1:10" s="117" customFormat="1" x14ac:dyDescent="0.25">
      <c r="A429" s="111"/>
      <c r="B429" s="99"/>
      <c r="C429" s="93">
        <v>0</v>
      </c>
      <c r="D429" s="113">
        <v>0</v>
      </c>
      <c r="E429" s="100">
        <f t="shared" si="8"/>
        <v>4822.3500000000022</v>
      </c>
      <c r="F429" s="114"/>
      <c r="G429" s="115"/>
      <c r="H429" s="116"/>
      <c r="I429" s="103"/>
      <c r="J429" s="160"/>
    </row>
    <row r="430" spans="1:10" s="117" customFormat="1" x14ac:dyDescent="0.25">
      <c r="A430" s="111"/>
      <c r="B430" s="99"/>
      <c r="C430" s="93">
        <v>0</v>
      </c>
      <c r="D430" s="113">
        <v>0</v>
      </c>
      <c r="E430" s="112">
        <f t="shared" si="8"/>
        <v>4822.3500000000022</v>
      </c>
      <c r="F430" s="114"/>
      <c r="G430" s="115"/>
      <c r="H430" s="116"/>
      <c r="I430" s="103"/>
      <c r="J430" s="160"/>
    </row>
    <row r="431" spans="1:10" s="117" customFormat="1" x14ac:dyDescent="0.25">
      <c r="A431" s="111"/>
      <c r="B431" s="99"/>
      <c r="C431" s="93">
        <v>0</v>
      </c>
      <c r="D431" s="113">
        <v>0</v>
      </c>
      <c r="E431" s="100">
        <f t="shared" si="8"/>
        <v>4822.3500000000022</v>
      </c>
      <c r="F431" s="114"/>
      <c r="G431" s="115"/>
      <c r="H431" s="116"/>
      <c r="I431" s="103"/>
      <c r="J431" s="160"/>
    </row>
    <row r="432" spans="1:10" s="117" customFormat="1" x14ac:dyDescent="0.25">
      <c r="A432" s="111"/>
      <c r="B432" s="99"/>
      <c r="C432" s="93">
        <v>0</v>
      </c>
      <c r="D432" s="113">
        <v>0</v>
      </c>
      <c r="E432" s="112">
        <f t="shared" si="8"/>
        <v>4822.3500000000022</v>
      </c>
      <c r="F432" s="114"/>
      <c r="G432" s="115"/>
      <c r="H432" s="116"/>
      <c r="I432" s="103"/>
      <c r="J432" s="160"/>
    </row>
    <row r="433" spans="1:10" s="117" customFormat="1" x14ac:dyDescent="0.25">
      <c r="A433" s="111"/>
      <c r="B433" s="99"/>
      <c r="C433" s="93">
        <v>0</v>
      </c>
      <c r="D433" s="113">
        <v>0</v>
      </c>
      <c r="E433" s="100">
        <f t="shared" si="8"/>
        <v>4822.3500000000022</v>
      </c>
      <c r="F433" s="114"/>
      <c r="G433" s="115"/>
      <c r="H433" s="116"/>
      <c r="I433" s="103"/>
      <c r="J433" s="160"/>
    </row>
    <row r="434" spans="1:10" s="117" customFormat="1" x14ac:dyDescent="0.25">
      <c r="A434" s="111"/>
      <c r="B434" s="99"/>
      <c r="C434" s="93">
        <v>0</v>
      </c>
      <c r="D434" s="113">
        <v>0</v>
      </c>
      <c r="E434" s="112">
        <f t="shared" si="8"/>
        <v>4822.3500000000022</v>
      </c>
      <c r="F434" s="114"/>
      <c r="G434" s="115"/>
      <c r="H434" s="116"/>
      <c r="I434" s="103"/>
      <c r="J434" s="160"/>
    </row>
    <row r="435" spans="1:10" s="117" customFormat="1" x14ac:dyDescent="0.25">
      <c r="A435" s="111"/>
      <c r="B435" s="99"/>
      <c r="C435" s="93">
        <v>0</v>
      </c>
      <c r="D435" s="113">
        <v>0</v>
      </c>
      <c r="E435" s="100">
        <f t="shared" si="8"/>
        <v>4822.3500000000022</v>
      </c>
      <c r="F435" s="114"/>
      <c r="G435" s="115"/>
      <c r="H435" s="116"/>
      <c r="I435" s="103"/>
      <c r="J435" s="160"/>
    </row>
    <row r="436" spans="1:10" s="117" customFormat="1" x14ac:dyDescent="0.25">
      <c r="A436" s="111"/>
      <c r="B436" s="99"/>
      <c r="C436" s="93">
        <v>0</v>
      </c>
      <c r="D436" s="113">
        <v>0</v>
      </c>
      <c r="E436" s="112">
        <f t="shared" si="8"/>
        <v>4822.3500000000022</v>
      </c>
      <c r="F436" s="114"/>
      <c r="G436" s="115"/>
      <c r="H436" s="116"/>
      <c r="I436" s="103"/>
      <c r="J436" s="160"/>
    </row>
    <row r="437" spans="1:10" s="117" customFormat="1" x14ac:dyDescent="0.25">
      <c r="A437" s="111"/>
      <c r="B437" s="99"/>
      <c r="C437" s="93">
        <v>0</v>
      </c>
      <c r="D437" s="113">
        <v>0</v>
      </c>
      <c r="E437" s="100">
        <f t="shared" si="8"/>
        <v>4822.3500000000022</v>
      </c>
      <c r="F437" s="114"/>
      <c r="G437" s="115"/>
      <c r="H437" s="116"/>
      <c r="I437" s="103"/>
      <c r="J437" s="160"/>
    </row>
    <row r="438" spans="1:10" s="117" customFormat="1" x14ac:dyDescent="0.25">
      <c r="A438" s="111"/>
      <c r="B438" s="99"/>
      <c r="C438" s="93">
        <v>0</v>
      </c>
      <c r="D438" s="113">
        <v>0</v>
      </c>
      <c r="E438" s="112">
        <f t="shared" si="8"/>
        <v>4822.3500000000022</v>
      </c>
      <c r="F438" s="114"/>
      <c r="G438" s="115"/>
      <c r="H438" s="116"/>
      <c r="I438" s="103"/>
      <c r="J438" s="160"/>
    </row>
    <row r="439" spans="1:10" s="117" customFormat="1" x14ac:dyDescent="0.25">
      <c r="A439" s="111"/>
      <c r="B439" s="99"/>
      <c r="C439" s="93">
        <v>0</v>
      </c>
      <c r="D439" s="113">
        <v>0</v>
      </c>
      <c r="E439" s="100">
        <f t="shared" si="8"/>
        <v>4822.3500000000022</v>
      </c>
      <c r="F439" s="114"/>
      <c r="G439" s="115"/>
      <c r="H439" s="116"/>
      <c r="I439" s="103"/>
      <c r="J439" s="160"/>
    </row>
    <row r="440" spans="1:10" s="117" customFormat="1" x14ac:dyDescent="0.25">
      <c r="A440" s="111"/>
      <c r="B440" s="99"/>
      <c r="C440" s="93">
        <v>0</v>
      </c>
      <c r="D440" s="113">
        <v>0</v>
      </c>
      <c r="E440" s="112">
        <f t="shared" si="8"/>
        <v>4822.3500000000022</v>
      </c>
      <c r="F440" s="114"/>
      <c r="G440" s="115"/>
      <c r="H440" s="116"/>
      <c r="I440" s="103"/>
      <c r="J440" s="160"/>
    </row>
    <row r="441" spans="1:10" s="117" customFormat="1" x14ac:dyDescent="0.25">
      <c r="A441" s="111"/>
      <c r="B441" s="99"/>
      <c r="C441" s="93">
        <v>0</v>
      </c>
      <c r="D441" s="113">
        <v>0</v>
      </c>
      <c r="E441" s="100">
        <f t="shared" si="8"/>
        <v>4822.3500000000022</v>
      </c>
      <c r="F441" s="114"/>
      <c r="G441" s="115"/>
      <c r="H441" s="116"/>
      <c r="I441" s="103"/>
      <c r="J441" s="160"/>
    </row>
    <row r="442" spans="1:10" s="117" customFormat="1" x14ac:dyDescent="0.25">
      <c r="A442" s="111"/>
      <c r="B442" s="99"/>
      <c r="C442" s="93">
        <v>0</v>
      </c>
      <c r="D442" s="113">
        <v>0</v>
      </c>
      <c r="E442" s="112">
        <f t="shared" si="8"/>
        <v>4822.3500000000022</v>
      </c>
      <c r="F442" s="114"/>
      <c r="G442" s="115"/>
      <c r="H442" s="116"/>
      <c r="I442" s="103"/>
      <c r="J442" s="160"/>
    </row>
    <row r="443" spans="1:10" s="117" customFormat="1" x14ac:dyDescent="0.25">
      <c r="A443" s="111"/>
      <c r="B443" s="99"/>
      <c r="C443" s="93">
        <v>0</v>
      </c>
      <c r="D443" s="113">
        <v>0</v>
      </c>
      <c r="E443" s="100">
        <f t="shared" si="8"/>
        <v>4822.3500000000022</v>
      </c>
      <c r="F443" s="114"/>
      <c r="G443" s="115"/>
      <c r="H443" s="116"/>
      <c r="I443" s="103"/>
      <c r="J443" s="160"/>
    </row>
    <row r="444" spans="1:10" s="117" customFormat="1" x14ac:dyDescent="0.25">
      <c r="A444" s="111"/>
      <c r="B444" s="99"/>
      <c r="C444" s="93">
        <v>0</v>
      </c>
      <c r="D444" s="113">
        <v>0</v>
      </c>
      <c r="E444" s="112">
        <f t="shared" si="8"/>
        <v>4822.3500000000022</v>
      </c>
      <c r="F444" s="114"/>
      <c r="G444" s="115"/>
      <c r="H444" s="116"/>
      <c r="I444" s="103"/>
      <c r="J444" s="160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00">
        <f t="shared" si="8"/>
        <v>4822.3500000000022</v>
      </c>
      <c r="F445" s="114"/>
      <c r="G445" s="115"/>
      <c r="H445" s="116"/>
      <c r="I445" s="103"/>
      <c r="J445" s="160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12">
        <f t="shared" si="8"/>
        <v>4822.3500000000022</v>
      </c>
      <c r="F446" s="114"/>
      <c r="G446" s="115"/>
      <c r="H446" s="116"/>
      <c r="I446" s="103"/>
      <c r="J446" s="160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8"/>
        <v>4822.3500000000022</v>
      </c>
      <c r="F447" s="114"/>
      <c r="G447" s="115"/>
      <c r="H447" s="116"/>
      <c r="I447" s="103"/>
      <c r="J447" s="160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12">
        <f t="shared" si="8"/>
        <v>4822.3500000000022</v>
      </c>
      <c r="F448" s="114"/>
      <c r="G448" s="115"/>
      <c r="H448" s="116"/>
      <c r="I448" s="103"/>
      <c r="J448" s="160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8"/>
        <v>4822.3500000000022</v>
      </c>
      <c r="F449" s="114"/>
      <c r="G449" s="115"/>
      <c r="H449" s="116"/>
      <c r="I449" s="103"/>
      <c r="J449" s="160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12">
        <f t="shared" si="8"/>
        <v>4822.3500000000022</v>
      </c>
      <c r="F450" s="114"/>
      <c r="G450" s="115"/>
      <c r="H450" s="116"/>
      <c r="I450" s="103"/>
      <c r="J450" s="160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8"/>
        <v>4822.3500000000022</v>
      </c>
      <c r="F451" s="114"/>
      <c r="G451" s="115"/>
      <c r="H451" s="116"/>
      <c r="I451" s="103"/>
      <c r="J451" s="160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12">
        <f t="shared" si="8"/>
        <v>4822.3500000000022</v>
      </c>
      <c r="F452" s="114"/>
      <c r="G452" s="115"/>
      <c r="H452" s="116"/>
      <c r="I452" s="103"/>
      <c r="J452" s="160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8"/>
        <v>4822.3500000000022</v>
      </c>
      <c r="F453" s="114"/>
      <c r="G453" s="115"/>
      <c r="H453" s="116"/>
      <c r="I453" s="103"/>
      <c r="J453" s="160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12">
        <f t="shared" si="8"/>
        <v>4822.3500000000022</v>
      </c>
      <c r="F454" s="114"/>
      <c r="G454" s="115"/>
      <c r="H454" s="116"/>
      <c r="I454" s="103"/>
      <c r="J454" s="160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8"/>
        <v>4822.3500000000022</v>
      </c>
      <c r="F455" s="114"/>
      <c r="G455" s="115"/>
      <c r="H455" s="116"/>
      <c r="I455" s="103"/>
      <c r="J455" s="160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12">
        <f t="shared" ref="E456:E519" si="9">E455-C456+D456</f>
        <v>4822.3500000000022</v>
      </c>
      <c r="F456" s="114"/>
      <c r="G456" s="115"/>
      <c r="H456" s="116"/>
      <c r="I456" s="103"/>
      <c r="J456" s="160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4822.3500000000022</v>
      </c>
      <c r="F457" s="114"/>
      <c r="G457" s="115"/>
      <c r="H457" s="116"/>
      <c r="I457" s="103"/>
      <c r="J457" s="160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12">
        <f t="shared" si="9"/>
        <v>4822.3500000000022</v>
      </c>
      <c r="F458" s="114"/>
      <c r="G458" s="115"/>
      <c r="H458" s="116"/>
      <c r="I458" s="103"/>
      <c r="J458" s="160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4822.3500000000022</v>
      </c>
      <c r="F459" s="114"/>
      <c r="G459" s="115"/>
      <c r="H459" s="116"/>
      <c r="I459" s="103"/>
      <c r="J459" s="160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12">
        <f t="shared" si="9"/>
        <v>4822.3500000000022</v>
      </c>
      <c r="F460" s="114"/>
      <c r="G460" s="115"/>
      <c r="H460" s="116"/>
      <c r="I460" s="103"/>
      <c r="J460" s="160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4822.3500000000022</v>
      </c>
      <c r="F461" s="114"/>
      <c r="G461" s="115"/>
      <c r="H461" s="116"/>
      <c r="I461" s="103"/>
      <c r="J461" s="160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12">
        <f t="shared" si="9"/>
        <v>4822.3500000000022</v>
      </c>
      <c r="F462" s="114"/>
      <c r="G462" s="115"/>
      <c r="H462" s="116"/>
      <c r="I462" s="103"/>
      <c r="J462" s="160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4822.3500000000022</v>
      </c>
      <c r="F463" s="114"/>
      <c r="G463" s="115"/>
      <c r="H463" s="116"/>
      <c r="I463" s="103"/>
      <c r="J463" s="160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12">
        <f t="shared" si="9"/>
        <v>4822.3500000000022</v>
      </c>
      <c r="F464" s="114"/>
      <c r="G464" s="115"/>
      <c r="H464" s="116"/>
      <c r="I464" s="103"/>
      <c r="J464" s="160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4822.3500000000022</v>
      </c>
      <c r="F465" s="114"/>
      <c r="G465" s="115"/>
      <c r="H465" s="116"/>
      <c r="I465" s="103"/>
      <c r="J465" s="160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12">
        <f t="shared" si="9"/>
        <v>4822.3500000000022</v>
      </c>
      <c r="F466" s="114"/>
      <c r="G466" s="115"/>
      <c r="H466" s="116"/>
      <c r="I466" s="103"/>
      <c r="J466" s="160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4822.3500000000022</v>
      </c>
      <c r="F467" s="114"/>
      <c r="G467" s="115"/>
      <c r="H467" s="116"/>
      <c r="I467" s="103"/>
      <c r="J467" s="160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12">
        <f t="shared" si="9"/>
        <v>4822.3500000000022</v>
      </c>
      <c r="F468" s="114"/>
      <c r="G468" s="115"/>
      <c r="H468" s="116"/>
      <c r="I468" s="103"/>
      <c r="J468" s="160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4822.3500000000022</v>
      </c>
      <c r="F469" s="114"/>
      <c r="G469" s="115"/>
      <c r="H469" s="116"/>
      <c r="I469" s="103"/>
      <c r="J469" s="160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12">
        <f t="shared" si="9"/>
        <v>4822.3500000000022</v>
      </c>
      <c r="F470" s="114"/>
      <c r="G470" s="115"/>
      <c r="H470" s="116"/>
      <c r="I470" s="103"/>
      <c r="J470" s="160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4822.3500000000022</v>
      </c>
      <c r="F471" s="114"/>
      <c r="G471" s="115"/>
      <c r="H471" s="116"/>
      <c r="I471" s="103"/>
      <c r="J471" s="160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12">
        <f t="shared" si="9"/>
        <v>4822.3500000000022</v>
      </c>
      <c r="F472" s="114"/>
      <c r="G472" s="115"/>
      <c r="H472" s="116"/>
      <c r="I472" s="103"/>
      <c r="J472" s="160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4822.3500000000022</v>
      </c>
      <c r="F473" s="114"/>
      <c r="G473" s="115"/>
      <c r="H473" s="116"/>
      <c r="I473" s="103"/>
      <c r="J473" s="160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12">
        <f t="shared" si="9"/>
        <v>4822.3500000000022</v>
      </c>
      <c r="F474" s="114"/>
      <c r="G474" s="115"/>
      <c r="H474" s="116"/>
      <c r="I474" s="103"/>
      <c r="J474" s="160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4822.3500000000022</v>
      </c>
      <c r="F475" s="114"/>
      <c r="G475" s="115"/>
      <c r="H475" s="116"/>
      <c r="I475" s="103"/>
      <c r="J475" s="160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12">
        <f t="shared" si="9"/>
        <v>4822.3500000000022</v>
      </c>
      <c r="F476" s="114"/>
      <c r="G476" s="115"/>
      <c r="H476" s="116"/>
      <c r="I476" s="103"/>
      <c r="J476" s="160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4822.3500000000022</v>
      </c>
      <c r="F477" s="114"/>
      <c r="G477" s="115"/>
      <c r="H477" s="116"/>
      <c r="I477" s="103"/>
      <c r="J477" s="160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12">
        <f t="shared" si="9"/>
        <v>4822.3500000000022</v>
      </c>
      <c r="F478" s="114"/>
      <c r="G478" s="115"/>
      <c r="H478" s="116"/>
      <c r="I478" s="103"/>
      <c r="J478" s="160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4822.3500000000022</v>
      </c>
      <c r="F479" s="114"/>
      <c r="G479" s="115"/>
      <c r="H479" s="116"/>
      <c r="I479" s="103"/>
      <c r="J479" s="160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12">
        <f t="shared" si="9"/>
        <v>4822.3500000000022</v>
      </c>
      <c r="F480" s="114"/>
      <c r="G480" s="115"/>
      <c r="H480" s="116"/>
      <c r="I480" s="103"/>
      <c r="J480" s="160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4822.3500000000022</v>
      </c>
      <c r="F481" s="114"/>
      <c r="G481" s="115"/>
      <c r="H481" s="116"/>
      <c r="I481" s="103"/>
      <c r="J481" s="160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12">
        <f t="shared" si="9"/>
        <v>4822.3500000000022</v>
      </c>
      <c r="F482" s="114"/>
      <c r="G482" s="115"/>
      <c r="H482" s="116"/>
      <c r="I482" s="103"/>
      <c r="J482" s="160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4822.3500000000022</v>
      </c>
      <c r="F483" s="114"/>
      <c r="G483" s="115"/>
      <c r="H483" s="116"/>
      <c r="I483" s="103"/>
      <c r="J483" s="160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12">
        <f t="shared" si="9"/>
        <v>4822.3500000000022</v>
      </c>
      <c r="F484" s="114"/>
      <c r="G484" s="115"/>
      <c r="H484" s="116"/>
      <c r="I484" s="103"/>
      <c r="J484" s="160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4822.3500000000022</v>
      </c>
      <c r="F485" s="114"/>
      <c r="G485" s="115"/>
      <c r="H485" s="116"/>
      <c r="I485" s="103"/>
      <c r="J485" s="160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12">
        <f t="shared" si="9"/>
        <v>4822.3500000000022</v>
      </c>
      <c r="F486" s="114"/>
      <c r="G486" s="115"/>
      <c r="H486" s="116"/>
      <c r="I486" s="103"/>
      <c r="J486" s="160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4822.3500000000022</v>
      </c>
      <c r="F487" s="114"/>
      <c r="G487" s="115"/>
      <c r="H487" s="116"/>
      <c r="I487" s="103"/>
      <c r="J487" s="160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12">
        <f t="shared" si="9"/>
        <v>4822.3500000000022</v>
      </c>
      <c r="F488" s="114"/>
      <c r="G488" s="115"/>
      <c r="H488" s="116"/>
      <c r="I488" s="103"/>
      <c r="J488" s="160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4822.3500000000022</v>
      </c>
      <c r="F489" s="114"/>
      <c r="G489" s="115"/>
      <c r="H489" s="116"/>
      <c r="I489" s="103"/>
      <c r="J489" s="160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12">
        <f t="shared" si="9"/>
        <v>4822.3500000000022</v>
      </c>
      <c r="F490" s="114"/>
      <c r="G490" s="115"/>
      <c r="H490" s="116"/>
      <c r="I490" s="103"/>
      <c r="J490" s="160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4822.3500000000022</v>
      </c>
      <c r="F491" s="114"/>
      <c r="G491" s="115"/>
      <c r="H491" s="116"/>
      <c r="I491" s="103"/>
      <c r="J491" s="160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12">
        <f t="shared" si="9"/>
        <v>4822.3500000000022</v>
      </c>
      <c r="F492" s="114"/>
      <c r="G492" s="115"/>
      <c r="H492" s="116"/>
      <c r="I492" s="103"/>
      <c r="J492" s="160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4822.3500000000022</v>
      </c>
      <c r="F493" s="114"/>
      <c r="G493" s="115"/>
      <c r="H493" s="116"/>
      <c r="I493" s="103"/>
      <c r="J493" s="160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9"/>
        <v>4822.3500000000022</v>
      </c>
      <c r="F494" s="114"/>
      <c r="G494" s="115"/>
      <c r="H494" s="116"/>
      <c r="I494" s="103"/>
      <c r="J494" s="160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9"/>
        <v>4822.3500000000022</v>
      </c>
      <c r="F495" s="114"/>
      <c r="G495" s="115"/>
      <c r="H495" s="116"/>
      <c r="I495" s="103"/>
      <c r="J495" s="160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9"/>
        <v>4822.3500000000022</v>
      </c>
      <c r="F496" s="114"/>
      <c r="G496" s="115"/>
      <c r="H496" s="116"/>
      <c r="I496" s="103"/>
      <c r="J496" s="160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9"/>
        <v>4822.3500000000022</v>
      </c>
      <c r="F497" s="114"/>
      <c r="G497" s="115"/>
      <c r="H497" s="116"/>
      <c r="I497" s="103"/>
      <c r="J497" s="160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9"/>
        <v>4822.3500000000022</v>
      </c>
      <c r="F498" s="114"/>
      <c r="G498" s="115"/>
      <c r="H498" s="116"/>
      <c r="I498" s="103"/>
      <c r="J498" s="160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9"/>
        <v>4822.3500000000022</v>
      </c>
      <c r="F499" s="114"/>
      <c r="G499" s="115"/>
      <c r="H499" s="116"/>
      <c r="I499" s="103"/>
      <c r="J499" s="160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9"/>
        <v>4822.3500000000022</v>
      </c>
      <c r="F500" s="114"/>
      <c r="G500" s="115"/>
      <c r="H500" s="116"/>
      <c r="I500" s="103"/>
      <c r="J500" s="160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9"/>
        <v>4822.3500000000022</v>
      </c>
      <c r="F501" s="114"/>
      <c r="G501" s="115"/>
      <c r="H501" s="116"/>
      <c r="I501" s="103"/>
      <c r="J501" s="160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9"/>
        <v>4822.3500000000022</v>
      </c>
      <c r="F502" s="114"/>
      <c r="G502" s="115"/>
      <c r="H502" s="116"/>
      <c r="I502" s="103"/>
      <c r="J502" s="160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9"/>
        <v>4822.3500000000022</v>
      </c>
      <c r="F503" s="114"/>
      <c r="G503" s="115"/>
      <c r="H503" s="116"/>
      <c r="I503" s="103"/>
      <c r="J503" s="160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4822.3500000000022</v>
      </c>
      <c r="F504" s="114"/>
      <c r="G504" s="115"/>
      <c r="H504" s="116"/>
      <c r="I504" s="103"/>
      <c r="J504" s="160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9"/>
        <v>4822.3500000000022</v>
      </c>
      <c r="F505" s="114"/>
      <c r="G505" s="115"/>
      <c r="H505" s="116"/>
      <c r="I505" s="103"/>
      <c r="J505" s="160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4822.3500000000022</v>
      </c>
      <c r="F506" s="114"/>
      <c r="G506" s="115"/>
      <c r="H506" s="116"/>
      <c r="I506" s="103"/>
      <c r="J506" s="160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9"/>
        <v>4822.3500000000022</v>
      </c>
      <c r="F507" s="114"/>
      <c r="G507" s="115"/>
      <c r="H507" s="116"/>
      <c r="I507" s="103"/>
      <c r="J507" s="160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4822.3500000000022</v>
      </c>
      <c r="F508" s="114"/>
      <c r="G508" s="115"/>
      <c r="H508" s="116"/>
      <c r="I508" s="103"/>
      <c r="J508" s="160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9"/>
        <v>4822.3500000000022</v>
      </c>
      <c r="F509" s="114"/>
      <c r="G509" s="115"/>
      <c r="H509" s="116"/>
      <c r="I509" s="103"/>
      <c r="J509" s="160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4822.3500000000022</v>
      </c>
      <c r="F510" s="114"/>
      <c r="G510" s="115"/>
      <c r="H510" s="116"/>
      <c r="I510" s="103"/>
      <c r="J510" s="160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9"/>
        <v>4822.3500000000022</v>
      </c>
      <c r="F511" s="114"/>
      <c r="G511" s="115"/>
      <c r="H511" s="116"/>
      <c r="I511" s="103"/>
      <c r="J511" s="160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4822.3500000000022</v>
      </c>
      <c r="F512" s="114"/>
      <c r="G512" s="115"/>
      <c r="H512" s="116"/>
      <c r="I512" s="103"/>
      <c r="J512" s="160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9"/>
        <v>4822.3500000000022</v>
      </c>
      <c r="F513" s="114"/>
      <c r="G513" s="115"/>
      <c r="H513" s="116"/>
      <c r="I513" s="103"/>
      <c r="J513" s="160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4822.3500000000022</v>
      </c>
      <c r="F514" s="114"/>
      <c r="G514" s="115"/>
      <c r="H514" s="116"/>
      <c r="I514" s="103"/>
      <c r="J514" s="160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4822.3500000000022</v>
      </c>
      <c r="F515" s="114"/>
      <c r="G515" s="115"/>
      <c r="H515" s="116"/>
      <c r="I515" s="103"/>
      <c r="J515" s="160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4822.3500000000022</v>
      </c>
      <c r="F516" s="114"/>
      <c r="G516" s="115"/>
      <c r="H516" s="116"/>
      <c r="I516" s="103"/>
      <c r="J516" s="160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4822.3500000000022</v>
      </c>
      <c r="F517" s="114"/>
      <c r="G517" s="115"/>
      <c r="H517" s="116"/>
      <c r="I517" s="103"/>
      <c r="J517" s="160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4822.3500000000022</v>
      </c>
      <c r="F518" s="114"/>
      <c r="G518" s="115"/>
      <c r="H518" s="116"/>
      <c r="I518" s="103"/>
      <c r="J518" s="160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4822.3500000000022</v>
      </c>
      <c r="F519" s="114"/>
      <c r="G519" s="115"/>
      <c r="H519" s="116"/>
      <c r="I519" s="103"/>
      <c r="J519" s="160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ref="E520:E580" si="10">E519-C520+D520</f>
        <v>4822.3500000000022</v>
      </c>
      <c r="F520" s="114"/>
      <c r="G520" s="115"/>
      <c r="H520" s="116"/>
      <c r="I520" s="103"/>
      <c r="J520" s="160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4822.3500000000022</v>
      </c>
      <c r="F521" s="114"/>
      <c r="G521" s="115"/>
      <c r="H521" s="116"/>
      <c r="I521" s="103"/>
      <c r="J521" s="160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4822.3500000000022</v>
      </c>
      <c r="F522" s="114"/>
      <c r="G522" s="115"/>
      <c r="H522" s="116"/>
      <c r="I522" s="103"/>
      <c r="J522" s="160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4822.3500000000022</v>
      </c>
      <c r="F523" s="114"/>
      <c r="G523" s="115"/>
      <c r="H523" s="116"/>
      <c r="I523" s="103"/>
      <c r="J523" s="160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4822.3500000000022</v>
      </c>
      <c r="F524" s="114"/>
      <c r="G524" s="115"/>
      <c r="H524" s="116"/>
      <c r="I524" s="103"/>
      <c r="J524" s="160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4822.3500000000022</v>
      </c>
      <c r="F525" s="114"/>
      <c r="G525" s="115"/>
      <c r="H525" s="116"/>
      <c r="I525" s="103"/>
      <c r="J525" s="160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4822.3500000000022</v>
      </c>
      <c r="F526" s="114"/>
      <c r="G526" s="115"/>
      <c r="H526" s="116"/>
      <c r="I526" s="103"/>
      <c r="J526" s="160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4822.3500000000022</v>
      </c>
      <c r="F527" s="114"/>
      <c r="G527" s="115"/>
      <c r="H527" s="116"/>
      <c r="I527" s="103"/>
      <c r="J527" s="160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4822.3500000000022</v>
      </c>
      <c r="F528" s="114"/>
      <c r="G528" s="115"/>
      <c r="H528" s="116"/>
      <c r="I528" s="103"/>
      <c r="J528" s="160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4822.3500000000022</v>
      </c>
      <c r="F529" s="114"/>
      <c r="G529" s="115"/>
      <c r="H529" s="116"/>
      <c r="I529" s="103"/>
      <c r="J529" s="160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4822.3500000000022</v>
      </c>
      <c r="F530" s="114"/>
      <c r="G530" s="115"/>
      <c r="H530" s="116"/>
      <c r="I530" s="103"/>
      <c r="J530" s="160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4822.3500000000022</v>
      </c>
      <c r="F531" s="114"/>
      <c r="G531" s="115"/>
      <c r="H531" s="116"/>
      <c r="I531" s="103"/>
      <c r="J531" s="160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4822.3500000000022</v>
      </c>
      <c r="F532" s="114"/>
      <c r="G532" s="115"/>
      <c r="H532" s="116"/>
      <c r="I532" s="103"/>
      <c r="J532" s="160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4822.3500000000022</v>
      </c>
      <c r="F533" s="114"/>
      <c r="G533" s="115"/>
      <c r="H533" s="116"/>
      <c r="I533" s="103"/>
      <c r="J533" s="160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10"/>
        <v>4822.3500000000022</v>
      </c>
      <c r="F534" s="114"/>
      <c r="G534" s="115"/>
      <c r="H534" s="116"/>
      <c r="I534" s="103"/>
      <c r="J534" s="160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10"/>
        <v>4822.3500000000022</v>
      </c>
      <c r="F535" s="114"/>
      <c r="G535" s="115"/>
      <c r="H535" s="116"/>
      <c r="I535" s="103"/>
      <c r="J535" s="160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10"/>
        <v>4822.3500000000022</v>
      </c>
      <c r="F536" s="114"/>
      <c r="G536" s="115"/>
      <c r="H536" s="116"/>
      <c r="I536" s="103"/>
      <c r="J536" s="160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10"/>
        <v>4822.3500000000022</v>
      </c>
      <c r="F537" s="114"/>
      <c r="G537" s="115"/>
      <c r="H537" s="116"/>
      <c r="I537" s="103"/>
      <c r="J537" s="160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10"/>
        <v>4822.3500000000022</v>
      </c>
      <c r="F538" s="114"/>
      <c r="G538" s="115"/>
      <c r="H538" s="116"/>
      <c r="I538" s="103"/>
      <c r="J538" s="160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si="10"/>
        <v>4822.3500000000022</v>
      </c>
      <c r="F539" s="114"/>
      <c r="G539" s="115"/>
      <c r="H539" s="116"/>
      <c r="I539" s="103"/>
      <c r="J539" s="160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10"/>
        <v>4822.3500000000022</v>
      </c>
      <c r="F540" s="114"/>
      <c r="G540" s="115"/>
      <c r="H540" s="116"/>
      <c r="I540" s="103"/>
      <c r="J540" s="160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10"/>
        <v>4822.3500000000022</v>
      </c>
      <c r="F541" s="114"/>
      <c r="G541" s="115"/>
      <c r="H541" s="116"/>
      <c r="I541" s="103"/>
      <c r="J541" s="160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10"/>
        <v>4822.3500000000022</v>
      </c>
      <c r="F542" s="114"/>
      <c r="G542" s="115"/>
      <c r="H542" s="116"/>
      <c r="I542" s="103"/>
      <c r="J542" s="160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10"/>
        <v>4822.3500000000022</v>
      </c>
      <c r="F543" s="114"/>
      <c r="G543" s="115"/>
      <c r="H543" s="116"/>
      <c r="I543" s="103"/>
      <c r="J543" s="160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10"/>
        <v>4822.3500000000022</v>
      </c>
      <c r="F544" s="114"/>
      <c r="G544" s="115"/>
      <c r="H544" s="116"/>
      <c r="I544" s="103"/>
      <c r="J544" s="160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10"/>
        <v>4822.3500000000022</v>
      </c>
      <c r="F545" s="114"/>
      <c r="G545" s="115"/>
      <c r="H545" s="116"/>
      <c r="I545" s="103"/>
      <c r="J545" s="160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10"/>
        <v>4822.3500000000022</v>
      </c>
      <c r="F546" s="114"/>
      <c r="G546" s="115"/>
      <c r="H546" s="116"/>
      <c r="I546" s="103"/>
      <c r="J546" s="160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10"/>
        <v>4822.3500000000022</v>
      </c>
      <c r="F547" s="114"/>
      <c r="G547" s="115"/>
      <c r="H547" s="116"/>
      <c r="I547" s="103"/>
      <c r="J547" s="160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10"/>
        <v>4822.3500000000022</v>
      </c>
      <c r="F548" s="114"/>
      <c r="G548" s="115"/>
      <c r="H548" s="116"/>
      <c r="I548" s="103"/>
      <c r="J548" s="160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10"/>
        <v>4822.3500000000022</v>
      </c>
      <c r="F549" s="114"/>
      <c r="G549" s="115"/>
      <c r="H549" s="116"/>
      <c r="I549" s="103"/>
      <c r="J549" s="160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10"/>
        <v>4822.3500000000022</v>
      </c>
      <c r="F550" s="114"/>
      <c r="G550" s="115"/>
      <c r="H550" s="116"/>
      <c r="I550" s="103"/>
      <c r="J550" s="160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10"/>
        <v>4822.3500000000022</v>
      </c>
      <c r="F551" s="114"/>
      <c r="G551" s="115"/>
      <c r="H551" s="116"/>
      <c r="I551" s="103"/>
      <c r="J551" s="160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10"/>
        <v>4822.3500000000022</v>
      </c>
      <c r="F552" s="114"/>
      <c r="G552" s="115"/>
      <c r="H552" s="116"/>
      <c r="I552" s="103"/>
      <c r="J552" s="160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10"/>
        <v>4822.3500000000022</v>
      </c>
      <c r="F553" s="114"/>
      <c r="G553" s="115"/>
      <c r="H553" s="116"/>
      <c r="I553" s="103"/>
      <c r="J553" s="160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f t="shared" si="10"/>
        <v>4822.3500000000022</v>
      </c>
      <c r="F554" s="114"/>
      <c r="G554" s="115"/>
      <c r="H554" s="116"/>
      <c r="I554" s="103"/>
      <c r="J554" s="160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f t="shared" si="10"/>
        <v>4822.3500000000022</v>
      </c>
      <c r="F555" s="114"/>
      <c r="G555" s="115"/>
      <c r="H555" s="116"/>
      <c r="I555" s="103"/>
      <c r="J555" s="160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f t="shared" si="10"/>
        <v>4822.3500000000022</v>
      </c>
      <c r="F556" s="114"/>
      <c r="G556" s="115"/>
      <c r="H556" s="116"/>
      <c r="I556" s="103"/>
      <c r="J556" s="160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f t="shared" si="10"/>
        <v>4822.3500000000022</v>
      </c>
      <c r="F557" s="114"/>
      <c r="G557" s="115"/>
      <c r="H557" s="116"/>
      <c r="I557" s="103"/>
      <c r="J557" s="160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f t="shared" si="10"/>
        <v>4822.3500000000022</v>
      </c>
      <c r="F558" s="114"/>
      <c r="G558" s="115"/>
      <c r="H558" s="116"/>
      <c r="I558" s="103"/>
      <c r="J558" s="160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f t="shared" si="10"/>
        <v>4822.3500000000022</v>
      </c>
      <c r="F559" s="114"/>
      <c r="G559" s="115"/>
      <c r="H559" s="116"/>
      <c r="I559" s="103"/>
      <c r="J559" s="160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f t="shared" si="10"/>
        <v>4822.3500000000022</v>
      </c>
      <c r="F560" s="114"/>
      <c r="G560" s="115"/>
      <c r="H560" s="116"/>
      <c r="I560" s="103"/>
      <c r="J560" s="160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f t="shared" si="10"/>
        <v>4822.3500000000022</v>
      </c>
      <c r="F561" s="114"/>
      <c r="G561" s="115"/>
      <c r="H561" s="116"/>
      <c r="I561" s="103"/>
      <c r="J561" s="160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f t="shared" si="10"/>
        <v>4822.3500000000022</v>
      </c>
      <c r="F562" s="114"/>
      <c r="G562" s="115"/>
      <c r="H562" s="116"/>
      <c r="I562" s="103"/>
      <c r="J562" s="160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f t="shared" si="10"/>
        <v>4822.3500000000022</v>
      </c>
      <c r="F563" s="114"/>
      <c r="G563" s="115"/>
      <c r="H563" s="116"/>
      <c r="I563" s="103"/>
      <c r="J563" s="160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f t="shared" si="10"/>
        <v>4822.3500000000022</v>
      </c>
      <c r="F564" s="114"/>
      <c r="G564" s="115"/>
      <c r="H564" s="116"/>
      <c r="I564" s="103"/>
      <c r="J564" s="160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f t="shared" si="10"/>
        <v>4822.3500000000022</v>
      </c>
      <c r="F565" s="114"/>
      <c r="G565" s="115"/>
      <c r="H565" s="116"/>
      <c r="I565" s="103"/>
      <c r="J565" s="160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f t="shared" si="10"/>
        <v>4822.3500000000022</v>
      </c>
      <c r="F566" s="114"/>
      <c r="G566" s="115"/>
      <c r="H566" s="116"/>
      <c r="I566" s="103"/>
      <c r="J566" s="160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f t="shared" si="10"/>
        <v>4822.3500000000022</v>
      </c>
      <c r="F567" s="114"/>
      <c r="G567" s="115"/>
      <c r="H567" s="116"/>
      <c r="I567" s="103"/>
      <c r="J567" s="160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f t="shared" si="10"/>
        <v>4822.3500000000022</v>
      </c>
      <c r="F568" s="114"/>
      <c r="G568" s="115"/>
      <c r="H568" s="116"/>
      <c r="I568" s="103"/>
      <c r="J568" s="160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f t="shared" si="10"/>
        <v>4822.3500000000022</v>
      </c>
      <c r="F569" s="114"/>
      <c r="G569" s="115"/>
      <c r="H569" s="116"/>
      <c r="I569" s="103"/>
      <c r="J569" s="160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f t="shared" si="10"/>
        <v>4822.3500000000022</v>
      </c>
      <c r="F570" s="114"/>
      <c r="G570" s="115"/>
      <c r="H570" s="116"/>
      <c r="I570" s="103"/>
      <c r="J570" s="160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f t="shared" si="10"/>
        <v>4822.3500000000022</v>
      </c>
      <c r="F571" s="114"/>
      <c r="G571" s="115"/>
      <c r="H571" s="116"/>
      <c r="I571" s="103"/>
      <c r="J571" s="160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f t="shared" si="10"/>
        <v>4822.3500000000022</v>
      </c>
      <c r="F572" s="114"/>
      <c r="G572" s="115"/>
      <c r="H572" s="116"/>
      <c r="I572" s="103"/>
      <c r="J572" s="160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f t="shared" si="10"/>
        <v>4822.3500000000022</v>
      </c>
      <c r="F573" s="114"/>
      <c r="G573" s="115"/>
      <c r="H573" s="116"/>
      <c r="I573" s="103"/>
      <c r="J573" s="160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f t="shared" si="10"/>
        <v>4822.3500000000022</v>
      </c>
      <c r="F574" s="114"/>
      <c r="G574" s="115"/>
      <c r="H574" s="116"/>
      <c r="I574" s="103"/>
      <c r="J574" s="160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f t="shared" si="10"/>
        <v>4822.3500000000022</v>
      </c>
      <c r="F575" s="114"/>
      <c r="G575" s="115"/>
      <c r="H575" s="116"/>
      <c r="I575" s="103"/>
      <c r="J575" s="160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f t="shared" si="10"/>
        <v>4822.3500000000022</v>
      </c>
      <c r="F576" s="114"/>
      <c r="G576" s="115"/>
      <c r="H576" s="116"/>
      <c r="I576" s="103"/>
      <c r="J576" s="160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f t="shared" si="10"/>
        <v>4822.3500000000022</v>
      </c>
      <c r="F577" s="114"/>
      <c r="G577" s="115"/>
      <c r="H577" s="116"/>
      <c r="I577" s="103"/>
      <c r="J577" s="160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f t="shared" si="10"/>
        <v>4822.3500000000022</v>
      </c>
      <c r="F578" s="114"/>
      <c r="G578" s="115"/>
      <c r="H578" s="116"/>
      <c r="I578" s="103"/>
      <c r="J578" s="160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f t="shared" si="10"/>
        <v>4822.3500000000022</v>
      </c>
      <c r="F579" s="114"/>
      <c r="G579" s="115"/>
      <c r="H579" s="116"/>
      <c r="I579" s="103"/>
      <c r="J579" s="160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f t="shared" si="10"/>
        <v>4822.3500000000022</v>
      </c>
      <c r="F580" s="114"/>
      <c r="G580" s="115"/>
      <c r="H580" s="116"/>
      <c r="I580" s="103"/>
      <c r="J580" s="160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0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0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0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0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0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0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0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0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0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0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0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0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0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0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0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0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0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0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0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0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0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0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0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0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0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0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0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0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0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0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0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0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0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0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0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0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0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0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0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0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0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0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0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0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0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0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0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0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114"/>
      <c r="G629" s="115"/>
      <c r="H629" s="116"/>
      <c r="I629" s="103"/>
      <c r="J629" s="160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114"/>
      <c r="G630" s="115"/>
      <c r="H630" s="116"/>
      <c r="I630" s="103"/>
      <c r="J630" s="160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114"/>
      <c r="G631" s="115"/>
      <c r="H631" s="116"/>
      <c r="I631" s="103"/>
      <c r="J631" s="160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114"/>
      <c r="G632" s="115"/>
      <c r="H632" s="116"/>
      <c r="I632" s="103"/>
      <c r="J632" s="160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114"/>
      <c r="G633" s="115"/>
      <c r="H633" s="116"/>
      <c r="I633" s="103"/>
      <c r="J633" s="160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114"/>
      <c r="G634" s="115"/>
      <c r="H634" s="116"/>
      <c r="I634" s="103"/>
      <c r="J634" s="160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114"/>
      <c r="G635" s="115"/>
      <c r="H635" s="116"/>
      <c r="I635" s="103"/>
      <c r="J635" s="160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114"/>
      <c r="G636" s="115"/>
      <c r="H636" s="116"/>
      <c r="I636" s="103"/>
      <c r="J636" s="160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114"/>
      <c r="G637" s="115"/>
      <c r="H637" s="116"/>
      <c r="I637" s="103"/>
      <c r="J637" s="160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114"/>
      <c r="G638" s="115"/>
      <c r="H638" s="116"/>
      <c r="I638" s="103"/>
      <c r="J638" s="160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114"/>
      <c r="G639" s="115"/>
      <c r="H639" s="116"/>
      <c r="I639" s="103"/>
      <c r="J639" s="160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114"/>
      <c r="G640" s="115"/>
      <c r="H640" s="116"/>
      <c r="I640" s="103"/>
      <c r="J640" s="160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114"/>
      <c r="G641" s="115"/>
      <c r="H641" s="116"/>
      <c r="I641" s="103"/>
      <c r="J641" s="160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114"/>
      <c r="G642" s="115"/>
      <c r="H642" s="116"/>
      <c r="I642" s="103"/>
      <c r="J642" s="160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114"/>
      <c r="G643" s="115"/>
      <c r="H643" s="116"/>
      <c r="I643" s="103"/>
      <c r="J643" s="160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114"/>
      <c r="G644" s="115"/>
      <c r="H644" s="116"/>
      <c r="I644" s="103"/>
      <c r="J644" s="160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114"/>
      <c r="G645" s="115"/>
      <c r="H645" s="116"/>
      <c r="I645" s="103"/>
      <c r="J645" s="160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114"/>
      <c r="G646" s="115"/>
      <c r="H646" s="116"/>
      <c r="I646" s="103"/>
      <c r="J646" s="160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114"/>
      <c r="G647" s="115"/>
      <c r="H647" s="116"/>
      <c r="I647" s="103"/>
      <c r="J647" s="160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114"/>
      <c r="G648" s="115"/>
      <c r="H648" s="116"/>
      <c r="I648" s="103"/>
      <c r="J648" s="160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114"/>
      <c r="G649" s="115"/>
      <c r="H649" s="116"/>
      <c r="I649" s="103"/>
      <c r="J649" s="160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114"/>
      <c r="G650" s="115"/>
      <c r="H650" s="116"/>
      <c r="I650" s="103"/>
      <c r="J650" s="160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114"/>
      <c r="G651" s="115"/>
      <c r="H651" s="116"/>
      <c r="I651" s="103"/>
      <c r="J651" s="160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114"/>
      <c r="G652" s="115"/>
      <c r="H652" s="116"/>
      <c r="I652" s="103"/>
      <c r="J652" s="160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114"/>
      <c r="G653" s="115"/>
      <c r="H653" s="116"/>
      <c r="I653" s="103"/>
      <c r="J653" s="160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114"/>
      <c r="G654" s="115"/>
      <c r="H654" s="116"/>
      <c r="I654" s="103"/>
      <c r="J654" s="160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114"/>
      <c r="G655" s="115"/>
      <c r="H655" s="116"/>
      <c r="I655" s="103"/>
      <c r="J655" s="160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s="117" customFormat="1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s="117" customFormat="1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s="117" customFormat="1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s="117" customFormat="1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s="117" customFormat="1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s="117" customFormat="1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s="117" customFormat="1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s="117" customFormat="1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s="117" customFormat="1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s="117" customFormat="1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s="117" customFormat="1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s="117" customFormat="1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s="117" customFormat="1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s="117" customFormat="1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s="117" customFormat="1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s="117" customFormat="1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s="117" customFormat="1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s="117" customFormat="1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s="117" customFormat="1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s="117" customFormat="1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s="117" customFormat="1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s="117" customFormat="1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s="117" customFormat="1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s="117" customFormat="1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s="117" customFormat="1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s="117" customFormat="1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s="117" customFormat="1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s="117" customFormat="1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s="117" customFormat="1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s="117" customFormat="1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s="117" customFormat="1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s="117" customFormat="1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s="117" customFormat="1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s="117" customFormat="1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s="117" customFormat="1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s="117" customFormat="1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s="117" customFormat="1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s="117" customFormat="1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s="117" customFormat="1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s="117" customFormat="1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s="117" customFormat="1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s="117" customFormat="1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s="117" customFormat="1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>
        <v>0</v>
      </c>
      <c r="E953" s="100">
        <v>0</v>
      </c>
      <c r="F953" s="94"/>
      <c r="G953" s="95"/>
      <c r="H953" s="96"/>
      <c r="I953" s="97"/>
      <c r="J953" s="101"/>
    </row>
    <row r="954" spans="1:10" x14ac:dyDescent="0.25">
      <c r="A954" s="111"/>
      <c r="B954" s="99"/>
      <c r="C954" s="100">
        <v>0</v>
      </c>
      <c r="D954" s="113">
        <v>0</v>
      </c>
      <c r="E954" s="100">
        <v>0</v>
      </c>
      <c r="F954" s="94"/>
      <c r="G954" s="95"/>
      <c r="H954" s="96"/>
      <c r="I954" s="97"/>
      <c r="J954" s="101"/>
    </row>
    <row r="955" spans="1:10" x14ac:dyDescent="0.25">
      <c r="A955" s="111"/>
      <c r="B955" s="99"/>
      <c r="C955" s="100">
        <v>0</v>
      </c>
      <c r="D955" s="113">
        <v>0</v>
      </c>
      <c r="E955" s="100">
        <v>0</v>
      </c>
      <c r="F955" s="94"/>
      <c r="G955" s="95"/>
      <c r="H955" s="96"/>
      <c r="I955" s="97"/>
      <c r="J955" s="101"/>
    </row>
    <row r="956" spans="1:10" x14ac:dyDescent="0.25">
      <c r="A956" s="111"/>
      <c r="B956" s="99"/>
      <c r="C956" s="100">
        <v>0</v>
      </c>
      <c r="D956" s="113">
        <v>0</v>
      </c>
      <c r="E956" s="100">
        <v>0</v>
      </c>
      <c r="F956" s="94"/>
      <c r="G956" s="95"/>
      <c r="H956" s="96"/>
      <c r="I956" s="97"/>
      <c r="J956" s="101"/>
    </row>
    <row r="957" spans="1:10" x14ac:dyDescent="0.25">
      <c r="A957" s="111"/>
      <c r="B957" s="99"/>
      <c r="C957" s="100">
        <v>0</v>
      </c>
      <c r="D957" s="113">
        <v>0</v>
      </c>
      <c r="E957" s="100">
        <v>0</v>
      </c>
      <c r="F957" s="94"/>
      <c r="G957" s="95"/>
      <c r="H957" s="96"/>
      <c r="I957" s="97"/>
      <c r="J957" s="101"/>
    </row>
    <row r="958" spans="1:10" x14ac:dyDescent="0.25">
      <c r="A958" s="111"/>
      <c r="B958" s="99"/>
      <c r="C958" s="100">
        <v>0</v>
      </c>
      <c r="D958" s="113">
        <v>0</v>
      </c>
      <c r="E958" s="100">
        <v>0</v>
      </c>
      <c r="F958" s="94"/>
      <c r="G958" s="95"/>
      <c r="H958" s="96"/>
      <c r="I958" s="97"/>
      <c r="J958" s="101"/>
    </row>
    <row r="959" spans="1:10" x14ac:dyDescent="0.25">
      <c r="A959" s="111"/>
      <c r="B959" s="99"/>
      <c r="C959" s="100">
        <v>0</v>
      </c>
      <c r="D959" s="113">
        <v>0</v>
      </c>
      <c r="E959" s="100">
        <v>0</v>
      </c>
      <c r="F959" s="94"/>
      <c r="G959" s="95"/>
      <c r="H959" s="96"/>
      <c r="I959" s="97"/>
      <c r="J959" s="101"/>
    </row>
    <row r="960" spans="1:10" x14ac:dyDescent="0.25">
      <c r="A960" s="111"/>
      <c r="B960" s="99"/>
      <c r="C960" s="100">
        <v>0</v>
      </c>
      <c r="D960" s="113">
        <v>0</v>
      </c>
      <c r="E960" s="100">
        <v>0</v>
      </c>
      <c r="F960" s="94"/>
      <c r="G960" s="95"/>
      <c r="H960" s="96"/>
      <c r="I960" s="97"/>
      <c r="J960" s="101"/>
    </row>
    <row r="961" spans="1:10" x14ac:dyDescent="0.25">
      <c r="A961" s="111"/>
      <c r="B961" s="99"/>
      <c r="C961" s="100">
        <v>0</v>
      </c>
      <c r="D961" s="113">
        <v>0</v>
      </c>
      <c r="E961" s="100">
        <v>0</v>
      </c>
      <c r="F961" s="94"/>
      <c r="G961" s="95"/>
      <c r="H961" s="96"/>
      <c r="I961" s="97"/>
      <c r="J961" s="101"/>
    </row>
    <row r="962" spans="1:10" x14ac:dyDescent="0.25">
      <c r="A962" s="111"/>
      <c r="B962" s="99"/>
      <c r="C962" s="100">
        <v>0</v>
      </c>
      <c r="D962" s="113">
        <v>0</v>
      </c>
      <c r="E962" s="100">
        <v>0</v>
      </c>
      <c r="F962" s="94"/>
      <c r="G962" s="95"/>
      <c r="H962" s="96"/>
      <c r="I962" s="97"/>
      <c r="J962" s="101"/>
    </row>
    <row r="963" spans="1:10" x14ac:dyDescent="0.25">
      <c r="A963" s="111"/>
      <c r="B963" s="99"/>
      <c r="C963" s="100">
        <v>0</v>
      </c>
      <c r="D963" s="113">
        <v>0</v>
      </c>
      <c r="E963" s="100">
        <v>0</v>
      </c>
      <c r="F963" s="94"/>
      <c r="G963" s="95"/>
      <c r="H963" s="96"/>
      <c r="I963" s="97"/>
      <c r="J963" s="101"/>
    </row>
    <row r="964" spans="1:10" x14ac:dyDescent="0.25">
      <c r="A964" s="111"/>
      <c r="B964" s="99"/>
      <c r="C964" s="100">
        <v>0</v>
      </c>
      <c r="D964" s="113">
        <v>0</v>
      </c>
      <c r="E964" s="100">
        <v>0</v>
      </c>
      <c r="F964" s="94"/>
      <c r="G964" s="95"/>
      <c r="H964" s="96"/>
      <c r="I964" s="97"/>
      <c r="J964" s="101"/>
    </row>
    <row r="965" spans="1:10" x14ac:dyDescent="0.25">
      <c r="A965" s="111"/>
      <c r="B965" s="99"/>
      <c r="C965" s="100">
        <v>0</v>
      </c>
      <c r="D965" s="113">
        <v>0</v>
      </c>
      <c r="E965" s="100">
        <v>0</v>
      </c>
      <c r="F965" s="94"/>
      <c r="G965" s="95"/>
      <c r="H965" s="96"/>
      <c r="I965" s="97"/>
      <c r="J965" s="101"/>
    </row>
    <row r="966" spans="1:10" x14ac:dyDescent="0.25">
      <c r="A966" s="111"/>
      <c r="B966" s="99"/>
      <c r="C966" s="100">
        <v>0</v>
      </c>
      <c r="D966" s="113">
        <v>0</v>
      </c>
      <c r="E966" s="100">
        <v>0</v>
      </c>
      <c r="F966" s="94"/>
      <c r="G966" s="95"/>
      <c r="H966" s="96"/>
      <c r="I966" s="97"/>
      <c r="J966" s="101"/>
    </row>
    <row r="967" spans="1:10" x14ac:dyDescent="0.25">
      <c r="A967" s="111"/>
      <c r="B967" s="99"/>
      <c r="C967" s="100">
        <v>0</v>
      </c>
      <c r="D967" s="113">
        <v>0</v>
      </c>
      <c r="E967" s="100">
        <v>0</v>
      </c>
      <c r="F967" s="94"/>
      <c r="G967" s="95"/>
      <c r="H967" s="96"/>
      <c r="I967" s="97"/>
      <c r="J967" s="101"/>
    </row>
    <row r="968" spans="1:10" x14ac:dyDescent="0.25">
      <c r="A968" s="111"/>
      <c r="B968" s="99"/>
      <c r="C968" s="100">
        <v>0</v>
      </c>
      <c r="D968" s="113">
        <v>0</v>
      </c>
      <c r="E968" s="100">
        <v>0</v>
      </c>
      <c r="F968" s="94"/>
      <c r="G968" s="95"/>
      <c r="H968" s="96"/>
      <c r="I968" s="97"/>
      <c r="J968" s="101"/>
    </row>
    <row r="969" spans="1:10" x14ac:dyDescent="0.25">
      <c r="A969" s="111"/>
      <c r="B969" s="99"/>
      <c r="C969" s="100">
        <v>0</v>
      </c>
      <c r="D969" s="113">
        <v>0</v>
      </c>
      <c r="E969" s="100">
        <v>0</v>
      </c>
      <c r="F969" s="94"/>
      <c r="G969" s="95"/>
      <c r="H969" s="96"/>
      <c r="I969" s="97"/>
      <c r="J969" s="101"/>
    </row>
    <row r="970" spans="1:10" x14ac:dyDescent="0.25">
      <c r="A970" s="111"/>
      <c r="B970" s="99"/>
      <c r="C970" s="100">
        <v>0</v>
      </c>
      <c r="D970" s="113">
        <v>0</v>
      </c>
      <c r="E970" s="100">
        <v>0</v>
      </c>
      <c r="F970" s="94"/>
      <c r="G970" s="95"/>
      <c r="H970" s="96"/>
      <c r="I970" s="97"/>
      <c r="J970" s="101"/>
    </row>
    <row r="971" spans="1:10" x14ac:dyDescent="0.25">
      <c r="A971" s="111"/>
      <c r="B971" s="99"/>
      <c r="C971" s="100">
        <v>0</v>
      </c>
      <c r="D971" s="113">
        <v>0</v>
      </c>
      <c r="E971" s="100">
        <v>0</v>
      </c>
      <c r="F971" s="94"/>
      <c r="G971" s="95"/>
      <c r="H971" s="96"/>
      <c r="I971" s="97"/>
      <c r="J971" s="101"/>
    </row>
    <row r="972" spans="1:10" x14ac:dyDescent="0.25">
      <c r="A972" s="111"/>
      <c r="B972" s="99"/>
      <c r="C972" s="100">
        <v>0</v>
      </c>
      <c r="D972" s="113">
        <v>0</v>
      </c>
      <c r="E972" s="100">
        <v>0</v>
      </c>
      <c r="F972" s="94"/>
      <c r="G972" s="95"/>
      <c r="H972" s="96"/>
      <c r="I972" s="97"/>
      <c r="J972" s="101"/>
    </row>
    <row r="973" spans="1:10" x14ac:dyDescent="0.25">
      <c r="A973" s="111"/>
      <c r="B973" s="99"/>
      <c r="C973" s="100">
        <v>0</v>
      </c>
      <c r="D973" s="113">
        <v>0</v>
      </c>
      <c r="E973" s="100">
        <v>0</v>
      </c>
      <c r="F973" s="94"/>
      <c r="G973" s="95"/>
      <c r="H973" s="96"/>
      <c r="I973" s="97"/>
      <c r="J973" s="101"/>
    </row>
    <row r="974" spans="1:10" x14ac:dyDescent="0.25">
      <c r="A974" s="111"/>
      <c r="B974" s="99"/>
      <c r="C974" s="100">
        <v>0</v>
      </c>
      <c r="D974" s="113">
        <v>0</v>
      </c>
      <c r="E974" s="100">
        <v>0</v>
      </c>
      <c r="F974" s="94"/>
      <c r="G974" s="95"/>
      <c r="H974" s="96"/>
      <c r="I974" s="97"/>
      <c r="J974" s="101"/>
    </row>
    <row r="975" spans="1:10" x14ac:dyDescent="0.25">
      <c r="A975" s="111"/>
      <c r="B975" s="99"/>
      <c r="C975" s="100">
        <v>0</v>
      </c>
      <c r="D975" s="113">
        <v>0</v>
      </c>
      <c r="E975" s="100">
        <v>0</v>
      </c>
      <c r="F975" s="94"/>
      <c r="G975" s="95"/>
      <c r="H975" s="96"/>
      <c r="I975" s="97"/>
      <c r="J975" s="101"/>
    </row>
    <row r="976" spans="1:10" x14ac:dyDescent="0.25">
      <c r="A976" s="111"/>
      <c r="B976" s="99"/>
      <c r="C976" s="100">
        <v>0</v>
      </c>
      <c r="D976" s="113">
        <v>0</v>
      </c>
      <c r="E976" s="100">
        <v>0</v>
      </c>
      <c r="F976" s="94"/>
      <c r="G976" s="95"/>
      <c r="H976" s="96"/>
      <c r="I976" s="97"/>
      <c r="J976" s="101"/>
    </row>
    <row r="977" spans="1:10" x14ac:dyDescent="0.25">
      <c r="A977" s="111"/>
      <c r="B977" s="99"/>
      <c r="C977" s="100">
        <v>0</v>
      </c>
      <c r="D977" s="113">
        <v>0</v>
      </c>
      <c r="E977" s="100">
        <v>0</v>
      </c>
      <c r="F977" s="94"/>
      <c r="G977" s="95"/>
      <c r="H977" s="96"/>
      <c r="I977" s="97"/>
      <c r="J977" s="101"/>
    </row>
    <row r="978" spans="1:10" x14ac:dyDescent="0.25">
      <c r="A978" s="111"/>
      <c r="B978" s="99"/>
      <c r="C978" s="100">
        <v>0</v>
      </c>
      <c r="D978" s="113">
        <v>0</v>
      </c>
      <c r="E978" s="100">
        <v>0</v>
      </c>
      <c r="F978" s="94"/>
      <c r="G978" s="95"/>
      <c r="H978" s="96"/>
      <c r="I978" s="97"/>
      <c r="J978" s="101"/>
    </row>
    <row r="979" spans="1:10" x14ac:dyDescent="0.25">
      <c r="A979" s="111"/>
      <c r="B979" s="99"/>
      <c r="C979" s="100">
        <v>0</v>
      </c>
      <c r="D979" s="113">
        <v>0</v>
      </c>
      <c r="E979" s="100">
        <v>0</v>
      </c>
      <c r="F979" s="94"/>
      <c r="G979" s="95"/>
      <c r="H979" s="96"/>
      <c r="I979" s="97"/>
      <c r="J979" s="101"/>
    </row>
    <row r="980" spans="1:10" x14ac:dyDescent="0.25">
      <c r="A980" s="111"/>
      <c r="B980" s="99"/>
      <c r="C980" s="100">
        <v>0</v>
      </c>
      <c r="D980" s="113"/>
      <c r="E980" s="100">
        <v>0</v>
      </c>
      <c r="F980" s="114"/>
      <c r="G980" s="95"/>
      <c r="H980" s="96"/>
      <c r="I980" s="103"/>
      <c r="J980" s="101"/>
    </row>
    <row r="981" spans="1:10" x14ac:dyDescent="0.25">
      <c r="A981" s="111"/>
      <c r="B981" s="99"/>
      <c r="C981" s="100">
        <v>0</v>
      </c>
      <c r="D981" s="113"/>
      <c r="E981" s="100">
        <v>0</v>
      </c>
      <c r="F981" s="114"/>
      <c r="G981" s="95"/>
      <c r="H981" s="116"/>
      <c r="I981" s="103"/>
      <c r="J981" s="101"/>
    </row>
    <row r="982" spans="1:10" x14ac:dyDescent="0.25">
      <c r="A982" s="111"/>
      <c r="B982" s="99"/>
      <c r="C982" s="100">
        <v>0</v>
      </c>
      <c r="D982" s="113"/>
      <c r="E982" s="100">
        <v>0</v>
      </c>
      <c r="F982" s="114"/>
      <c r="G982" s="95"/>
      <c r="H982" s="116"/>
      <c r="I982" s="103"/>
      <c r="J982" s="118"/>
    </row>
    <row r="983" spans="1:10" x14ac:dyDescent="0.25">
      <c r="A983" s="111"/>
      <c r="B983" s="99"/>
      <c r="C983" s="100">
        <v>0</v>
      </c>
      <c r="D983" s="113"/>
      <c r="E983" s="100">
        <v>0</v>
      </c>
      <c r="F983" s="114"/>
      <c r="G983" s="95"/>
      <c r="H983" s="116"/>
      <c r="I983" s="103"/>
      <c r="J983" s="118"/>
    </row>
    <row r="984" spans="1:10" x14ac:dyDescent="0.25">
      <c r="A984" s="111"/>
      <c r="B984" s="99"/>
      <c r="C984" s="100">
        <v>0</v>
      </c>
      <c r="D984" s="113"/>
      <c r="E984" s="100">
        <v>0</v>
      </c>
      <c r="F984" s="114"/>
      <c r="G984" s="95"/>
      <c r="H984" s="116"/>
      <c r="I984" s="103"/>
      <c r="J984" s="118"/>
    </row>
    <row r="985" spans="1:10" x14ac:dyDescent="0.25">
      <c r="A985" s="111"/>
      <c r="B985" s="99"/>
      <c r="C985" s="100">
        <v>0</v>
      </c>
      <c r="D985" s="113"/>
      <c r="E985" s="100">
        <v>0</v>
      </c>
      <c r="F985" s="114"/>
      <c r="G985" s="95"/>
      <c r="H985" s="116"/>
      <c r="I985" s="103"/>
      <c r="J985" s="118"/>
    </row>
    <row r="986" spans="1:10" x14ac:dyDescent="0.25">
      <c r="A986" s="111"/>
      <c r="B986" s="102"/>
      <c r="C986" s="112"/>
      <c r="D986" s="113"/>
      <c r="E986" s="100"/>
      <c r="F986" s="114"/>
      <c r="G986" s="95"/>
      <c r="H986" s="116"/>
      <c r="I986" s="103"/>
      <c r="J986" s="118"/>
    </row>
    <row r="987" spans="1:10" x14ac:dyDescent="0.25">
      <c r="A987" s="111"/>
      <c r="B987" s="102"/>
      <c r="C987" s="112"/>
      <c r="D987" s="113"/>
      <c r="E987" s="100"/>
      <c r="F987" s="114"/>
      <c r="G987" s="115"/>
      <c r="H987" s="116"/>
      <c r="I987" s="103"/>
      <c r="J987" s="118"/>
    </row>
    <row r="988" spans="1:10" x14ac:dyDescent="0.25">
      <c r="A988" s="111"/>
      <c r="B988" s="102"/>
      <c r="C988" s="112"/>
      <c r="D988" s="113"/>
      <c r="E988" s="100"/>
      <c r="F988" s="114"/>
      <c r="G988" s="115"/>
      <c r="H988" s="116"/>
      <c r="I988" s="103"/>
      <c r="J988" s="118"/>
    </row>
    <row r="989" spans="1:10" x14ac:dyDescent="0.25">
      <c r="A989" s="111"/>
      <c r="B989" s="102"/>
      <c r="C989" s="112"/>
      <c r="D989" s="113"/>
      <c r="E989" s="100"/>
      <c r="F989" s="114"/>
      <c r="G989" s="115"/>
      <c r="H989" s="116"/>
      <c r="I989" s="103"/>
      <c r="J989" s="118"/>
    </row>
    <row r="990" spans="1:10" x14ac:dyDescent="0.25">
      <c r="A990" s="111"/>
      <c r="B990" s="102"/>
      <c r="C990" s="112"/>
      <c r="D990" s="113"/>
      <c r="E990" s="100"/>
      <c r="F990" s="114"/>
      <c r="G990" s="115"/>
      <c r="H990" s="116"/>
      <c r="I990" s="103"/>
      <c r="J990" s="118"/>
    </row>
    <row r="991" spans="1:10" x14ac:dyDescent="0.25">
      <c r="A991" s="111"/>
      <c r="B991" s="102"/>
      <c r="C991" s="112"/>
      <c r="D991" s="113"/>
      <c r="E991" s="100"/>
      <c r="F991" s="114"/>
      <c r="G991" s="115"/>
      <c r="H991" s="116"/>
      <c r="I991" s="103"/>
      <c r="J991" s="118"/>
    </row>
    <row r="992" spans="1:10" x14ac:dyDescent="0.25">
      <c r="A992" s="111"/>
      <c r="B992" s="102"/>
      <c r="C992" s="112"/>
      <c r="D992" s="113"/>
      <c r="E992" s="100"/>
      <c r="F992" s="114"/>
      <c r="G992" s="115"/>
      <c r="H992" s="116"/>
      <c r="I992" s="103"/>
      <c r="J992" s="118"/>
    </row>
    <row r="993" spans="1:10" x14ac:dyDescent="0.25">
      <c r="A993" s="111"/>
      <c r="B993" s="102"/>
      <c r="C993" s="112"/>
      <c r="D993" s="113"/>
      <c r="E993" s="100"/>
      <c r="F993" s="114"/>
      <c r="G993" s="115"/>
      <c r="H993" s="116"/>
      <c r="I993" s="103"/>
      <c r="J993" s="118"/>
    </row>
    <row r="994" spans="1:10" x14ac:dyDescent="0.25">
      <c r="A994" s="111"/>
      <c r="B994" s="102"/>
      <c r="C994" s="112"/>
      <c r="D994" s="113"/>
      <c r="E994" s="100"/>
      <c r="F994" s="114"/>
      <c r="G994" s="115"/>
      <c r="H994" s="116"/>
      <c r="I994" s="103"/>
      <c r="J994" s="118"/>
    </row>
    <row r="995" spans="1:10" x14ac:dyDescent="0.25">
      <c r="A995" s="111"/>
      <c r="B995" s="102"/>
      <c r="C995" s="112"/>
      <c r="D995" s="113"/>
      <c r="E995" s="100"/>
      <c r="F995" s="114"/>
      <c r="G995" s="115"/>
      <c r="H995" s="116"/>
      <c r="I995" s="103"/>
      <c r="J995" s="118"/>
    </row>
    <row r="996" spans="1:10" x14ac:dyDescent="0.25">
      <c r="A996" s="111"/>
      <c r="B996" s="102"/>
      <c r="C996" s="112"/>
      <c r="D996" s="113"/>
      <c r="E996" s="100"/>
      <c r="F996" s="114"/>
      <c r="G996" s="115"/>
      <c r="H996" s="116"/>
      <c r="I996" s="103"/>
      <c r="J996" s="118"/>
    </row>
    <row r="997" spans="1:10" x14ac:dyDescent="0.25">
      <c r="A997" s="111"/>
      <c r="B997" s="102"/>
      <c r="C997" s="112"/>
      <c r="D997" s="113"/>
      <c r="E997" s="100"/>
      <c r="F997" s="114"/>
      <c r="G997" s="115"/>
      <c r="H997" s="116"/>
      <c r="I997" s="103"/>
      <c r="J997" s="118"/>
    </row>
    <row r="998" spans="1:10" x14ac:dyDescent="0.25">
      <c r="A998" s="111"/>
      <c r="B998" s="102"/>
      <c r="C998" s="112"/>
      <c r="D998" s="113"/>
      <c r="E998" s="100"/>
      <c r="F998" s="114"/>
      <c r="G998" s="115"/>
      <c r="H998" s="116"/>
      <c r="I998" s="103"/>
      <c r="J998" s="118"/>
    </row>
    <row r="999" spans="1:10" x14ac:dyDescent="0.25">
      <c r="A999" s="111"/>
      <c r="B999" s="102"/>
      <c r="C999" s="112"/>
      <c r="D999" s="113"/>
      <c r="E999" s="100"/>
      <c r="F999" s="114"/>
      <c r="G999" s="115"/>
      <c r="H999" s="116"/>
      <c r="I999" s="103"/>
      <c r="J999" s="118"/>
    </row>
    <row r="1000" spans="1:10" x14ac:dyDescent="0.25">
      <c r="A1000" s="111"/>
      <c r="B1000" s="102"/>
      <c r="C1000" s="112"/>
      <c r="D1000" s="113"/>
      <c r="E1000" s="100"/>
      <c r="F1000" s="114"/>
      <c r="G1000" s="115"/>
      <c r="H1000" s="116"/>
      <c r="I1000" s="103"/>
      <c r="J1000" s="118"/>
    </row>
    <row r="1001" spans="1:10" x14ac:dyDescent="0.25">
      <c r="A1001" s="111"/>
      <c r="B1001" s="102"/>
      <c r="C1001" s="112"/>
      <c r="D1001" s="113"/>
      <c r="E1001" s="100"/>
      <c r="F1001" s="114"/>
      <c r="G1001" s="115"/>
      <c r="H1001" s="116"/>
      <c r="I1001" s="103"/>
      <c r="J1001" s="118"/>
    </row>
    <row r="1002" spans="1:10" x14ac:dyDescent="0.25">
      <c r="A1002" s="111"/>
      <c r="B1002" s="102"/>
      <c r="C1002" s="112"/>
      <c r="D1002" s="113"/>
      <c r="E1002" s="100"/>
      <c r="F1002" s="114"/>
      <c r="G1002" s="115"/>
      <c r="H1002" s="116"/>
      <c r="I1002" s="103"/>
      <c r="J1002" s="118"/>
    </row>
    <row r="1003" spans="1:10" x14ac:dyDescent="0.25">
      <c r="A1003" s="111"/>
      <c r="B1003" s="102"/>
      <c r="C1003" s="112"/>
      <c r="D1003" s="113"/>
      <c r="E1003" s="100"/>
      <c r="F1003" s="114"/>
      <c r="G1003" s="115"/>
      <c r="H1003" s="116"/>
      <c r="I1003" s="103"/>
      <c r="J1003" s="118"/>
    </row>
    <row r="1004" spans="1:10" x14ac:dyDescent="0.25">
      <c r="A1004" s="111"/>
      <c r="B1004" s="102"/>
      <c r="C1004" s="112"/>
      <c r="D1004" s="113"/>
      <c r="E1004" s="100"/>
      <c r="F1004" s="114"/>
      <c r="G1004" s="115"/>
      <c r="H1004" s="116"/>
      <c r="I1004" s="103"/>
      <c r="J1004" s="118"/>
    </row>
    <row r="1005" spans="1:10" x14ac:dyDescent="0.25">
      <c r="A1005" s="111"/>
      <c r="B1005" s="102"/>
      <c r="C1005" s="112"/>
      <c r="D1005" s="113"/>
      <c r="E1005" s="100"/>
      <c r="F1005" s="114"/>
      <c r="G1005" s="115"/>
      <c r="H1005" s="116"/>
      <c r="I1005" s="103"/>
      <c r="J1005" s="118"/>
    </row>
    <row r="1006" spans="1:10" x14ac:dyDescent="0.25">
      <c r="A1006" s="111"/>
      <c r="B1006" s="102"/>
      <c r="C1006" s="112"/>
      <c r="D1006" s="113"/>
      <c r="E1006" s="100"/>
      <c r="F1006" s="114"/>
      <c r="G1006" s="115"/>
      <c r="H1006" s="116"/>
      <c r="I1006" s="103"/>
      <c r="J1006" s="118"/>
    </row>
    <row r="1007" spans="1:10" x14ac:dyDescent="0.25">
      <c r="A1007" s="111"/>
      <c r="B1007" s="102"/>
      <c r="C1007" s="112"/>
      <c r="D1007" s="113"/>
      <c r="E1007" s="100"/>
      <c r="F1007" s="114"/>
      <c r="G1007" s="115"/>
      <c r="H1007" s="116"/>
      <c r="I1007" s="103"/>
      <c r="J1007" s="118"/>
    </row>
    <row r="1008" spans="1:10" x14ac:dyDescent="0.25">
      <c r="A1008" s="111"/>
      <c r="B1008" s="102"/>
      <c r="C1008" s="112"/>
      <c r="D1008" s="113"/>
      <c r="E1008" s="100"/>
      <c r="F1008" s="114"/>
      <c r="G1008" s="115"/>
      <c r="H1008" s="116"/>
      <c r="I1008" s="103"/>
      <c r="J1008" s="118"/>
    </row>
  </sheetData>
  <autoFilter ref="J4:J60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56" t="s">
        <v>22</v>
      </c>
      <c r="H1" s="256"/>
      <c r="I1" s="256"/>
      <c r="J1" s="257" t="s">
        <v>21</v>
      </c>
      <c r="K1" s="257"/>
      <c r="L1" s="257"/>
      <c r="M1" s="87"/>
      <c r="N1" s="24"/>
      <c r="O1" s="21"/>
    </row>
    <row r="2" spans="1:15" s="50" customFormat="1" ht="28.5" x14ac:dyDescent="0.25">
      <c r="A2" s="43" t="s">
        <v>20</v>
      </c>
      <c r="B2" s="44" t="s">
        <v>19</v>
      </c>
      <c r="C2" s="45" t="s">
        <v>18</v>
      </c>
      <c r="D2" s="45" t="s">
        <v>17</v>
      </c>
      <c r="E2" s="45" t="s">
        <v>0</v>
      </c>
      <c r="F2" s="45" t="s">
        <v>26</v>
      </c>
      <c r="G2" s="46" t="s">
        <v>16</v>
      </c>
      <c r="H2" s="46" t="s">
        <v>15</v>
      </c>
      <c r="I2" s="46" t="s">
        <v>14</v>
      </c>
      <c r="J2" s="47" t="s">
        <v>16</v>
      </c>
      <c r="K2" s="47" t="s">
        <v>15</v>
      </c>
      <c r="L2" s="47" t="s">
        <v>14</v>
      </c>
      <c r="M2" s="49" t="s">
        <v>13</v>
      </c>
      <c r="N2" s="49" t="s">
        <v>12</v>
      </c>
      <c r="O2" s="48" t="s">
        <v>11</v>
      </c>
    </row>
    <row r="3" spans="1:15" ht="13.5" customHeight="1" x14ac:dyDescent="0.2">
      <c r="A3" s="25" t="s">
        <v>13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 t="e">
        <f>#REF!</f>
        <v>#REF!</v>
      </c>
      <c r="B4" s="26"/>
      <c r="C4" s="27" t="e">
        <f>#REF!</f>
        <v>#REF!</v>
      </c>
      <c r="D4" s="28"/>
      <c r="E4" s="28" t="e">
        <f>#REF!</f>
        <v>#REF!</v>
      </c>
      <c r="F4" s="28" t="e">
        <f>#REF!</f>
        <v>#REF!</v>
      </c>
      <c r="G4" s="29" t="e">
        <f>I4/1.16</f>
        <v>#REF!</v>
      </c>
      <c r="H4" s="30" t="e">
        <f>G4*0.16</f>
        <v>#REF!</v>
      </c>
      <c r="I4" s="29" t="e">
        <f>#REF!</f>
        <v>#REF!</v>
      </c>
      <c r="J4" s="30" t="e">
        <f t="shared" ref="J4:J9" si="0">L4/1.16</f>
        <v>#REF!</v>
      </c>
      <c r="K4" s="30" t="e">
        <f t="shared" ref="K4:K9" si="1">J4*0.16</f>
        <v>#REF!</v>
      </c>
      <c r="L4" s="30" t="e">
        <f>#REF!</f>
        <v>#REF!</v>
      </c>
      <c r="M4" s="88" t="e">
        <f>M3+I4+L4</f>
        <v>#REF!</v>
      </c>
      <c r="N4" s="29"/>
      <c r="O4" s="31"/>
    </row>
    <row r="5" spans="1:15" x14ac:dyDescent="0.2">
      <c r="A5" s="25" t="e">
        <f>#REF!</f>
        <v>#REF!</v>
      </c>
      <c r="B5" s="26"/>
      <c r="C5" s="27" t="e">
        <f>#REF!</f>
        <v>#REF!</v>
      </c>
      <c r="D5" s="28"/>
      <c r="E5" s="28" t="e">
        <f>#REF!</f>
        <v>#REF!</v>
      </c>
      <c r="F5" s="28" t="e">
        <f>#REF!</f>
        <v>#REF!</v>
      </c>
      <c r="G5" s="29" t="e">
        <f t="shared" ref="G5:G34" si="2">I5/1.16</f>
        <v>#REF!</v>
      </c>
      <c r="H5" s="30" t="e">
        <f t="shared" ref="H5:H34" si="3">G5*0.16</f>
        <v>#REF!</v>
      </c>
      <c r="I5" s="29" t="e">
        <f>#REF!</f>
        <v>#REF!</v>
      </c>
      <c r="J5" s="30" t="e">
        <f t="shared" si="0"/>
        <v>#REF!</v>
      </c>
      <c r="K5" s="30" t="e">
        <f t="shared" si="1"/>
        <v>#REF!</v>
      </c>
      <c r="L5" s="30" t="e">
        <f>#REF!</f>
        <v>#REF!</v>
      </c>
      <c r="M5" s="88" t="e">
        <f t="shared" ref="M5:M68" si="4">M4+I5+L5</f>
        <v>#REF!</v>
      </c>
      <c r="N5" s="29"/>
      <c r="O5" s="31"/>
    </row>
    <row r="6" spans="1:15" x14ac:dyDescent="0.2">
      <c r="A6" s="25" t="e">
        <f>#REF!</f>
        <v>#REF!</v>
      </c>
      <c r="B6" s="26"/>
      <c r="C6" s="27" t="e">
        <f>#REF!</f>
        <v>#REF!</v>
      </c>
      <c r="D6" s="28"/>
      <c r="E6" s="28" t="e">
        <f>#REF!</f>
        <v>#REF!</v>
      </c>
      <c r="F6" s="28" t="e">
        <f>#REF!</f>
        <v>#REF!</v>
      </c>
      <c r="G6" s="29" t="e">
        <f t="shared" si="2"/>
        <v>#REF!</v>
      </c>
      <c r="H6" s="30" t="e">
        <f t="shared" si="3"/>
        <v>#REF!</v>
      </c>
      <c r="I6" s="29" t="e">
        <f>#REF!</f>
        <v>#REF!</v>
      </c>
      <c r="J6" s="30" t="e">
        <f t="shared" si="0"/>
        <v>#REF!</v>
      </c>
      <c r="K6" s="30" t="e">
        <f t="shared" si="1"/>
        <v>#REF!</v>
      </c>
      <c r="L6" s="30" t="e">
        <f>#REF!</f>
        <v>#REF!</v>
      </c>
      <c r="M6" s="88" t="e">
        <f t="shared" si="4"/>
        <v>#REF!</v>
      </c>
      <c r="N6" s="29"/>
      <c r="O6" s="31"/>
    </row>
    <row r="7" spans="1:15" x14ac:dyDescent="0.2">
      <c r="A7" s="25" t="e">
        <f>#REF!</f>
        <v>#REF!</v>
      </c>
      <c r="B7" s="26"/>
      <c r="C7" s="27" t="e">
        <f>#REF!</f>
        <v>#REF!</v>
      </c>
      <c r="D7" s="28"/>
      <c r="E7" s="28" t="e">
        <f>#REF!</f>
        <v>#REF!</v>
      </c>
      <c r="F7" s="28" t="e">
        <f>#REF!</f>
        <v>#REF!</v>
      </c>
      <c r="G7" s="29" t="e">
        <f t="shared" si="2"/>
        <v>#REF!</v>
      </c>
      <c r="H7" s="30" t="e">
        <f t="shared" si="3"/>
        <v>#REF!</v>
      </c>
      <c r="I7" s="29" t="e">
        <f>#REF!</f>
        <v>#REF!</v>
      </c>
      <c r="J7" s="30" t="e">
        <f t="shared" si="0"/>
        <v>#REF!</v>
      </c>
      <c r="K7" s="30" t="e">
        <f t="shared" si="1"/>
        <v>#REF!</v>
      </c>
      <c r="L7" s="30" t="e">
        <f>#REF!</f>
        <v>#REF!</v>
      </c>
      <c r="M7" s="88" t="e">
        <f t="shared" si="4"/>
        <v>#REF!</v>
      </c>
      <c r="N7" s="29"/>
      <c r="O7" s="31"/>
    </row>
    <row r="8" spans="1:15" x14ac:dyDescent="0.2">
      <c r="A8" s="25" t="e">
        <f>#REF!</f>
        <v>#REF!</v>
      </c>
      <c r="B8" s="26"/>
      <c r="C8" s="27" t="e">
        <f>#REF!</f>
        <v>#REF!</v>
      </c>
      <c r="D8" s="28"/>
      <c r="E8" s="28" t="e">
        <f>#REF!</f>
        <v>#REF!</v>
      </c>
      <c r="F8" s="28" t="e">
        <f>#REF!</f>
        <v>#REF!</v>
      </c>
      <c r="G8" s="29" t="e">
        <f t="shared" si="2"/>
        <v>#REF!</v>
      </c>
      <c r="H8" s="30" t="e">
        <f t="shared" si="3"/>
        <v>#REF!</v>
      </c>
      <c r="I8" s="29" t="e">
        <f>#REF!</f>
        <v>#REF!</v>
      </c>
      <c r="J8" s="30" t="e">
        <f t="shared" si="0"/>
        <v>#REF!</v>
      </c>
      <c r="K8" s="30" t="e">
        <f t="shared" si="1"/>
        <v>#REF!</v>
      </c>
      <c r="L8" s="30" t="e">
        <f>#REF!</f>
        <v>#REF!</v>
      </c>
      <c r="M8" s="88" t="e">
        <f t="shared" si="4"/>
        <v>#REF!</v>
      </c>
      <c r="N8" s="29"/>
      <c r="O8" s="31"/>
    </row>
    <row r="9" spans="1:15" x14ac:dyDescent="0.2">
      <c r="A9" s="25" t="e">
        <f>#REF!</f>
        <v>#REF!</v>
      </c>
      <c r="B9" s="26"/>
      <c r="C9" s="27" t="e">
        <f>#REF!</f>
        <v>#REF!</v>
      </c>
      <c r="D9" s="28"/>
      <c r="E9" s="28" t="e">
        <f>#REF!</f>
        <v>#REF!</v>
      </c>
      <c r="F9" s="28" t="e">
        <f>#REF!</f>
        <v>#REF!</v>
      </c>
      <c r="G9" s="29" t="e">
        <f t="shared" si="2"/>
        <v>#REF!</v>
      </c>
      <c r="H9" s="30" t="e">
        <f t="shared" si="3"/>
        <v>#REF!</v>
      </c>
      <c r="I9" s="29" t="e">
        <f>#REF!</f>
        <v>#REF!</v>
      </c>
      <c r="J9" s="30" t="e">
        <f t="shared" si="0"/>
        <v>#REF!</v>
      </c>
      <c r="K9" s="30" t="e">
        <f t="shared" si="1"/>
        <v>#REF!</v>
      </c>
      <c r="L9" s="30" t="e">
        <f>#REF!</f>
        <v>#REF!</v>
      </c>
      <c r="M9" s="88" t="e">
        <f t="shared" si="4"/>
        <v>#REF!</v>
      </c>
      <c r="N9" s="29"/>
      <c r="O9" s="31"/>
    </row>
    <row r="10" spans="1:15" s="159" customFormat="1" x14ac:dyDescent="0.2">
      <c r="A10" s="152" t="e">
        <f>#REF!</f>
        <v>#REF!</v>
      </c>
      <c r="B10" s="153"/>
      <c r="C10" s="27" t="e">
        <f>#REF!</f>
        <v>#REF!</v>
      </c>
      <c r="D10" s="154"/>
      <c r="E10" s="28" t="e">
        <f>#REF!</f>
        <v>#REF!</v>
      </c>
      <c r="F10" s="28" t="e">
        <f>#REF!</f>
        <v>#REF!</v>
      </c>
      <c r="G10" s="155" t="e">
        <f t="shared" si="2"/>
        <v>#REF!</v>
      </c>
      <c r="H10" s="156" t="e">
        <f t="shared" si="3"/>
        <v>#REF!</v>
      </c>
      <c r="I10" s="29" t="e">
        <f>#REF!</f>
        <v>#REF!</v>
      </c>
      <c r="J10" s="156" t="e">
        <f t="shared" ref="J10:J34" si="5">L10/1.16</f>
        <v>#REF!</v>
      </c>
      <c r="K10" s="156" t="e">
        <f t="shared" ref="K10:K34" si="6">J10*0.16</f>
        <v>#REF!</v>
      </c>
      <c r="L10" s="30" t="e">
        <f>#REF!</f>
        <v>#REF!</v>
      </c>
      <c r="M10" s="157" t="e">
        <f t="shared" si="4"/>
        <v>#REF!</v>
      </c>
      <c r="N10" s="155"/>
      <c r="O10" s="158"/>
    </row>
    <row r="11" spans="1:15" s="159" customFormat="1" x14ac:dyDescent="0.2">
      <c r="A11" s="152" t="e">
        <f>#REF!</f>
        <v>#REF!</v>
      </c>
      <c r="B11" s="153"/>
      <c r="C11" s="27" t="e">
        <f>#REF!</f>
        <v>#REF!</v>
      </c>
      <c r="D11" s="154"/>
      <c r="E11" s="28" t="e">
        <f>#REF!</f>
        <v>#REF!</v>
      </c>
      <c r="F11" s="28" t="e">
        <f>#REF!</f>
        <v>#REF!</v>
      </c>
      <c r="G11" s="155" t="e">
        <f t="shared" si="2"/>
        <v>#REF!</v>
      </c>
      <c r="H11" s="156" t="e">
        <f t="shared" si="3"/>
        <v>#REF!</v>
      </c>
      <c r="I11" s="29" t="e">
        <f>#REF!</f>
        <v>#REF!</v>
      </c>
      <c r="J11" s="156" t="e">
        <f t="shared" si="5"/>
        <v>#REF!</v>
      </c>
      <c r="K11" s="156" t="e">
        <f t="shared" si="6"/>
        <v>#REF!</v>
      </c>
      <c r="L11" s="30" t="e">
        <f>#REF!</f>
        <v>#REF!</v>
      </c>
      <c r="M11" s="157" t="e">
        <f t="shared" si="4"/>
        <v>#REF!</v>
      </c>
      <c r="N11" s="155"/>
      <c r="O11" s="158"/>
    </row>
    <row r="12" spans="1:15" s="159" customFormat="1" x14ac:dyDescent="0.2">
      <c r="A12" s="152" t="e">
        <f>#REF!</f>
        <v>#REF!</v>
      </c>
      <c r="B12" s="153"/>
      <c r="C12" s="27" t="e">
        <f>#REF!</f>
        <v>#REF!</v>
      </c>
      <c r="D12" s="154"/>
      <c r="E12" s="28" t="e">
        <f>#REF!</f>
        <v>#REF!</v>
      </c>
      <c r="F12" s="28" t="e">
        <f>#REF!</f>
        <v>#REF!</v>
      </c>
      <c r="G12" s="155" t="e">
        <f t="shared" si="2"/>
        <v>#REF!</v>
      </c>
      <c r="H12" s="156" t="e">
        <f t="shared" si="3"/>
        <v>#REF!</v>
      </c>
      <c r="I12" s="29" t="e">
        <f>#REF!</f>
        <v>#REF!</v>
      </c>
      <c r="J12" s="156" t="e">
        <f t="shared" si="5"/>
        <v>#REF!</v>
      </c>
      <c r="K12" s="156" t="e">
        <f t="shared" si="6"/>
        <v>#REF!</v>
      </c>
      <c r="L12" s="30" t="e">
        <f>#REF!</f>
        <v>#REF!</v>
      </c>
      <c r="M12" s="157" t="e">
        <f t="shared" si="4"/>
        <v>#REF!</v>
      </c>
      <c r="N12" s="155"/>
      <c r="O12" s="158"/>
    </row>
    <row r="13" spans="1:15" s="159" customFormat="1" x14ac:dyDescent="0.2">
      <c r="A13" s="152" t="e">
        <f>#REF!</f>
        <v>#REF!</v>
      </c>
      <c r="B13" s="153"/>
      <c r="C13" s="27" t="e">
        <f>#REF!</f>
        <v>#REF!</v>
      </c>
      <c r="D13" s="154"/>
      <c r="E13" s="28" t="e">
        <f>#REF!</f>
        <v>#REF!</v>
      </c>
      <c r="F13" s="28" t="e">
        <f>#REF!</f>
        <v>#REF!</v>
      </c>
      <c r="G13" s="155" t="e">
        <f t="shared" si="2"/>
        <v>#REF!</v>
      </c>
      <c r="H13" s="156" t="e">
        <f t="shared" si="3"/>
        <v>#REF!</v>
      </c>
      <c r="I13" s="29" t="e">
        <f>#REF!</f>
        <v>#REF!</v>
      </c>
      <c r="J13" s="156" t="e">
        <f t="shared" si="5"/>
        <v>#REF!</v>
      </c>
      <c r="K13" s="156" t="e">
        <f t="shared" si="6"/>
        <v>#REF!</v>
      </c>
      <c r="L13" s="30" t="e">
        <f>#REF!</f>
        <v>#REF!</v>
      </c>
      <c r="M13" s="157" t="e">
        <f t="shared" si="4"/>
        <v>#REF!</v>
      </c>
      <c r="N13" s="155"/>
      <c r="O13" s="158"/>
    </row>
    <row r="14" spans="1:15" s="159" customFormat="1" x14ac:dyDescent="0.2">
      <c r="A14" s="152" t="e">
        <f>#REF!</f>
        <v>#REF!</v>
      </c>
      <c r="B14" s="153"/>
      <c r="C14" s="27" t="e">
        <f>#REF!</f>
        <v>#REF!</v>
      </c>
      <c r="D14" s="154"/>
      <c r="E14" s="28" t="e">
        <f>#REF!</f>
        <v>#REF!</v>
      </c>
      <c r="F14" s="28" t="e">
        <f>#REF!</f>
        <v>#REF!</v>
      </c>
      <c r="G14" s="155" t="e">
        <f t="shared" si="2"/>
        <v>#REF!</v>
      </c>
      <c r="H14" s="156" t="e">
        <f t="shared" si="3"/>
        <v>#REF!</v>
      </c>
      <c r="I14" s="29" t="e">
        <f>#REF!</f>
        <v>#REF!</v>
      </c>
      <c r="J14" s="156" t="e">
        <f t="shared" si="5"/>
        <v>#REF!</v>
      </c>
      <c r="K14" s="156" t="e">
        <f t="shared" si="6"/>
        <v>#REF!</v>
      </c>
      <c r="L14" s="30" t="e">
        <f>#REF!</f>
        <v>#REF!</v>
      </c>
      <c r="M14" s="157" t="e">
        <f t="shared" si="4"/>
        <v>#REF!</v>
      </c>
      <c r="N14" s="155"/>
      <c r="O14" s="158"/>
    </row>
    <row r="15" spans="1:15" s="159" customFormat="1" x14ac:dyDescent="0.2">
      <c r="A15" s="152" t="e">
        <f>#REF!</f>
        <v>#REF!</v>
      </c>
      <c r="B15" s="153"/>
      <c r="C15" s="27" t="e">
        <f>#REF!</f>
        <v>#REF!</v>
      </c>
      <c r="D15" s="154"/>
      <c r="E15" s="28" t="e">
        <f>#REF!</f>
        <v>#REF!</v>
      </c>
      <c r="F15" s="28" t="e">
        <f>#REF!</f>
        <v>#REF!</v>
      </c>
      <c r="G15" s="155" t="e">
        <f t="shared" si="2"/>
        <v>#REF!</v>
      </c>
      <c r="H15" s="156" t="e">
        <f t="shared" si="3"/>
        <v>#REF!</v>
      </c>
      <c r="I15" s="29" t="e">
        <f>#REF!</f>
        <v>#REF!</v>
      </c>
      <c r="J15" s="156" t="e">
        <f t="shared" si="5"/>
        <v>#REF!</v>
      </c>
      <c r="K15" s="156" t="e">
        <f t="shared" si="6"/>
        <v>#REF!</v>
      </c>
      <c r="L15" s="30" t="e">
        <f>#REF!</f>
        <v>#REF!</v>
      </c>
      <c r="M15" s="157" t="e">
        <f t="shared" si="4"/>
        <v>#REF!</v>
      </c>
      <c r="N15" s="155"/>
      <c r="O15" s="158"/>
    </row>
    <row r="16" spans="1:15" s="159" customFormat="1" x14ac:dyDescent="0.2">
      <c r="A16" s="152" t="e">
        <f>#REF!</f>
        <v>#REF!</v>
      </c>
      <c r="B16" s="153"/>
      <c r="C16" s="27" t="e">
        <f>#REF!</f>
        <v>#REF!</v>
      </c>
      <c r="D16" s="154"/>
      <c r="E16" s="28" t="e">
        <f>#REF!</f>
        <v>#REF!</v>
      </c>
      <c r="F16" s="28" t="e">
        <f>#REF!</f>
        <v>#REF!</v>
      </c>
      <c r="G16" s="155" t="e">
        <f t="shared" si="2"/>
        <v>#REF!</v>
      </c>
      <c r="H16" s="156" t="e">
        <f t="shared" si="3"/>
        <v>#REF!</v>
      </c>
      <c r="I16" s="29" t="e">
        <f>#REF!</f>
        <v>#REF!</v>
      </c>
      <c r="J16" s="156" t="e">
        <f t="shared" si="5"/>
        <v>#REF!</v>
      </c>
      <c r="K16" s="156" t="e">
        <f t="shared" si="6"/>
        <v>#REF!</v>
      </c>
      <c r="L16" s="30" t="e">
        <f>#REF!</f>
        <v>#REF!</v>
      </c>
      <c r="M16" s="157" t="e">
        <f t="shared" si="4"/>
        <v>#REF!</v>
      </c>
      <c r="N16" s="155"/>
      <c r="O16" s="158"/>
    </row>
    <row r="17" spans="1:15" s="159" customFormat="1" x14ac:dyDescent="0.2">
      <c r="A17" s="152" t="e">
        <f>#REF!</f>
        <v>#REF!</v>
      </c>
      <c r="B17" s="153"/>
      <c r="C17" s="27" t="e">
        <f>#REF!</f>
        <v>#REF!</v>
      </c>
      <c r="D17" s="154"/>
      <c r="E17" s="28" t="e">
        <f>#REF!</f>
        <v>#REF!</v>
      </c>
      <c r="F17" s="28" t="e">
        <f>#REF!</f>
        <v>#REF!</v>
      </c>
      <c r="G17" s="155" t="e">
        <f t="shared" si="2"/>
        <v>#REF!</v>
      </c>
      <c r="H17" s="156" t="e">
        <f t="shared" si="3"/>
        <v>#REF!</v>
      </c>
      <c r="I17" s="29" t="e">
        <f>#REF!</f>
        <v>#REF!</v>
      </c>
      <c r="J17" s="156" t="e">
        <f t="shared" si="5"/>
        <v>#REF!</v>
      </c>
      <c r="K17" s="156" t="e">
        <f t="shared" si="6"/>
        <v>#REF!</v>
      </c>
      <c r="L17" s="30" t="e">
        <f>#REF!</f>
        <v>#REF!</v>
      </c>
      <c r="M17" s="157" t="e">
        <f t="shared" si="4"/>
        <v>#REF!</v>
      </c>
      <c r="N17" s="155"/>
      <c r="O17" s="158"/>
    </row>
    <row r="18" spans="1:15" s="159" customFormat="1" x14ac:dyDescent="0.2">
      <c r="A18" s="152" t="e">
        <f>#REF!</f>
        <v>#REF!</v>
      </c>
      <c r="B18" s="153"/>
      <c r="C18" s="27" t="e">
        <f>#REF!</f>
        <v>#REF!</v>
      </c>
      <c r="D18" s="154"/>
      <c r="E18" s="28" t="e">
        <f>#REF!</f>
        <v>#REF!</v>
      </c>
      <c r="F18" s="28" t="e">
        <f>#REF!</f>
        <v>#REF!</v>
      </c>
      <c r="G18" s="155" t="e">
        <f t="shared" si="2"/>
        <v>#REF!</v>
      </c>
      <c r="H18" s="156" t="e">
        <f t="shared" si="3"/>
        <v>#REF!</v>
      </c>
      <c r="I18" s="29" t="e">
        <f>#REF!</f>
        <v>#REF!</v>
      </c>
      <c r="J18" s="156" t="e">
        <f t="shared" si="5"/>
        <v>#REF!</v>
      </c>
      <c r="K18" s="156" t="e">
        <f t="shared" si="6"/>
        <v>#REF!</v>
      </c>
      <c r="L18" s="30" t="e">
        <f>#REF!</f>
        <v>#REF!</v>
      </c>
      <c r="M18" s="157" t="e">
        <f t="shared" si="4"/>
        <v>#REF!</v>
      </c>
      <c r="N18" s="155"/>
      <c r="O18" s="158"/>
    </row>
    <row r="19" spans="1:15" s="159" customFormat="1" x14ac:dyDescent="0.2">
      <c r="A19" s="152" t="e">
        <f>#REF!</f>
        <v>#REF!</v>
      </c>
      <c r="B19" s="153"/>
      <c r="C19" s="27" t="e">
        <f>#REF!</f>
        <v>#REF!</v>
      </c>
      <c r="D19" s="154"/>
      <c r="E19" s="28" t="e">
        <f>#REF!</f>
        <v>#REF!</v>
      </c>
      <c r="F19" s="28" t="e">
        <f>#REF!</f>
        <v>#REF!</v>
      </c>
      <c r="G19" s="155" t="e">
        <f t="shared" si="2"/>
        <v>#REF!</v>
      </c>
      <c r="H19" s="156" t="e">
        <f t="shared" si="3"/>
        <v>#REF!</v>
      </c>
      <c r="I19" s="29" t="e">
        <f>#REF!</f>
        <v>#REF!</v>
      </c>
      <c r="J19" s="156" t="e">
        <f t="shared" si="5"/>
        <v>#REF!</v>
      </c>
      <c r="K19" s="156" t="e">
        <f t="shared" si="6"/>
        <v>#REF!</v>
      </c>
      <c r="L19" s="30" t="e">
        <f>#REF!</f>
        <v>#REF!</v>
      </c>
      <c r="M19" s="157" t="e">
        <f t="shared" si="4"/>
        <v>#REF!</v>
      </c>
      <c r="N19" s="155"/>
      <c r="O19" s="158"/>
    </row>
    <row r="20" spans="1:15" s="159" customFormat="1" x14ac:dyDescent="0.2">
      <c r="A20" s="152" t="e">
        <f>#REF!</f>
        <v>#REF!</v>
      </c>
      <c r="B20" s="153"/>
      <c r="C20" s="27" t="e">
        <f>#REF!</f>
        <v>#REF!</v>
      </c>
      <c r="D20" s="154"/>
      <c r="E20" s="28" t="e">
        <f>#REF!</f>
        <v>#REF!</v>
      </c>
      <c r="F20" s="28" t="e">
        <f>#REF!</f>
        <v>#REF!</v>
      </c>
      <c r="G20" s="155" t="e">
        <f t="shared" si="2"/>
        <v>#REF!</v>
      </c>
      <c r="H20" s="156" t="e">
        <f t="shared" si="3"/>
        <v>#REF!</v>
      </c>
      <c r="I20" s="29" t="e">
        <f>#REF!</f>
        <v>#REF!</v>
      </c>
      <c r="J20" s="156" t="e">
        <f t="shared" si="5"/>
        <v>#REF!</v>
      </c>
      <c r="K20" s="156" t="e">
        <f t="shared" si="6"/>
        <v>#REF!</v>
      </c>
      <c r="L20" s="30" t="e">
        <f>#REF!</f>
        <v>#REF!</v>
      </c>
      <c r="M20" s="157" t="e">
        <f t="shared" si="4"/>
        <v>#REF!</v>
      </c>
      <c r="N20" s="155"/>
      <c r="O20" s="158"/>
    </row>
    <row r="21" spans="1:15" s="159" customFormat="1" x14ac:dyDescent="0.2">
      <c r="A21" s="152" t="e">
        <f>#REF!</f>
        <v>#REF!</v>
      </c>
      <c r="B21" s="153"/>
      <c r="C21" s="27" t="e">
        <f>#REF!</f>
        <v>#REF!</v>
      </c>
      <c r="D21" s="154"/>
      <c r="E21" s="28" t="e">
        <f>#REF!</f>
        <v>#REF!</v>
      </c>
      <c r="F21" s="28" t="e">
        <f>#REF!</f>
        <v>#REF!</v>
      </c>
      <c r="G21" s="155" t="e">
        <f t="shared" si="2"/>
        <v>#REF!</v>
      </c>
      <c r="H21" s="156" t="e">
        <f t="shared" si="3"/>
        <v>#REF!</v>
      </c>
      <c r="I21" s="29" t="e">
        <f>#REF!</f>
        <v>#REF!</v>
      </c>
      <c r="J21" s="156" t="e">
        <f t="shared" si="5"/>
        <v>#REF!</v>
      </c>
      <c r="K21" s="156" t="e">
        <f t="shared" si="6"/>
        <v>#REF!</v>
      </c>
      <c r="L21" s="30" t="e">
        <f>#REF!</f>
        <v>#REF!</v>
      </c>
      <c r="M21" s="157" t="e">
        <f t="shared" si="4"/>
        <v>#REF!</v>
      </c>
      <c r="N21" s="155"/>
      <c r="O21" s="158"/>
    </row>
    <row r="22" spans="1:15" s="159" customFormat="1" x14ac:dyDescent="0.2">
      <c r="A22" s="152" t="e">
        <f>#REF!</f>
        <v>#REF!</v>
      </c>
      <c r="B22" s="153"/>
      <c r="C22" s="27" t="e">
        <f>#REF!</f>
        <v>#REF!</v>
      </c>
      <c r="D22" s="154"/>
      <c r="E22" s="28" t="e">
        <f>#REF!</f>
        <v>#REF!</v>
      </c>
      <c r="F22" s="28" t="e">
        <f>#REF!</f>
        <v>#REF!</v>
      </c>
      <c r="G22" s="155" t="e">
        <f t="shared" si="2"/>
        <v>#REF!</v>
      </c>
      <c r="H22" s="156" t="e">
        <f t="shared" si="3"/>
        <v>#REF!</v>
      </c>
      <c r="I22" s="29" t="e">
        <f>#REF!</f>
        <v>#REF!</v>
      </c>
      <c r="J22" s="156" t="e">
        <f t="shared" si="5"/>
        <v>#REF!</v>
      </c>
      <c r="K22" s="156" t="e">
        <f t="shared" si="6"/>
        <v>#REF!</v>
      </c>
      <c r="L22" s="30" t="e">
        <f>#REF!</f>
        <v>#REF!</v>
      </c>
      <c r="M22" s="157" t="e">
        <f t="shared" si="4"/>
        <v>#REF!</v>
      </c>
      <c r="N22" s="155"/>
      <c r="O22" s="158"/>
    </row>
    <row r="23" spans="1:15" s="159" customFormat="1" x14ac:dyDescent="0.2">
      <c r="A23" s="152" t="e">
        <f>#REF!</f>
        <v>#REF!</v>
      </c>
      <c r="B23" s="153"/>
      <c r="C23" s="27" t="e">
        <f>#REF!</f>
        <v>#REF!</v>
      </c>
      <c r="D23" s="154"/>
      <c r="E23" s="28" t="e">
        <f>#REF!</f>
        <v>#REF!</v>
      </c>
      <c r="F23" s="28" t="e">
        <f>#REF!</f>
        <v>#REF!</v>
      </c>
      <c r="G23" s="155" t="e">
        <f t="shared" si="2"/>
        <v>#REF!</v>
      </c>
      <c r="H23" s="156" t="e">
        <f t="shared" si="3"/>
        <v>#REF!</v>
      </c>
      <c r="I23" s="29" t="e">
        <f>#REF!</f>
        <v>#REF!</v>
      </c>
      <c r="J23" s="156" t="e">
        <f t="shared" si="5"/>
        <v>#REF!</v>
      </c>
      <c r="K23" s="156" t="e">
        <f t="shared" si="6"/>
        <v>#REF!</v>
      </c>
      <c r="L23" s="30" t="e">
        <f>#REF!</f>
        <v>#REF!</v>
      </c>
      <c r="M23" s="157" t="e">
        <f t="shared" si="4"/>
        <v>#REF!</v>
      </c>
      <c r="N23" s="155"/>
      <c r="O23" s="158"/>
    </row>
    <row r="24" spans="1:15" s="159" customFormat="1" x14ac:dyDescent="0.2">
      <c r="A24" s="152" t="e">
        <f>#REF!</f>
        <v>#REF!</v>
      </c>
      <c r="B24" s="153"/>
      <c r="C24" s="27" t="e">
        <f>#REF!</f>
        <v>#REF!</v>
      </c>
      <c r="D24" s="154"/>
      <c r="E24" s="28" t="e">
        <f>#REF!</f>
        <v>#REF!</v>
      </c>
      <c r="F24" s="28" t="e">
        <f>#REF!</f>
        <v>#REF!</v>
      </c>
      <c r="G24" s="155" t="e">
        <f t="shared" si="2"/>
        <v>#REF!</v>
      </c>
      <c r="H24" s="156" t="e">
        <f t="shared" si="3"/>
        <v>#REF!</v>
      </c>
      <c r="I24" s="29" t="e">
        <f>#REF!</f>
        <v>#REF!</v>
      </c>
      <c r="J24" s="156" t="e">
        <f t="shared" si="5"/>
        <v>#REF!</v>
      </c>
      <c r="K24" s="156" t="e">
        <f t="shared" si="6"/>
        <v>#REF!</v>
      </c>
      <c r="L24" s="30" t="e">
        <f>#REF!</f>
        <v>#REF!</v>
      </c>
      <c r="M24" s="157" t="e">
        <f t="shared" si="4"/>
        <v>#REF!</v>
      </c>
      <c r="N24" s="155"/>
      <c r="O24" s="158"/>
    </row>
    <row r="25" spans="1:15" s="159" customFormat="1" x14ac:dyDescent="0.2">
      <c r="A25" s="152" t="e">
        <f>#REF!</f>
        <v>#REF!</v>
      </c>
      <c r="B25" s="153"/>
      <c r="C25" s="27" t="e">
        <f>#REF!</f>
        <v>#REF!</v>
      </c>
      <c r="D25" s="154"/>
      <c r="E25" s="28" t="e">
        <f>#REF!</f>
        <v>#REF!</v>
      </c>
      <c r="F25" s="28" t="e">
        <f>#REF!</f>
        <v>#REF!</v>
      </c>
      <c r="G25" s="155" t="e">
        <f t="shared" si="2"/>
        <v>#REF!</v>
      </c>
      <c r="H25" s="156" t="e">
        <f t="shared" si="3"/>
        <v>#REF!</v>
      </c>
      <c r="I25" s="29" t="e">
        <f>#REF!</f>
        <v>#REF!</v>
      </c>
      <c r="J25" s="156" t="e">
        <f t="shared" si="5"/>
        <v>#REF!</v>
      </c>
      <c r="K25" s="156" t="e">
        <f t="shared" si="6"/>
        <v>#REF!</v>
      </c>
      <c r="L25" s="30" t="e">
        <f>#REF!</f>
        <v>#REF!</v>
      </c>
      <c r="M25" s="157" t="e">
        <f t="shared" si="4"/>
        <v>#REF!</v>
      </c>
      <c r="N25" s="155"/>
      <c r="O25" s="158"/>
    </row>
    <row r="26" spans="1:15" s="159" customFormat="1" x14ac:dyDescent="0.2">
      <c r="A26" s="152" t="e">
        <f>#REF!</f>
        <v>#REF!</v>
      </c>
      <c r="B26" s="153"/>
      <c r="C26" s="27" t="e">
        <f>#REF!</f>
        <v>#REF!</v>
      </c>
      <c r="D26" s="154"/>
      <c r="E26" s="28" t="e">
        <f>#REF!</f>
        <v>#REF!</v>
      </c>
      <c r="F26" s="28" t="e">
        <f>#REF!</f>
        <v>#REF!</v>
      </c>
      <c r="G26" s="155" t="e">
        <f t="shared" si="2"/>
        <v>#REF!</v>
      </c>
      <c r="H26" s="156" t="e">
        <f t="shared" si="3"/>
        <v>#REF!</v>
      </c>
      <c r="I26" s="29" t="e">
        <f>#REF!</f>
        <v>#REF!</v>
      </c>
      <c r="J26" s="156" t="e">
        <f t="shared" si="5"/>
        <v>#REF!</v>
      </c>
      <c r="K26" s="156" t="e">
        <f t="shared" si="6"/>
        <v>#REF!</v>
      </c>
      <c r="L26" s="30" t="e">
        <f>#REF!</f>
        <v>#REF!</v>
      </c>
      <c r="M26" s="157" t="e">
        <f t="shared" si="4"/>
        <v>#REF!</v>
      </c>
      <c r="N26" s="155"/>
      <c r="O26" s="158"/>
    </row>
    <row r="27" spans="1:15" s="159" customFormat="1" x14ac:dyDescent="0.2">
      <c r="A27" s="152" t="e">
        <f>#REF!</f>
        <v>#REF!</v>
      </c>
      <c r="B27" s="153"/>
      <c r="C27" s="27" t="e">
        <f>#REF!</f>
        <v>#REF!</v>
      </c>
      <c r="D27" s="154"/>
      <c r="E27" s="28" t="e">
        <f>#REF!</f>
        <v>#REF!</v>
      </c>
      <c r="F27" s="28" t="e">
        <f>#REF!</f>
        <v>#REF!</v>
      </c>
      <c r="G27" s="155" t="e">
        <f t="shared" si="2"/>
        <v>#REF!</v>
      </c>
      <c r="H27" s="156" t="e">
        <f t="shared" si="3"/>
        <v>#REF!</v>
      </c>
      <c r="I27" s="29" t="e">
        <f>#REF!</f>
        <v>#REF!</v>
      </c>
      <c r="J27" s="156" t="e">
        <f t="shared" si="5"/>
        <v>#REF!</v>
      </c>
      <c r="K27" s="156" t="e">
        <f t="shared" si="6"/>
        <v>#REF!</v>
      </c>
      <c r="L27" s="30" t="e">
        <f>#REF!</f>
        <v>#REF!</v>
      </c>
      <c r="M27" s="157" t="e">
        <f t="shared" si="4"/>
        <v>#REF!</v>
      </c>
      <c r="N27" s="155"/>
      <c r="O27" s="158"/>
    </row>
    <row r="28" spans="1:15" s="159" customFormat="1" x14ac:dyDescent="0.2">
      <c r="A28" s="152" t="e">
        <f>#REF!</f>
        <v>#REF!</v>
      </c>
      <c r="B28" s="153"/>
      <c r="C28" s="27" t="e">
        <f>#REF!</f>
        <v>#REF!</v>
      </c>
      <c r="D28" s="154"/>
      <c r="E28" s="28" t="e">
        <f>#REF!</f>
        <v>#REF!</v>
      </c>
      <c r="F28" s="28" t="e">
        <f>#REF!</f>
        <v>#REF!</v>
      </c>
      <c r="G28" s="155" t="e">
        <f t="shared" si="2"/>
        <v>#REF!</v>
      </c>
      <c r="H28" s="156" t="e">
        <f t="shared" si="3"/>
        <v>#REF!</v>
      </c>
      <c r="I28" s="29" t="e">
        <f>#REF!</f>
        <v>#REF!</v>
      </c>
      <c r="J28" s="156" t="e">
        <f t="shared" si="5"/>
        <v>#REF!</v>
      </c>
      <c r="K28" s="156" t="e">
        <f t="shared" si="6"/>
        <v>#REF!</v>
      </c>
      <c r="L28" s="30" t="e">
        <f>#REF!</f>
        <v>#REF!</v>
      </c>
      <c r="M28" s="157" t="e">
        <f t="shared" si="4"/>
        <v>#REF!</v>
      </c>
      <c r="N28" s="155"/>
      <c r="O28" s="158"/>
    </row>
    <row r="29" spans="1:15" s="159" customFormat="1" x14ac:dyDescent="0.2">
      <c r="A29" s="152" t="e">
        <f>#REF!</f>
        <v>#REF!</v>
      </c>
      <c r="B29" s="153"/>
      <c r="C29" s="27" t="e">
        <f>#REF!</f>
        <v>#REF!</v>
      </c>
      <c r="D29" s="154"/>
      <c r="E29" s="28" t="e">
        <f>#REF!</f>
        <v>#REF!</v>
      </c>
      <c r="F29" s="28" t="e">
        <f>#REF!</f>
        <v>#REF!</v>
      </c>
      <c r="G29" s="155" t="e">
        <f t="shared" si="2"/>
        <v>#REF!</v>
      </c>
      <c r="H29" s="156" t="e">
        <f t="shared" si="3"/>
        <v>#REF!</v>
      </c>
      <c r="I29" s="29" t="e">
        <f>#REF!</f>
        <v>#REF!</v>
      </c>
      <c r="J29" s="156" t="e">
        <f t="shared" si="5"/>
        <v>#REF!</v>
      </c>
      <c r="K29" s="156" t="e">
        <f t="shared" si="6"/>
        <v>#REF!</v>
      </c>
      <c r="L29" s="30" t="e">
        <f>#REF!</f>
        <v>#REF!</v>
      </c>
      <c r="M29" s="157" t="e">
        <f t="shared" si="4"/>
        <v>#REF!</v>
      </c>
      <c r="N29" s="155"/>
      <c r="O29" s="158"/>
    </row>
    <row r="30" spans="1:15" s="159" customFormat="1" x14ac:dyDescent="0.2">
      <c r="A30" s="152" t="e">
        <f>#REF!</f>
        <v>#REF!</v>
      </c>
      <c r="B30" s="153"/>
      <c r="C30" s="27" t="e">
        <f>#REF!</f>
        <v>#REF!</v>
      </c>
      <c r="D30" s="154"/>
      <c r="E30" s="28" t="e">
        <f>#REF!</f>
        <v>#REF!</v>
      </c>
      <c r="F30" s="28" t="e">
        <f>#REF!</f>
        <v>#REF!</v>
      </c>
      <c r="G30" s="155" t="e">
        <f t="shared" si="2"/>
        <v>#REF!</v>
      </c>
      <c r="H30" s="156" t="e">
        <f t="shared" si="3"/>
        <v>#REF!</v>
      </c>
      <c r="I30" s="29" t="e">
        <f>#REF!</f>
        <v>#REF!</v>
      </c>
      <c r="J30" s="156" t="e">
        <f t="shared" si="5"/>
        <v>#REF!</v>
      </c>
      <c r="K30" s="156" t="e">
        <f t="shared" si="6"/>
        <v>#REF!</v>
      </c>
      <c r="L30" s="30" t="e">
        <f>#REF!</f>
        <v>#REF!</v>
      </c>
      <c r="M30" s="157" t="e">
        <f t="shared" si="4"/>
        <v>#REF!</v>
      </c>
      <c r="N30" s="155"/>
      <c r="O30" s="158"/>
    </row>
    <row r="31" spans="1:15" s="159" customFormat="1" x14ac:dyDescent="0.2">
      <c r="A31" s="152" t="e">
        <f>#REF!</f>
        <v>#REF!</v>
      </c>
      <c r="B31" s="153"/>
      <c r="C31" s="27" t="e">
        <f>#REF!</f>
        <v>#REF!</v>
      </c>
      <c r="D31" s="154"/>
      <c r="E31" s="28" t="e">
        <f>#REF!</f>
        <v>#REF!</v>
      </c>
      <c r="F31" s="28" t="e">
        <f>#REF!</f>
        <v>#REF!</v>
      </c>
      <c r="G31" s="155" t="e">
        <f t="shared" si="2"/>
        <v>#REF!</v>
      </c>
      <c r="H31" s="156" t="e">
        <f t="shared" si="3"/>
        <v>#REF!</v>
      </c>
      <c r="I31" s="29" t="e">
        <f>#REF!</f>
        <v>#REF!</v>
      </c>
      <c r="J31" s="156" t="e">
        <f t="shared" si="5"/>
        <v>#REF!</v>
      </c>
      <c r="K31" s="156" t="e">
        <f t="shared" si="6"/>
        <v>#REF!</v>
      </c>
      <c r="L31" s="30" t="e">
        <f>#REF!</f>
        <v>#REF!</v>
      </c>
      <c r="M31" s="157" t="e">
        <f t="shared" si="4"/>
        <v>#REF!</v>
      </c>
      <c r="N31" s="155"/>
      <c r="O31" s="158"/>
    </row>
    <row r="32" spans="1:15" s="159" customFormat="1" x14ac:dyDescent="0.2">
      <c r="A32" s="152" t="e">
        <f>#REF!</f>
        <v>#REF!</v>
      </c>
      <c r="B32" s="153"/>
      <c r="C32" s="27" t="e">
        <f>#REF!</f>
        <v>#REF!</v>
      </c>
      <c r="D32" s="154"/>
      <c r="E32" s="28" t="e">
        <f>#REF!</f>
        <v>#REF!</v>
      </c>
      <c r="F32" s="28" t="e">
        <f>#REF!</f>
        <v>#REF!</v>
      </c>
      <c r="G32" s="155" t="e">
        <f t="shared" si="2"/>
        <v>#REF!</v>
      </c>
      <c r="H32" s="156" t="e">
        <f t="shared" si="3"/>
        <v>#REF!</v>
      </c>
      <c r="I32" s="29" t="e">
        <f>#REF!</f>
        <v>#REF!</v>
      </c>
      <c r="J32" s="156" t="e">
        <f t="shared" si="5"/>
        <v>#REF!</v>
      </c>
      <c r="K32" s="156" t="e">
        <f t="shared" si="6"/>
        <v>#REF!</v>
      </c>
      <c r="L32" s="30" t="e">
        <f>#REF!</f>
        <v>#REF!</v>
      </c>
      <c r="M32" s="157" t="e">
        <f t="shared" si="4"/>
        <v>#REF!</v>
      </c>
      <c r="N32" s="155"/>
      <c r="O32" s="158"/>
    </row>
    <row r="33" spans="1:15" x14ac:dyDescent="0.2">
      <c r="A33" s="25" t="e">
        <f>#REF!</f>
        <v>#REF!</v>
      </c>
      <c r="B33" s="26"/>
      <c r="C33" s="27" t="e">
        <f>#REF!</f>
        <v>#REF!</v>
      </c>
      <c r="D33" s="28"/>
      <c r="E33" s="28" t="e">
        <f>#REF!</f>
        <v>#REF!</v>
      </c>
      <c r="F33" s="28" t="e">
        <f>#REF!</f>
        <v>#REF!</v>
      </c>
      <c r="G33" s="29" t="e">
        <f t="shared" si="2"/>
        <v>#REF!</v>
      </c>
      <c r="H33" s="30" t="e">
        <f t="shared" si="3"/>
        <v>#REF!</v>
      </c>
      <c r="I33" s="29" t="e">
        <f>#REF!</f>
        <v>#REF!</v>
      </c>
      <c r="J33" s="30" t="e">
        <f t="shared" si="5"/>
        <v>#REF!</v>
      </c>
      <c r="K33" s="30" t="e">
        <f t="shared" si="6"/>
        <v>#REF!</v>
      </c>
      <c r="L33" s="30" t="e">
        <f>#REF!</f>
        <v>#REF!</v>
      </c>
      <c r="M33" s="157" t="e">
        <f t="shared" si="4"/>
        <v>#REF!</v>
      </c>
      <c r="N33" s="29"/>
      <c r="O33" s="31"/>
    </row>
    <row r="34" spans="1:15" x14ac:dyDescent="0.2">
      <c r="A34" s="25" t="e">
        <f>#REF!</f>
        <v>#REF!</v>
      </c>
      <c r="B34" s="26"/>
      <c r="C34" s="27" t="e">
        <f>#REF!</f>
        <v>#REF!</v>
      </c>
      <c r="D34" s="28"/>
      <c r="E34" s="28" t="e">
        <f>#REF!</f>
        <v>#REF!</v>
      </c>
      <c r="F34" s="28" t="e">
        <f>#REF!</f>
        <v>#REF!</v>
      </c>
      <c r="G34" s="29" t="e">
        <f t="shared" si="2"/>
        <v>#REF!</v>
      </c>
      <c r="H34" s="30" t="e">
        <f t="shared" si="3"/>
        <v>#REF!</v>
      </c>
      <c r="I34" s="29" t="e">
        <f>#REF!</f>
        <v>#REF!</v>
      </c>
      <c r="J34" s="30" t="e">
        <f t="shared" si="5"/>
        <v>#REF!</v>
      </c>
      <c r="K34" s="30" t="e">
        <f t="shared" si="6"/>
        <v>#REF!</v>
      </c>
      <c r="L34" s="30" t="e">
        <f>#REF!</f>
        <v>#REF!</v>
      </c>
      <c r="M34" s="157" t="e">
        <f t="shared" si="4"/>
        <v>#REF!</v>
      </c>
      <c r="N34" s="29"/>
      <c r="O34" s="31"/>
    </row>
    <row r="35" spans="1:15" s="127" customFormat="1" x14ac:dyDescent="0.2">
      <c r="A35" s="25" t="e">
        <f>#REF!</f>
        <v>#REF!</v>
      </c>
      <c r="B35" s="26"/>
      <c r="C35" s="27" t="e">
        <f>#REF!</f>
        <v>#REF!</v>
      </c>
      <c r="D35" s="28"/>
      <c r="E35" s="28" t="e">
        <f>#REF!</f>
        <v>#REF!</v>
      </c>
      <c r="F35" s="28" t="e">
        <f>#REF!</f>
        <v>#REF!</v>
      </c>
      <c r="G35" s="29" t="e">
        <f t="shared" ref="G35:G98" si="7">I35/1.16</f>
        <v>#REF!</v>
      </c>
      <c r="H35" s="30" t="e">
        <f t="shared" ref="H35:H98" si="8">G35*0.16</f>
        <v>#REF!</v>
      </c>
      <c r="I35" s="29" t="e">
        <f>#REF!</f>
        <v>#REF!</v>
      </c>
      <c r="J35" s="30" t="e">
        <f t="shared" ref="J35:J98" si="9">L35/1.16</f>
        <v>#REF!</v>
      </c>
      <c r="K35" s="30" t="e">
        <f t="shared" ref="K35:K98" si="10">J35*0.16</f>
        <v>#REF!</v>
      </c>
      <c r="L35" s="30" t="e">
        <f>#REF!</f>
        <v>#REF!</v>
      </c>
      <c r="M35" s="157" t="e">
        <f t="shared" si="4"/>
        <v>#REF!</v>
      </c>
      <c r="N35" s="29"/>
      <c r="O35" s="31"/>
    </row>
    <row r="36" spans="1:15" x14ac:dyDescent="0.2">
      <c r="A36" s="25" t="e">
        <f>#REF!</f>
        <v>#REF!</v>
      </c>
      <c r="B36" s="26"/>
      <c r="C36" s="27" t="e">
        <f>#REF!</f>
        <v>#REF!</v>
      </c>
      <c r="D36" s="28"/>
      <c r="E36" s="28" t="e">
        <f>#REF!</f>
        <v>#REF!</v>
      </c>
      <c r="F36" s="28" t="e">
        <f>#REF!</f>
        <v>#REF!</v>
      </c>
      <c r="G36" s="29" t="e">
        <f t="shared" si="7"/>
        <v>#REF!</v>
      </c>
      <c r="H36" s="30" t="e">
        <f t="shared" si="8"/>
        <v>#REF!</v>
      </c>
      <c r="I36" s="29" t="e">
        <f>#REF!</f>
        <v>#REF!</v>
      </c>
      <c r="J36" s="30" t="e">
        <f t="shared" si="9"/>
        <v>#REF!</v>
      </c>
      <c r="K36" s="30" t="e">
        <f t="shared" si="10"/>
        <v>#REF!</v>
      </c>
      <c r="L36" s="30" t="e">
        <f>#REF!</f>
        <v>#REF!</v>
      </c>
      <c r="M36" s="157" t="e">
        <f t="shared" si="4"/>
        <v>#REF!</v>
      </c>
      <c r="N36" s="29"/>
      <c r="O36" s="31"/>
    </row>
    <row r="37" spans="1:15" x14ac:dyDescent="0.2">
      <c r="A37" s="25" t="e">
        <f>#REF!</f>
        <v>#REF!</v>
      </c>
      <c r="B37" s="26"/>
      <c r="C37" s="27" t="e">
        <f>#REF!</f>
        <v>#REF!</v>
      </c>
      <c r="D37" s="28"/>
      <c r="E37" s="28" t="e">
        <f>#REF!</f>
        <v>#REF!</v>
      </c>
      <c r="F37" s="28" t="e">
        <f>#REF!</f>
        <v>#REF!</v>
      </c>
      <c r="G37" s="29" t="e">
        <f t="shared" si="7"/>
        <v>#REF!</v>
      </c>
      <c r="H37" s="30" t="e">
        <f t="shared" si="8"/>
        <v>#REF!</v>
      </c>
      <c r="I37" s="29" t="e">
        <f>#REF!</f>
        <v>#REF!</v>
      </c>
      <c r="J37" s="30" t="e">
        <f t="shared" si="9"/>
        <v>#REF!</v>
      </c>
      <c r="K37" s="30" t="e">
        <f t="shared" si="10"/>
        <v>#REF!</v>
      </c>
      <c r="L37" s="30" t="e">
        <f>#REF!</f>
        <v>#REF!</v>
      </c>
      <c r="M37" s="157" t="e">
        <f t="shared" si="4"/>
        <v>#REF!</v>
      </c>
      <c r="N37" s="29"/>
      <c r="O37" s="31"/>
    </row>
    <row r="38" spans="1:15" x14ac:dyDescent="0.2">
      <c r="A38" s="25" t="e">
        <f>#REF!</f>
        <v>#REF!</v>
      </c>
      <c r="B38" s="26"/>
      <c r="C38" s="27" t="e">
        <f>#REF!</f>
        <v>#REF!</v>
      </c>
      <c r="D38" s="28"/>
      <c r="E38" s="28" t="e">
        <f>#REF!</f>
        <v>#REF!</v>
      </c>
      <c r="F38" s="28" t="e">
        <f>#REF!</f>
        <v>#REF!</v>
      </c>
      <c r="G38" s="29" t="e">
        <f t="shared" si="7"/>
        <v>#REF!</v>
      </c>
      <c r="H38" s="30" t="e">
        <f t="shared" si="8"/>
        <v>#REF!</v>
      </c>
      <c r="I38" s="29" t="e">
        <f>#REF!</f>
        <v>#REF!</v>
      </c>
      <c r="J38" s="30" t="e">
        <f t="shared" si="9"/>
        <v>#REF!</v>
      </c>
      <c r="K38" s="30" t="e">
        <f t="shared" si="10"/>
        <v>#REF!</v>
      </c>
      <c r="L38" s="30" t="e">
        <f>#REF!</f>
        <v>#REF!</v>
      </c>
      <c r="M38" s="157" t="e">
        <f t="shared" si="4"/>
        <v>#REF!</v>
      </c>
      <c r="N38" s="29"/>
      <c r="O38" s="31"/>
    </row>
    <row r="39" spans="1:15" x14ac:dyDescent="0.2">
      <c r="A39" s="25" t="e">
        <f>#REF!</f>
        <v>#REF!</v>
      </c>
      <c r="B39" s="26"/>
      <c r="C39" s="27" t="e">
        <f>#REF!</f>
        <v>#REF!</v>
      </c>
      <c r="D39" s="28"/>
      <c r="E39" s="28" t="e">
        <f>#REF!</f>
        <v>#REF!</v>
      </c>
      <c r="F39" s="28" t="e">
        <f>#REF!</f>
        <v>#REF!</v>
      </c>
      <c r="G39" s="29" t="e">
        <f t="shared" si="7"/>
        <v>#REF!</v>
      </c>
      <c r="H39" s="30" t="e">
        <f t="shared" si="8"/>
        <v>#REF!</v>
      </c>
      <c r="I39" s="29" t="e">
        <f>#REF!</f>
        <v>#REF!</v>
      </c>
      <c r="J39" s="30" t="e">
        <f t="shared" si="9"/>
        <v>#REF!</v>
      </c>
      <c r="K39" s="30" t="e">
        <f t="shared" si="10"/>
        <v>#REF!</v>
      </c>
      <c r="L39" s="30" t="e">
        <f>#REF!</f>
        <v>#REF!</v>
      </c>
      <c r="M39" s="157" t="e">
        <f t="shared" si="4"/>
        <v>#REF!</v>
      </c>
      <c r="N39" s="29"/>
      <c r="O39" s="31"/>
    </row>
    <row r="40" spans="1:15" x14ac:dyDescent="0.2">
      <c r="A40" s="25" t="e">
        <f>#REF!</f>
        <v>#REF!</v>
      </c>
      <c r="B40" s="26"/>
      <c r="C40" s="27" t="e">
        <f>#REF!</f>
        <v>#REF!</v>
      </c>
      <c r="D40" s="28"/>
      <c r="E40" s="28" t="e">
        <f>#REF!</f>
        <v>#REF!</v>
      </c>
      <c r="F40" s="28" t="e">
        <f>#REF!</f>
        <v>#REF!</v>
      </c>
      <c r="G40" s="29" t="e">
        <f t="shared" si="7"/>
        <v>#REF!</v>
      </c>
      <c r="H40" s="30" t="e">
        <f t="shared" si="8"/>
        <v>#REF!</v>
      </c>
      <c r="I40" s="29" t="e">
        <f>#REF!</f>
        <v>#REF!</v>
      </c>
      <c r="J40" s="30" t="e">
        <f t="shared" si="9"/>
        <v>#REF!</v>
      </c>
      <c r="K40" s="30" t="e">
        <f t="shared" si="10"/>
        <v>#REF!</v>
      </c>
      <c r="L40" s="30" t="e">
        <f>#REF!</f>
        <v>#REF!</v>
      </c>
      <c r="M40" s="157" t="e">
        <f t="shared" si="4"/>
        <v>#REF!</v>
      </c>
      <c r="N40" s="29"/>
      <c r="O40" s="31"/>
    </row>
    <row r="41" spans="1:15" x14ac:dyDescent="0.2">
      <c r="A41" s="25" t="e">
        <f>#REF!</f>
        <v>#REF!</v>
      </c>
      <c r="B41" s="26"/>
      <c r="C41" s="27" t="e">
        <f>#REF!</f>
        <v>#REF!</v>
      </c>
      <c r="D41" s="28"/>
      <c r="E41" s="28" t="e">
        <f>#REF!</f>
        <v>#REF!</v>
      </c>
      <c r="F41" s="28" t="e">
        <f>#REF!</f>
        <v>#REF!</v>
      </c>
      <c r="G41" s="29" t="e">
        <f t="shared" si="7"/>
        <v>#REF!</v>
      </c>
      <c r="H41" s="30" t="e">
        <f t="shared" si="8"/>
        <v>#REF!</v>
      </c>
      <c r="I41" s="29" t="e">
        <f>#REF!</f>
        <v>#REF!</v>
      </c>
      <c r="J41" s="30" t="e">
        <f t="shared" si="9"/>
        <v>#REF!</v>
      </c>
      <c r="K41" s="30" t="e">
        <f t="shared" si="10"/>
        <v>#REF!</v>
      </c>
      <c r="L41" s="30" t="e">
        <f>#REF!</f>
        <v>#REF!</v>
      </c>
      <c r="M41" s="157" t="e">
        <f t="shared" si="4"/>
        <v>#REF!</v>
      </c>
      <c r="N41" s="29"/>
      <c r="O41" s="31"/>
    </row>
    <row r="42" spans="1:15" x14ac:dyDescent="0.2">
      <c r="A42" s="25" t="e">
        <f>#REF!</f>
        <v>#REF!</v>
      </c>
      <c r="B42" s="26"/>
      <c r="C42" s="27" t="e">
        <f>#REF!</f>
        <v>#REF!</v>
      </c>
      <c r="D42" s="28"/>
      <c r="E42" s="28" t="e">
        <f>#REF!</f>
        <v>#REF!</v>
      </c>
      <c r="F42" s="28" t="e">
        <f>#REF!</f>
        <v>#REF!</v>
      </c>
      <c r="G42" s="29" t="e">
        <f t="shared" si="7"/>
        <v>#REF!</v>
      </c>
      <c r="H42" s="30" t="e">
        <f t="shared" si="8"/>
        <v>#REF!</v>
      </c>
      <c r="I42" s="29" t="e">
        <f>#REF!</f>
        <v>#REF!</v>
      </c>
      <c r="J42" s="30" t="e">
        <f t="shared" si="9"/>
        <v>#REF!</v>
      </c>
      <c r="K42" s="30" t="e">
        <f t="shared" si="10"/>
        <v>#REF!</v>
      </c>
      <c r="L42" s="30" t="e">
        <f>#REF!</f>
        <v>#REF!</v>
      </c>
      <c r="M42" s="157" t="e">
        <f t="shared" si="4"/>
        <v>#REF!</v>
      </c>
      <c r="N42" s="29"/>
      <c r="O42" s="31"/>
    </row>
    <row r="43" spans="1:15" x14ac:dyDescent="0.2">
      <c r="A43" s="25" t="e">
        <f>#REF!</f>
        <v>#REF!</v>
      </c>
      <c r="B43" s="26"/>
      <c r="C43" s="27" t="e">
        <f>#REF!</f>
        <v>#REF!</v>
      </c>
      <c r="D43" s="28"/>
      <c r="E43" s="28" t="e">
        <f>#REF!</f>
        <v>#REF!</v>
      </c>
      <c r="F43" s="28" t="e">
        <f>#REF!</f>
        <v>#REF!</v>
      </c>
      <c r="G43" s="29" t="e">
        <f t="shared" si="7"/>
        <v>#REF!</v>
      </c>
      <c r="H43" s="30" t="e">
        <f t="shared" si="8"/>
        <v>#REF!</v>
      </c>
      <c r="I43" s="29" t="e">
        <f>#REF!</f>
        <v>#REF!</v>
      </c>
      <c r="J43" s="30" t="e">
        <f t="shared" si="9"/>
        <v>#REF!</v>
      </c>
      <c r="K43" s="30" t="e">
        <f t="shared" si="10"/>
        <v>#REF!</v>
      </c>
      <c r="L43" s="30" t="e">
        <f>#REF!</f>
        <v>#REF!</v>
      </c>
      <c r="M43" s="157" t="e">
        <f t="shared" si="4"/>
        <v>#REF!</v>
      </c>
      <c r="N43" s="29"/>
      <c r="O43" s="31"/>
    </row>
    <row r="44" spans="1:15" x14ac:dyDescent="0.2">
      <c r="A44" s="25" t="e">
        <f>#REF!</f>
        <v>#REF!</v>
      </c>
      <c r="B44" s="26"/>
      <c r="C44" s="27" t="e">
        <f>#REF!</f>
        <v>#REF!</v>
      </c>
      <c r="D44" s="28"/>
      <c r="E44" s="28" t="e">
        <f>#REF!</f>
        <v>#REF!</v>
      </c>
      <c r="F44" s="28" t="e">
        <f>#REF!</f>
        <v>#REF!</v>
      </c>
      <c r="G44" s="29" t="e">
        <f t="shared" si="7"/>
        <v>#REF!</v>
      </c>
      <c r="H44" s="30" t="e">
        <f t="shared" si="8"/>
        <v>#REF!</v>
      </c>
      <c r="I44" s="29" t="e">
        <f>#REF!</f>
        <v>#REF!</v>
      </c>
      <c r="J44" s="30" t="e">
        <f t="shared" si="9"/>
        <v>#REF!</v>
      </c>
      <c r="K44" s="30" t="e">
        <f t="shared" si="10"/>
        <v>#REF!</v>
      </c>
      <c r="L44" s="30" t="e">
        <f>#REF!</f>
        <v>#REF!</v>
      </c>
      <c r="M44" s="157" t="e">
        <f t="shared" si="4"/>
        <v>#REF!</v>
      </c>
      <c r="N44" s="29"/>
      <c r="O44" s="31"/>
    </row>
    <row r="45" spans="1:15" x14ac:dyDescent="0.2">
      <c r="A45" s="25" t="e">
        <f>#REF!</f>
        <v>#REF!</v>
      </c>
      <c r="B45" s="26"/>
      <c r="C45" s="27" t="e">
        <f>#REF!</f>
        <v>#REF!</v>
      </c>
      <c r="D45" s="28"/>
      <c r="E45" s="28" t="e">
        <f>#REF!</f>
        <v>#REF!</v>
      </c>
      <c r="F45" s="28" t="e">
        <f>#REF!</f>
        <v>#REF!</v>
      </c>
      <c r="G45" s="29" t="e">
        <f t="shared" si="7"/>
        <v>#REF!</v>
      </c>
      <c r="H45" s="30" t="e">
        <f t="shared" si="8"/>
        <v>#REF!</v>
      </c>
      <c r="I45" s="29" t="e">
        <f>#REF!</f>
        <v>#REF!</v>
      </c>
      <c r="J45" s="30" t="e">
        <f t="shared" si="9"/>
        <v>#REF!</v>
      </c>
      <c r="K45" s="30" t="e">
        <f t="shared" si="10"/>
        <v>#REF!</v>
      </c>
      <c r="L45" s="30" t="e">
        <f>#REF!</f>
        <v>#REF!</v>
      </c>
      <c r="M45" s="157" t="e">
        <f t="shared" si="4"/>
        <v>#REF!</v>
      </c>
      <c r="N45" s="29"/>
      <c r="O45" s="31"/>
    </row>
    <row r="46" spans="1:15" x14ac:dyDescent="0.2">
      <c r="A46" s="25" t="e">
        <f>#REF!</f>
        <v>#REF!</v>
      </c>
      <c r="B46" s="26"/>
      <c r="C46" s="27" t="e">
        <f>#REF!</f>
        <v>#REF!</v>
      </c>
      <c r="D46" s="28"/>
      <c r="E46" s="28" t="e">
        <f>#REF!</f>
        <v>#REF!</v>
      </c>
      <c r="F46" s="28" t="e">
        <f>#REF!</f>
        <v>#REF!</v>
      </c>
      <c r="G46" s="29" t="e">
        <f t="shared" si="7"/>
        <v>#REF!</v>
      </c>
      <c r="H46" s="30" t="e">
        <f t="shared" si="8"/>
        <v>#REF!</v>
      </c>
      <c r="I46" s="29" t="e">
        <f>#REF!</f>
        <v>#REF!</v>
      </c>
      <c r="J46" s="30" t="e">
        <f t="shared" si="9"/>
        <v>#REF!</v>
      </c>
      <c r="K46" s="30" t="e">
        <f t="shared" si="10"/>
        <v>#REF!</v>
      </c>
      <c r="L46" s="30" t="e">
        <f>#REF!</f>
        <v>#REF!</v>
      </c>
      <c r="M46" s="157" t="e">
        <f t="shared" si="4"/>
        <v>#REF!</v>
      </c>
      <c r="N46" s="29"/>
      <c r="O46" s="31"/>
    </row>
    <row r="47" spans="1:15" x14ac:dyDescent="0.2">
      <c r="A47" s="25" t="e">
        <f>#REF!</f>
        <v>#REF!</v>
      </c>
      <c r="B47" s="26"/>
      <c r="C47" s="27" t="e">
        <f>#REF!</f>
        <v>#REF!</v>
      </c>
      <c r="D47" s="28"/>
      <c r="E47" s="28" t="e">
        <f>#REF!</f>
        <v>#REF!</v>
      </c>
      <c r="F47" s="28" t="e">
        <f>#REF!</f>
        <v>#REF!</v>
      </c>
      <c r="G47" s="29" t="e">
        <f t="shared" si="7"/>
        <v>#REF!</v>
      </c>
      <c r="H47" s="30" t="e">
        <f t="shared" si="8"/>
        <v>#REF!</v>
      </c>
      <c r="I47" s="29" t="e">
        <f>#REF!</f>
        <v>#REF!</v>
      </c>
      <c r="J47" s="30" t="e">
        <f t="shared" si="9"/>
        <v>#REF!</v>
      </c>
      <c r="K47" s="30" t="e">
        <f t="shared" si="10"/>
        <v>#REF!</v>
      </c>
      <c r="L47" s="30" t="e">
        <f>#REF!</f>
        <v>#REF!</v>
      </c>
      <c r="M47" s="157" t="e">
        <f t="shared" si="4"/>
        <v>#REF!</v>
      </c>
      <c r="N47" s="29"/>
      <c r="O47" s="31"/>
    </row>
    <row r="48" spans="1:15" x14ac:dyDescent="0.2">
      <c r="A48" s="25" t="e">
        <f>#REF!</f>
        <v>#REF!</v>
      </c>
      <c r="B48" s="26"/>
      <c r="C48" s="27" t="e">
        <f>#REF!</f>
        <v>#REF!</v>
      </c>
      <c r="D48" s="28"/>
      <c r="E48" s="28" t="e">
        <f>#REF!</f>
        <v>#REF!</v>
      </c>
      <c r="F48" s="28" t="e">
        <f>#REF!</f>
        <v>#REF!</v>
      </c>
      <c r="G48" s="29" t="e">
        <f t="shared" si="7"/>
        <v>#REF!</v>
      </c>
      <c r="H48" s="30" t="e">
        <f t="shared" si="8"/>
        <v>#REF!</v>
      </c>
      <c r="I48" s="29" t="e">
        <f>#REF!</f>
        <v>#REF!</v>
      </c>
      <c r="J48" s="30" t="e">
        <f t="shared" si="9"/>
        <v>#REF!</v>
      </c>
      <c r="K48" s="30" t="e">
        <f t="shared" si="10"/>
        <v>#REF!</v>
      </c>
      <c r="L48" s="30" t="e">
        <f>#REF!</f>
        <v>#REF!</v>
      </c>
      <c r="M48" s="157" t="e">
        <f t="shared" si="4"/>
        <v>#REF!</v>
      </c>
      <c r="N48" s="29"/>
      <c r="O48" s="31"/>
    </row>
    <row r="49" spans="1:15" x14ac:dyDescent="0.2">
      <c r="A49" s="25" t="e">
        <f>#REF!</f>
        <v>#REF!</v>
      </c>
      <c r="B49" s="26"/>
      <c r="C49" s="27" t="e">
        <f>#REF!</f>
        <v>#REF!</v>
      </c>
      <c r="D49" s="28"/>
      <c r="E49" s="28" t="e">
        <f>#REF!</f>
        <v>#REF!</v>
      </c>
      <c r="F49" s="28" t="e">
        <f>#REF!</f>
        <v>#REF!</v>
      </c>
      <c r="G49" s="29" t="e">
        <f t="shared" si="7"/>
        <v>#REF!</v>
      </c>
      <c r="H49" s="30" t="e">
        <f t="shared" si="8"/>
        <v>#REF!</v>
      </c>
      <c r="I49" s="29" t="e">
        <f>#REF!</f>
        <v>#REF!</v>
      </c>
      <c r="J49" s="30" t="e">
        <f t="shared" si="9"/>
        <v>#REF!</v>
      </c>
      <c r="K49" s="30" t="e">
        <f t="shared" si="10"/>
        <v>#REF!</v>
      </c>
      <c r="L49" s="30" t="e">
        <f>#REF!</f>
        <v>#REF!</v>
      </c>
      <c r="M49" s="157" t="e">
        <f t="shared" si="4"/>
        <v>#REF!</v>
      </c>
      <c r="N49" s="29"/>
      <c r="O49" s="31"/>
    </row>
    <row r="50" spans="1:15" x14ac:dyDescent="0.2">
      <c r="A50" s="25" t="e">
        <f>#REF!</f>
        <v>#REF!</v>
      </c>
      <c r="B50" s="26"/>
      <c r="C50" s="27" t="e">
        <f>#REF!</f>
        <v>#REF!</v>
      </c>
      <c r="D50" s="28"/>
      <c r="E50" s="28" t="e">
        <f>#REF!</f>
        <v>#REF!</v>
      </c>
      <c r="F50" s="28" t="e">
        <f>#REF!</f>
        <v>#REF!</v>
      </c>
      <c r="G50" s="29" t="e">
        <f t="shared" si="7"/>
        <v>#REF!</v>
      </c>
      <c r="H50" s="30" t="e">
        <f t="shared" si="8"/>
        <v>#REF!</v>
      </c>
      <c r="I50" s="29" t="e">
        <f>#REF!</f>
        <v>#REF!</v>
      </c>
      <c r="J50" s="30" t="e">
        <f t="shared" si="9"/>
        <v>#REF!</v>
      </c>
      <c r="K50" s="30" t="e">
        <f t="shared" si="10"/>
        <v>#REF!</v>
      </c>
      <c r="L50" s="30" t="e">
        <f>#REF!</f>
        <v>#REF!</v>
      </c>
      <c r="M50" s="157" t="e">
        <f t="shared" si="4"/>
        <v>#REF!</v>
      </c>
      <c r="N50" s="29"/>
      <c r="O50" s="31"/>
    </row>
    <row r="51" spans="1:15" x14ac:dyDescent="0.2">
      <c r="A51" s="25" t="e">
        <f>#REF!</f>
        <v>#REF!</v>
      </c>
      <c r="B51" s="26"/>
      <c r="C51" s="27" t="e">
        <f>#REF!</f>
        <v>#REF!</v>
      </c>
      <c r="D51" s="28"/>
      <c r="E51" s="28" t="e">
        <f>#REF!</f>
        <v>#REF!</v>
      </c>
      <c r="F51" s="28" t="e">
        <f>#REF!</f>
        <v>#REF!</v>
      </c>
      <c r="G51" s="29" t="e">
        <f t="shared" si="7"/>
        <v>#REF!</v>
      </c>
      <c r="H51" s="30" t="e">
        <f t="shared" si="8"/>
        <v>#REF!</v>
      </c>
      <c r="I51" s="29" t="e">
        <f>#REF!</f>
        <v>#REF!</v>
      </c>
      <c r="J51" s="30" t="e">
        <f t="shared" si="9"/>
        <v>#REF!</v>
      </c>
      <c r="K51" s="30" t="e">
        <f t="shared" si="10"/>
        <v>#REF!</v>
      </c>
      <c r="L51" s="30" t="e">
        <f>#REF!</f>
        <v>#REF!</v>
      </c>
      <c r="M51" s="157" t="e">
        <f t="shared" si="4"/>
        <v>#REF!</v>
      </c>
      <c r="N51" s="29"/>
      <c r="O51" s="31"/>
    </row>
    <row r="52" spans="1:15" x14ac:dyDescent="0.2">
      <c r="A52" s="25" t="e">
        <f>#REF!</f>
        <v>#REF!</v>
      </c>
      <c r="B52" s="26"/>
      <c r="C52" s="27" t="e">
        <f>#REF!</f>
        <v>#REF!</v>
      </c>
      <c r="D52" s="28"/>
      <c r="E52" s="28" t="e">
        <f>#REF!</f>
        <v>#REF!</v>
      </c>
      <c r="F52" s="28" t="e">
        <f>#REF!</f>
        <v>#REF!</v>
      </c>
      <c r="G52" s="29" t="e">
        <f t="shared" si="7"/>
        <v>#REF!</v>
      </c>
      <c r="H52" s="30" t="e">
        <f t="shared" si="8"/>
        <v>#REF!</v>
      </c>
      <c r="I52" s="29" t="e">
        <f>#REF!</f>
        <v>#REF!</v>
      </c>
      <c r="J52" s="30" t="e">
        <f t="shared" si="9"/>
        <v>#REF!</v>
      </c>
      <c r="K52" s="30" t="e">
        <f t="shared" si="10"/>
        <v>#REF!</v>
      </c>
      <c r="L52" s="30" t="e">
        <f>#REF!</f>
        <v>#REF!</v>
      </c>
      <c r="M52" s="157" t="e">
        <f t="shared" si="4"/>
        <v>#REF!</v>
      </c>
      <c r="N52" s="29"/>
      <c r="O52" s="31"/>
    </row>
    <row r="53" spans="1:15" x14ac:dyDescent="0.2">
      <c r="A53" s="25" t="e">
        <f>#REF!</f>
        <v>#REF!</v>
      </c>
      <c r="B53" s="26"/>
      <c r="C53" s="27" t="e">
        <f>#REF!</f>
        <v>#REF!</v>
      </c>
      <c r="D53" s="28"/>
      <c r="E53" s="28" t="e">
        <f>#REF!</f>
        <v>#REF!</v>
      </c>
      <c r="F53" s="28" t="e">
        <f>#REF!</f>
        <v>#REF!</v>
      </c>
      <c r="G53" s="29" t="e">
        <f t="shared" si="7"/>
        <v>#REF!</v>
      </c>
      <c r="H53" s="30" t="e">
        <f t="shared" si="8"/>
        <v>#REF!</v>
      </c>
      <c r="I53" s="29" t="e">
        <f>#REF!</f>
        <v>#REF!</v>
      </c>
      <c r="J53" s="30" t="e">
        <f t="shared" si="9"/>
        <v>#REF!</v>
      </c>
      <c r="K53" s="30" t="e">
        <f t="shared" si="10"/>
        <v>#REF!</v>
      </c>
      <c r="L53" s="30" t="e">
        <f>#REF!</f>
        <v>#REF!</v>
      </c>
      <c r="M53" s="157" t="e">
        <f t="shared" si="4"/>
        <v>#REF!</v>
      </c>
      <c r="N53" s="29"/>
      <c r="O53" s="31"/>
    </row>
    <row r="54" spans="1:15" x14ac:dyDescent="0.2">
      <c r="A54" s="25" t="e">
        <f>#REF!</f>
        <v>#REF!</v>
      </c>
      <c r="B54" s="26"/>
      <c r="C54" s="27" t="e">
        <f>#REF!</f>
        <v>#REF!</v>
      </c>
      <c r="D54" s="28"/>
      <c r="E54" s="28" t="e">
        <f>#REF!</f>
        <v>#REF!</v>
      </c>
      <c r="F54" s="28" t="e">
        <f>#REF!</f>
        <v>#REF!</v>
      </c>
      <c r="G54" s="29" t="e">
        <f t="shared" si="7"/>
        <v>#REF!</v>
      </c>
      <c r="H54" s="30" t="e">
        <f t="shared" si="8"/>
        <v>#REF!</v>
      </c>
      <c r="I54" s="29" t="e">
        <f>#REF!</f>
        <v>#REF!</v>
      </c>
      <c r="J54" s="30" t="e">
        <f t="shared" si="9"/>
        <v>#REF!</v>
      </c>
      <c r="K54" s="30" t="e">
        <f t="shared" si="10"/>
        <v>#REF!</v>
      </c>
      <c r="L54" s="30" t="e">
        <f>#REF!</f>
        <v>#REF!</v>
      </c>
      <c r="M54" s="157" t="e">
        <f t="shared" si="4"/>
        <v>#REF!</v>
      </c>
      <c r="N54" s="29"/>
      <c r="O54" s="31"/>
    </row>
    <row r="55" spans="1:15" x14ac:dyDescent="0.2">
      <c r="A55" s="25" t="e">
        <f>#REF!</f>
        <v>#REF!</v>
      </c>
      <c r="B55" s="26"/>
      <c r="C55" s="27" t="e">
        <f>#REF!</f>
        <v>#REF!</v>
      </c>
      <c r="D55" s="28"/>
      <c r="E55" s="28" t="e">
        <f>#REF!</f>
        <v>#REF!</v>
      </c>
      <c r="F55" s="28" t="e">
        <f>#REF!</f>
        <v>#REF!</v>
      </c>
      <c r="G55" s="29" t="e">
        <f t="shared" si="7"/>
        <v>#REF!</v>
      </c>
      <c r="H55" s="30" t="e">
        <f t="shared" si="8"/>
        <v>#REF!</v>
      </c>
      <c r="I55" s="29" t="e">
        <f>#REF!</f>
        <v>#REF!</v>
      </c>
      <c r="J55" s="30" t="e">
        <f t="shared" si="9"/>
        <v>#REF!</v>
      </c>
      <c r="K55" s="30" t="e">
        <f t="shared" si="10"/>
        <v>#REF!</v>
      </c>
      <c r="L55" s="30" t="e">
        <f>#REF!</f>
        <v>#REF!</v>
      </c>
      <c r="M55" s="157" t="e">
        <f t="shared" si="4"/>
        <v>#REF!</v>
      </c>
      <c r="N55" s="29"/>
      <c r="O55" s="31"/>
    </row>
    <row r="56" spans="1:15" x14ac:dyDescent="0.2">
      <c r="A56" s="25" t="e">
        <f>#REF!</f>
        <v>#REF!</v>
      </c>
      <c r="B56" s="26"/>
      <c r="C56" s="27" t="e">
        <f>#REF!</f>
        <v>#REF!</v>
      </c>
      <c r="D56" s="28"/>
      <c r="E56" s="28" t="e">
        <f>#REF!</f>
        <v>#REF!</v>
      </c>
      <c r="F56" s="28" t="e">
        <f>#REF!</f>
        <v>#REF!</v>
      </c>
      <c r="G56" s="29" t="e">
        <f t="shared" si="7"/>
        <v>#REF!</v>
      </c>
      <c r="H56" s="30" t="e">
        <f t="shared" si="8"/>
        <v>#REF!</v>
      </c>
      <c r="I56" s="29" t="e">
        <f>#REF!</f>
        <v>#REF!</v>
      </c>
      <c r="J56" s="30" t="e">
        <f t="shared" si="9"/>
        <v>#REF!</v>
      </c>
      <c r="K56" s="30" t="e">
        <f t="shared" si="10"/>
        <v>#REF!</v>
      </c>
      <c r="L56" s="30" t="e">
        <f>#REF!</f>
        <v>#REF!</v>
      </c>
      <c r="M56" s="157" t="e">
        <f t="shared" si="4"/>
        <v>#REF!</v>
      </c>
      <c r="N56" s="29"/>
      <c r="O56" s="31"/>
    </row>
    <row r="57" spans="1:15" x14ac:dyDescent="0.2">
      <c r="A57" s="25" t="e">
        <f>#REF!</f>
        <v>#REF!</v>
      </c>
      <c r="B57" s="26"/>
      <c r="C57" s="27" t="e">
        <f>#REF!</f>
        <v>#REF!</v>
      </c>
      <c r="D57" s="28"/>
      <c r="E57" s="28" t="e">
        <f>#REF!</f>
        <v>#REF!</v>
      </c>
      <c r="F57" s="28" t="e">
        <f>#REF!</f>
        <v>#REF!</v>
      </c>
      <c r="G57" s="29" t="e">
        <f t="shared" si="7"/>
        <v>#REF!</v>
      </c>
      <c r="H57" s="30" t="e">
        <f t="shared" si="8"/>
        <v>#REF!</v>
      </c>
      <c r="I57" s="29" t="e">
        <f>#REF!</f>
        <v>#REF!</v>
      </c>
      <c r="J57" s="30" t="e">
        <f t="shared" si="9"/>
        <v>#REF!</v>
      </c>
      <c r="K57" s="30" t="e">
        <f t="shared" si="10"/>
        <v>#REF!</v>
      </c>
      <c r="L57" s="30" t="e">
        <f>#REF!</f>
        <v>#REF!</v>
      </c>
      <c r="M57" s="157" t="e">
        <f t="shared" si="4"/>
        <v>#REF!</v>
      </c>
      <c r="N57" s="29"/>
      <c r="O57" s="31"/>
    </row>
    <row r="58" spans="1:15" x14ac:dyDescent="0.2">
      <c r="A58" s="25" t="e">
        <f>#REF!</f>
        <v>#REF!</v>
      </c>
      <c r="B58" s="26"/>
      <c r="C58" s="27" t="e">
        <f>#REF!</f>
        <v>#REF!</v>
      </c>
      <c r="D58" s="28"/>
      <c r="E58" s="28" t="e">
        <f>#REF!</f>
        <v>#REF!</v>
      </c>
      <c r="F58" s="28" t="e">
        <f>#REF!</f>
        <v>#REF!</v>
      </c>
      <c r="G58" s="29" t="e">
        <f t="shared" si="7"/>
        <v>#REF!</v>
      </c>
      <c r="H58" s="30" t="e">
        <f t="shared" si="8"/>
        <v>#REF!</v>
      </c>
      <c r="I58" s="29" t="e">
        <f>#REF!</f>
        <v>#REF!</v>
      </c>
      <c r="J58" s="30" t="e">
        <f t="shared" si="9"/>
        <v>#REF!</v>
      </c>
      <c r="K58" s="30" t="e">
        <f t="shared" si="10"/>
        <v>#REF!</v>
      </c>
      <c r="L58" s="30" t="e">
        <f>#REF!</f>
        <v>#REF!</v>
      </c>
      <c r="M58" s="157" t="e">
        <f t="shared" si="4"/>
        <v>#REF!</v>
      </c>
      <c r="N58" s="29"/>
      <c r="O58" s="31"/>
    </row>
    <row r="59" spans="1:15" x14ac:dyDescent="0.2">
      <c r="A59" s="25" t="e">
        <f>#REF!</f>
        <v>#REF!</v>
      </c>
      <c r="B59" s="26"/>
      <c r="C59" s="27" t="e">
        <f>#REF!</f>
        <v>#REF!</v>
      </c>
      <c r="D59" s="28"/>
      <c r="E59" s="28" t="e">
        <f>#REF!</f>
        <v>#REF!</v>
      </c>
      <c r="F59" s="28" t="e">
        <f>#REF!</f>
        <v>#REF!</v>
      </c>
      <c r="G59" s="29" t="e">
        <f t="shared" si="7"/>
        <v>#REF!</v>
      </c>
      <c r="H59" s="30" t="e">
        <f t="shared" si="8"/>
        <v>#REF!</v>
      </c>
      <c r="I59" s="29" t="e">
        <f>#REF!</f>
        <v>#REF!</v>
      </c>
      <c r="J59" s="30" t="e">
        <f t="shared" si="9"/>
        <v>#REF!</v>
      </c>
      <c r="K59" s="30" t="e">
        <f t="shared" si="10"/>
        <v>#REF!</v>
      </c>
      <c r="L59" s="30" t="e">
        <f>#REF!</f>
        <v>#REF!</v>
      </c>
      <c r="M59" s="157" t="e">
        <f t="shared" si="4"/>
        <v>#REF!</v>
      </c>
      <c r="N59" s="29"/>
      <c r="O59" s="31"/>
    </row>
    <row r="60" spans="1:15" x14ac:dyDescent="0.2">
      <c r="A60" s="25" t="e">
        <f>#REF!</f>
        <v>#REF!</v>
      </c>
      <c r="B60" s="26"/>
      <c r="C60" s="27" t="e">
        <f>#REF!</f>
        <v>#REF!</v>
      </c>
      <c r="D60" s="28"/>
      <c r="E60" s="28" t="e">
        <f>#REF!</f>
        <v>#REF!</v>
      </c>
      <c r="F60" s="28" t="e">
        <f>#REF!</f>
        <v>#REF!</v>
      </c>
      <c r="G60" s="29" t="e">
        <f t="shared" si="7"/>
        <v>#REF!</v>
      </c>
      <c r="H60" s="30" t="e">
        <f t="shared" si="8"/>
        <v>#REF!</v>
      </c>
      <c r="I60" s="29" t="e">
        <f>#REF!</f>
        <v>#REF!</v>
      </c>
      <c r="J60" s="30" t="e">
        <f t="shared" si="9"/>
        <v>#REF!</v>
      </c>
      <c r="K60" s="30" t="e">
        <f t="shared" si="10"/>
        <v>#REF!</v>
      </c>
      <c r="L60" s="30" t="e">
        <f>#REF!</f>
        <v>#REF!</v>
      </c>
      <c r="M60" s="157" t="e">
        <f t="shared" si="4"/>
        <v>#REF!</v>
      </c>
      <c r="N60" s="29"/>
      <c r="O60" s="31"/>
    </row>
    <row r="61" spans="1:15" x14ac:dyDescent="0.2">
      <c r="A61" s="25" t="e">
        <f>#REF!</f>
        <v>#REF!</v>
      </c>
      <c r="B61" s="26"/>
      <c r="C61" s="27" t="e">
        <f>#REF!</f>
        <v>#REF!</v>
      </c>
      <c r="D61" s="28"/>
      <c r="E61" s="28" t="e">
        <f>#REF!</f>
        <v>#REF!</v>
      </c>
      <c r="F61" s="28" t="e">
        <f>#REF!</f>
        <v>#REF!</v>
      </c>
      <c r="G61" s="29" t="e">
        <f t="shared" si="7"/>
        <v>#REF!</v>
      </c>
      <c r="H61" s="30" t="e">
        <f t="shared" si="8"/>
        <v>#REF!</v>
      </c>
      <c r="I61" s="29" t="e">
        <f>#REF!</f>
        <v>#REF!</v>
      </c>
      <c r="J61" s="30" t="e">
        <f t="shared" si="9"/>
        <v>#REF!</v>
      </c>
      <c r="K61" s="30" t="e">
        <f t="shared" si="10"/>
        <v>#REF!</v>
      </c>
      <c r="L61" s="30" t="e">
        <f>#REF!</f>
        <v>#REF!</v>
      </c>
      <c r="M61" s="157" t="e">
        <f t="shared" si="4"/>
        <v>#REF!</v>
      </c>
      <c r="N61" s="29"/>
      <c r="O61" s="31"/>
    </row>
    <row r="62" spans="1:15" x14ac:dyDescent="0.2">
      <c r="A62" s="25" t="e">
        <f>#REF!</f>
        <v>#REF!</v>
      </c>
      <c r="B62" s="26"/>
      <c r="C62" s="27" t="e">
        <f>#REF!</f>
        <v>#REF!</v>
      </c>
      <c r="D62" s="28"/>
      <c r="E62" s="28" t="e">
        <f>#REF!</f>
        <v>#REF!</v>
      </c>
      <c r="F62" s="28" t="e">
        <f>#REF!</f>
        <v>#REF!</v>
      </c>
      <c r="G62" s="29" t="e">
        <f t="shared" si="7"/>
        <v>#REF!</v>
      </c>
      <c r="H62" s="30" t="e">
        <f t="shared" si="8"/>
        <v>#REF!</v>
      </c>
      <c r="I62" s="29" t="e">
        <f>#REF!</f>
        <v>#REF!</v>
      </c>
      <c r="J62" s="30" t="e">
        <f t="shared" si="9"/>
        <v>#REF!</v>
      </c>
      <c r="K62" s="30" t="e">
        <f t="shared" si="10"/>
        <v>#REF!</v>
      </c>
      <c r="L62" s="30" t="e">
        <f>#REF!</f>
        <v>#REF!</v>
      </c>
      <c r="M62" s="157" t="e">
        <f t="shared" si="4"/>
        <v>#REF!</v>
      </c>
      <c r="N62" s="29"/>
      <c r="O62" s="31"/>
    </row>
    <row r="63" spans="1:15" x14ac:dyDescent="0.2">
      <c r="A63" s="25" t="e">
        <f>#REF!</f>
        <v>#REF!</v>
      </c>
      <c r="B63" s="26"/>
      <c r="C63" s="27" t="e">
        <f>#REF!</f>
        <v>#REF!</v>
      </c>
      <c r="D63" s="28"/>
      <c r="E63" s="28" t="e">
        <f>#REF!</f>
        <v>#REF!</v>
      </c>
      <c r="F63" s="28" t="e">
        <f>#REF!</f>
        <v>#REF!</v>
      </c>
      <c r="G63" s="29" t="e">
        <f t="shared" si="7"/>
        <v>#REF!</v>
      </c>
      <c r="H63" s="30" t="e">
        <f t="shared" si="8"/>
        <v>#REF!</v>
      </c>
      <c r="I63" s="29" t="e">
        <f>#REF!</f>
        <v>#REF!</v>
      </c>
      <c r="J63" s="30" t="e">
        <f t="shared" si="9"/>
        <v>#REF!</v>
      </c>
      <c r="K63" s="30" t="e">
        <f t="shared" si="10"/>
        <v>#REF!</v>
      </c>
      <c r="L63" s="30" t="e">
        <f>#REF!</f>
        <v>#REF!</v>
      </c>
      <c r="M63" s="157" t="e">
        <f t="shared" si="4"/>
        <v>#REF!</v>
      </c>
      <c r="N63" s="29"/>
      <c r="O63" s="31"/>
    </row>
    <row r="64" spans="1:15" x14ac:dyDescent="0.2">
      <c r="A64" s="25" t="e">
        <f>#REF!</f>
        <v>#REF!</v>
      </c>
      <c r="B64" s="26"/>
      <c r="C64" s="27" t="e">
        <f>#REF!</f>
        <v>#REF!</v>
      </c>
      <c r="D64" s="28"/>
      <c r="E64" s="28" t="e">
        <f>#REF!</f>
        <v>#REF!</v>
      </c>
      <c r="F64" s="28" t="e">
        <f>#REF!</f>
        <v>#REF!</v>
      </c>
      <c r="G64" s="29" t="e">
        <f t="shared" si="7"/>
        <v>#REF!</v>
      </c>
      <c r="H64" s="30" t="e">
        <f t="shared" si="8"/>
        <v>#REF!</v>
      </c>
      <c r="I64" s="29" t="e">
        <f>#REF!</f>
        <v>#REF!</v>
      </c>
      <c r="J64" s="30" t="e">
        <f t="shared" si="9"/>
        <v>#REF!</v>
      </c>
      <c r="K64" s="30" t="e">
        <f t="shared" si="10"/>
        <v>#REF!</v>
      </c>
      <c r="L64" s="30" t="e">
        <f>#REF!</f>
        <v>#REF!</v>
      </c>
      <c r="M64" s="157" t="e">
        <f t="shared" si="4"/>
        <v>#REF!</v>
      </c>
      <c r="N64" s="29"/>
      <c r="O64" s="31"/>
    </row>
    <row r="65" spans="1:15" x14ac:dyDescent="0.2">
      <c r="A65" s="25" t="e">
        <f>#REF!</f>
        <v>#REF!</v>
      </c>
      <c r="B65" s="26"/>
      <c r="C65" s="27" t="e">
        <f>#REF!</f>
        <v>#REF!</v>
      </c>
      <c r="D65" s="28"/>
      <c r="E65" s="28" t="e">
        <f>#REF!</f>
        <v>#REF!</v>
      </c>
      <c r="F65" s="28" t="e">
        <f>#REF!</f>
        <v>#REF!</v>
      </c>
      <c r="G65" s="29" t="e">
        <f t="shared" si="7"/>
        <v>#REF!</v>
      </c>
      <c r="H65" s="30" t="e">
        <f t="shared" si="8"/>
        <v>#REF!</v>
      </c>
      <c r="I65" s="29" t="e">
        <f>#REF!</f>
        <v>#REF!</v>
      </c>
      <c r="J65" s="30" t="e">
        <f t="shared" si="9"/>
        <v>#REF!</v>
      </c>
      <c r="K65" s="30" t="e">
        <f t="shared" si="10"/>
        <v>#REF!</v>
      </c>
      <c r="L65" s="30" t="e">
        <f>#REF!</f>
        <v>#REF!</v>
      </c>
      <c r="M65" s="157" t="e">
        <f t="shared" si="4"/>
        <v>#REF!</v>
      </c>
      <c r="N65" s="29"/>
      <c r="O65" s="31"/>
    </row>
    <row r="66" spans="1:15" x14ac:dyDescent="0.2">
      <c r="A66" s="25" t="e">
        <f>#REF!</f>
        <v>#REF!</v>
      </c>
      <c r="B66" s="26"/>
      <c r="C66" s="27" t="e">
        <f>#REF!</f>
        <v>#REF!</v>
      </c>
      <c r="D66" s="28"/>
      <c r="E66" s="28" t="e">
        <f>#REF!</f>
        <v>#REF!</v>
      </c>
      <c r="F66" s="28" t="e">
        <f>#REF!</f>
        <v>#REF!</v>
      </c>
      <c r="G66" s="29" t="e">
        <f t="shared" si="7"/>
        <v>#REF!</v>
      </c>
      <c r="H66" s="30" t="e">
        <f t="shared" si="8"/>
        <v>#REF!</v>
      </c>
      <c r="I66" s="29" t="e">
        <f>#REF!</f>
        <v>#REF!</v>
      </c>
      <c r="J66" s="30" t="e">
        <f t="shared" si="9"/>
        <v>#REF!</v>
      </c>
      <c r="K66" s="30" t="e">
        <f t="shared" si="10"/>
        <v>#REF!</v>
      </c>
      <c r="L66" s="30" t="e">
        <f>#REF!</f>
        <v>#REF!</v>
      </c>
      <c r="M66" s="157" t="e">
        <f t="shared" si="4"/>
        <v>#REF!</v>
      </c>
      <c r="N66" s="29"/>
      <c r="O66" s="31"/>
    </row>
    <row r="67" spans="1:15" x14ac:dyDescent="0.2">
      <c r="A67" s="25" t="e">
        <f>#REF!</f>
        <v>#REF!</v>
      </c>
      <c r="B67" s="26"/>
      <c r="C67" s="27" t="e">
        <f>#REF!</f>
        <v>#REF!</v>
      </c>
      <c r="D67" s="28"/>
      <c r="E67" s="28" t="e">
        <f>#REF!</f>
        <v>#REF!</v>
      </c>
      <c r="F67" s="28" t="e">
        <f>#REF!</f>
        <v>#REF!</v>
      </c>
      <c r="G67" s="29" t="e">
        <f t="shared" si="7"/>
        <v>#REF!</v>
      </c>
      <c r="H67" s="30" t="e">
        <f t="shared" si="8"/>
        <v>#REF!</v>
      </c>
      <c r="I67" s="29" t="e">
        <f>#REF!</f>
        <v>#REF!</v>
      </c>
      <c r="J67" s="30" t="e">
        <f t="shared" si="9"/>
        <v>#REF!</v>
      </c>
      <c r="K67" s="30" t="e">
        <f t="shared" si="10"/>
        <v>#REF!</v>
      </c>
      <c r="L67" s="30" t="e">
        <f>#REF!</f>
        <v>#REF!</v>
      </c>
      <c r="M67" s="157" t="e">
        <f t="shared" si="4"/>
        <v>#REF!</v>
      </c>
      <c r="N67" s="29"/>
      <c r="O67" s="31"/>
    </row>
    <row r="68" spans="1:15" x14ac:dyDescent="0.2">
      <c r="A68" s="25" t="e">
        <f>#REF!</f>
        <v>#REF!</v>
      </c>
      <c r="B68" s="26"/>
      <c r="C68" s="27" t="e">
        <f>#REF!</f>
        <v>#REF!</v>
      </c>
      <c r="D68" s="28"/>
      <c r="E68" s="28" t="e">
        <f>#REF!</f>
        <v>#REF!</v>
      </c>
      <c r="F68" s="28" t="e">
        <f>#REF!</f>
        <v>#REF!</v>
      </c>
      <c r="G68" s="29" t="e">
        <f t="shared" si="7"/>
        <v>#REF!</v>
      </c>
      <c r="H68" s="30" t="e">
        <f t="shared" si="8"/>
        <v>#REF!</v>
      </c>
      <c r="I68" s="29" t="e">
        <f>#REF!</f>
        <v>#REF!</v>
      </c>
      <c r="J68" s="30" t="e">
        <f t="shared" si="9"/>
        <v>#REF!</v>
      </c>
      <c r="K68" s="30" t="e">
        <f t="shared" si="10"/>
        <v>#REF!</v>
      </c>
      <c r="L68" s="30" t="e">
        <f>#REF!</f>
        <v>#REF!</v>
      </c>
      <c r="M68" s="157" t="e">
        <f t="shared" si="4"/>
        <v>#REF!</v>
      </c>
      <c r="N68" s="29"/>
      <c r="O68" s="31"/>
    </row>
    <row r="69" spans="1:15" x14ac:dyDescent="0.2">
      <c r="A69" s="25" t="e">
        <f>#REF!</f>
        <v>#REF!</v>
      </c>
      <c r="B69" s="26"/>
      <c r="C69" s="27" t="e">
        <f>#REF!</f>
        <v>#REF!</v>
      </c>
      <c r="D69" s="28"/>
      <c r="E69" s="28" t="e">
        <f>#REF!</f>
        <v>#REF!</v>
      </c>
      <c r="F69" s="28" t="e">
        <f>#REF!</f>
        <v>#REF!</v>
      </c>
      <c r="G69" s="29" t="e">
        <f t="shared" si="7"/>
        <v>#REF!</v>
      </c>
      <c r="H69" s="30" t="e">
        <f t="shared" si="8"/>
        <v>#REF!</v>
      </c>
      <c r="I69" s="29" t="e">
        <f>#REF!</f>
        <v>#REF!</v>
      </c>
      <c r="J69" s="30" t="e">
        <f t="shared" si="9"/>
        <v>#REF!</v>
      </c>
      <c r="K69" s="30" t="e">
        <f t="shared" si="10"/>
        <v>#REF!</v>
      </c>
      <c r="L69" s="30" t="e">
        <f>#REF!</f>
        <v>#REF!</v>
      </c>
      <c r="M69" s="157" t="e">
        <f t="shared" ref="M69:M132" si="11">M68+I69+L69</f>
        <v>#REF!</v>
      </c>
      <c r="N69" s="29"/>
      <c r="O69" s="31"/>
    </row>
    <row r="70" spans="1:15" x14ac:dyDescent="0.2">
      <c r="A70" s="25" t="e">
        <f>#REF!</f>
        <v>#REF!</v>
      </c>
      <c r="B70" s="26"/>
      <c r="C70" s="27" t="e">
        <f>#REF!</f>
        <v>#REF!</v>
      </c>
      <c r="D70" s="28"/>
      <c r="E70" s="28" t="e">
        <f>#REF!</f>
        <v>#REF!</v>
      </c>
      <c r="F70" s="28" t="e">
        <f>#REF!</f>
        <v>#REF!</v>
      </c>
      <c r="G70" s="29" t="e">
        <f t="shared" si="7"/>
        <v>#REF!</v>
      </c>
      <c r="H70" s="30" t="e">
        <f t="shared" si="8"/>
        <v>#REF!</v>
      </c>
      <c r="I70" s="29" t="e">
        <f>#REF!</f>
        <v>#REF!</v>
      </c>
      <c r="J70" s="30" t="e">
        <f t="shared" si="9"/>
        <v>#REF!</v>
      </c>
      <c r="K70" s="30" t="e">
        <f t="shared" si="10"/>
        <v>#REF!</v>
      </c>
      <c r="L70" s="30" t="e">
        <f>#REF!</f>
        <v>#REF!</v>
      </c>
      <c r="M70" s="157" t="e">
        <f t="shared" si="11"/>
        <v>#REF!</v>
      </c>
      <c r="N70" s="29"/>
      <c r="O70" s="31"/>
    </row>
    <row r="71" spans="1:15" x14ac:dyDescent="0.2">
      <c r="A71" s="25" t="e">
        <f>#REF!</f>
        <v>#REF!</v>
      </c>
      <c r="B71" s="26"/>
      <c r="C71" s="27" t="e">
        <f>#REF!</f>
        <v>#REF!</v>
      </c>
      <c r="D71" s="28"/>
      <c r="E71" s="28" t="e">
        <f>#REF!</f>
        <v>#REF!</v>
      </c>
      <c r="F71" s="28" t="e">
        <f>#REF!</f>
        <v>#REF!</v>
      </c>
      <c r="G71" s="29" t="e">
        <f t="shared" si="7"/>
        <v>#REF!</v>
      </c>
      <c r="H71" s="30" t="e">
        <f t="shared" si="8"/>
        <v>#REF!</v>
      </c>
      <c r="I71" s="29" t="e">
        <f>#REF!</f>
        <v>#REF!</v>
      </c>
      <c r="J71" s="30" t="e">
        <f t="shared" si="9"/>
        <v>#REF!</v>
      </c>
      <c r="K71" s="30" t="e">
        <f t="shared" si="10"/>
        <v>#REF!</v>
      </c>
      <c r="L71" s="30" t="e">
        <f>#REF!</f>
        <v>#REF!</v>
      </c>
      <c r="M71" s="157" t="e">
        <f t="shared" si="11"/>
        <v>#REF!</v>
      </c>
      <c r="N71" s="29"/>
      <c r="O71" s="31"/>
    </row>
    <row r="72" spans="1:15" x14ac:dyDescent="0.2">
      <c r="A72" s="25" t="e">
        <f>#REF!</f>
        <v>#REF!</v>
      </c>
      <c r="B72" s="26"/>
      <c r="C72" s="27" t="e">
        <f>#REF!</f>
        <v>#REF!</v>
      </c>
      <c r="D72" s="28"/>
      <c r="E72" s="28" t="e">
        <f>#REF!</f>
        <v>#REF!</v>
      </c>
      <c r="F72" s="28" t="e">
        <f>#REF!</f>
        <v>#REF!</v>
      </c>
      <c r="G72" s="29" t="e">
        <f t="shared" si="7"/>
        <v>#REF!</v>
      </c>
      <c r="H72" s="30" t="e">
        <f t="shared" si="8"/>
        <v>#REF!</v>
      </c>
      <c r="I72" s="29" t="e">
        <f>#REF!</f>
        <v>#REF!</v>
      </c>
      <c r="J72" s="30" t="e">
        <f t="shared" si="9"/>
        <v>#REF!</v>
      </c>
      <c r="K72" s="30" t="e">
        <f t="shared" si="10"/>
        <v>#REF!</v>
      </c>
      <c r="L72" s="30" t="e">
        <f>#REF!</f>
        <v>#REF!</v>
      </c>
      <c r="M72" s="157" t="e">
        <f t="shared" si="11"/>
        <v>#REF!</v>
      </c>
      <c r="N72" s="29"/>
      <c r="O72" s="31"/>
    </row>
    <row r="73" spans="1:15" x14ac:dyDescent="0.2">
      <c r="A73" s="25" t="e">
        <f>#REF!</f>
        <v>#REF!</v>
      </c>
      <c r="B73" s="26"/>
      <c r="C73" s="27" t="e">
        <f>#REF!</f>
        <v>#REF!</v>
      </c>
      <c r="D73" s="28"/>
      <c r="E73" s="28" t="e">
        <f>#REF!</f>
        <v>#REF!</v>
      </c>
      <c r="F73" s="28" t="e">
        <f>#REF!</f>
        <v>#REF!</v>
      </c>
      <c r="G73" s="29" t="e">
        <f t="shared" si="7"/>
        <v>#REF!</v>
      </c>
      <c r="H73" s="30" t="e">
        <f t="shared" si="8"/>
        <v>#REF!</v>
      </c>
      <c r="I73" s="29" t="e">
        <f>#REF!</f>
        <v>#REF!</v>
      </c>
      <c r="J73" s="30" t="e">
        <f t="shared" si="9"/>
        <v>#REF!</v>
      </c>
      <c r="K73" s="30" t="e">
        <f t="shared" si="10"/>
        <v>#REF!</v>
      </c>
      <c r="L73" s="30" t="e">
        <f>#REF!</f>
        <v>#REF!</v>
      </c>
      <c r="M73" s="157" t="e">
        <f t="shared" si="11"/>
        <v>#REF!</v>
      </c>
      <c r="N73" s="29"/>
      <c r="O73" s="31"/>
    </row>
    <row r="74" spans="1:15" x14ac:dyDescent="0.2">
      <c r="A74" s="25" t="e">
        <f>#REF!</f>
        <v>#REF!</v>
      </c>
      <c r="B74" s="26"/>
      <c r="C74" s="27" t="e">
        <f>#REF!</f>
        <v>#REF!</v>
      </c>
      <c r="D74" s="28"/>
      <c r="E74" s="28" t="e">
        <f>#REF!</f>
        <v>#REF!</v>
      </c>
      <c r="F74" s="28" t="e">
        <f>#REF!</f>
        <v>#REF!</v>
      </c>
      <c r="G74" s="29" t="e">
        <f t="shared" si="7"/>
        <v>#REF!</v>
      </c>
      <c r="H74" s="30" t="e">
        <f t="shared" si="8"/>
        <v>#REF!</v>
      </c>
      <c r="I74" s="29" t="e">
        <f>#REF!</f>
        <v>#REF!</v>
      </c>
      <c r="J74" s="30" t="e">
        <f t="shared" si="9"/>
        <v>#REF!</v>
      </c>
      <c r="K74" s="30" t="e">
        <f t="shared" si="10"/>
        <v>#REF!</v>
      </c>
      <c r="L74" s="30" t="e">
        <f>#REF!</f>
        <v>#REF!</v>
      </c>
      <c r="M74" s="157" t="e">
        <f t="shared" si="11"/>
        <v>#REF!</v>
      </c>
      <c r="N74" s="29"/>
      <c r="O74" s="31"/>
    </row>
    <row r="75" spans="1:15" x14ac:dyDescent="0.2">
      <c r="A75" s="25" t="e">
        <f>#REF!</f>
        <v>#REF!</v>
      </c>
      <c r="B75" s="26"/>
      <c r="C75" s="27" t="e">
        <f>#REF!</f>
        <v>#REF!</v>
      </c>
      <c r="D75" s="28"/>
      <c r="E75" s="28" t="e">
        <f>#REF!</f>
        <v>#REF!</v>
      </c>
      <c r="F75" s="28" t="e">
        <f>#REF!</f>
        <v>#REF!</v>
      </c>
      <c r="G75" s="29" t="e">
        <f t="shared" si="7"/>
        <v>#REF!</v>
      </c>
      <c r="H75" s="30" t="e">
        <f t="shared" si="8"/>
        <v>#REF!</v>
      </c>
      <c r="I75" s="29" t="e">
        <f>#REF!</f>
        <v>#REF!</v>
      </c>
      <c r="J75" s="30" t="e">
        <f t="shared" si="9"/>
        <v>#REF!</v>
      </c>
      <c r="K75" s="30" t="e">
        <f t="shared" si="10"/>
        <v>#REF!</v>
      </c>
      <c r="L75" s="30" t="e">
        <f>#REF!</f>
        <v>#REF!</v>
      </c>
      <c r="M75" s="157" t="e">
        <f t="shared" si="11"/>
        <v>#REF!</v>
      </c>
      <c r="N75" s="29"/>
      <c r="O75" s="31"/>
    </row>
    <row r="76" spans="1:15" x14ac:dyDescent="0.2">
      <c r="A76" s="25" t="e">
        <f>#REF!</f>
        <v>#REF!</v>
      </c>
      <c r="B76" s="26"/>
      <c r="C76" s="27" t="e">
        <f>#REF!</f>
        <v>#REF!</v>
      </c>
      <c r="D76" s="28"/>
      <c r="E76" s="28" t="e">
        <f>#REF!</f>
        <v>#REF!</v>
      </c>
      <c r="F76" s="28" t="e">
        <f>#REF!</f>
        <v>#REF!</v>
      </c>
      <c r="G76" s="29" t="e">
        <f t="shared" si="7"/>
        <v>#REF!</v>
      </c>
      <c r="H76" s="30" t="e">
        <f t="shared" si="8"/>
        <v>#REF!</v>
      </c>
      <c r="I76" s="29" t="e">
        <f>#REF!</f>
        <v>#REF!</v>
      </c>
      <c r="J76" s="30" t="e">
        <f t="shared" si="9"/>
        <v>#REF!</v>
      </c>
      <c r="K76" s="30" t="e">
        <f t="shared" si="10"/>
        <v>#REF!</v>
      </c>
      <c r="L76" s="30" t="e">
        <f>#REF!</f>
        <v>#REF!</v>
      </c>
      <c r="M76" s="157" t="e">
        <f t="shared" si="11"/>
        <v>#REF!</v>
      </c>
      <c r="N76" s="29"/>
      <c r="O76" s="31"/>
    </row>
    <row r="77" spans="1:15" x14ac:dyDescent="0.2">
      <c r="A77" s="25" t="e">
        <f>#REF!</f>
        <v>#REF!</v>
      </c>
      <c r="B77" s="26"/>
      <c r="C77" s="27" t="e">
        <f>#REF!</f>
        <v>#REF!</v>
      </c>
      <c r="D77" s="28"/>
      <c r="E77" s="28" t="e">
        <f>#REF!</f>
        <v>#REF!</v>
      </c>
      <c r="F77" s="28" t="e">
        <f>#REF!</f>
        <v>#REF!</v>
      </c>
      <c r="G77" s="29" t="e">
        <f t="shared" si="7"/>
        <v>#REF!</v>
      </c>
      <c r="H77" s="30" t="e">
        <f t="shared" si="8"/>
        <v>#REF!</v>
      </c>
      <c r="I77" s="29" t="e">
        <f>#REF!</f>
        <v>#REF!</v>
      </c>
      <c r="J77" s="30" t="e">
        <f t="shared" si="9"/>
        <v>#REF!</v>
      </c>
      <c r="K77" s="30" t="e">
        <f t="shared" si="10"/>
        <v>#REF!</v>
      </c>
      <c r="L77" s="30" t="e">
        <f>#REF!</f>
        <v>#REF!</v>
      </c>
      <c r="M77" s="157" t="e">
        <f t="shared" si="11"/>
        <v>#REF!</v>
      </c>
      <c r="N77" s="29"/>
      <c r="O77" s="31"/>
    </row>
    <row r="78" spans="1:15" x14ac:dyDescent="0.2">
      <c r="A78" s="25" t="e">
        <f>#REF!</f>
        <v>#REF!</v>
      </c>
      <c r="B78" s="26"/>
      <c r="C78" s="27" t="e">
        <f>#REF!</f>
        <v>#REF!</v>
      </c>
      <c r="D78" s="28"/>
      <c r="E78" s="28" t="e">
        <f>#REF!</f>
        <v>#REF!</v>
      </c>
      <c r="F78" s="28" t="e">
        <f>#REF!</f>
        <v>#REF!</v>
      </c>
      <c r="G78" s="29" t="e">
        <f t="shared" si="7"/>
        <v>#REF!</v>
      </c>
      <c r="H78" s="30" t="e">
        <f t="shared" si="8"/>
        <v>#REF!</v>
      </c>
      <c r="I78" s="29" t="e">
        <f>#REF!</f>
        <v>#REF!</v>
      </c>
      <c r="J78" s="30" t="e">
        <f t="shared" si="9"/>
        <v>#REF!</v>
      </c>
      <c r="K78" s="30" t="e">
        <f t="shared" si="10"/>
        <v>#REF!</v>
      </c>
      <c r="L78" s="30" t="e">
        <f>#REF!</f>
        <v>#REF!</v>
      </c>
      <c r="M78" s="157" t="e">
        <f t="shared" si="11"/>
        <v>#REF!</v>
      </c>
      <c r="N78" s="29"/>
      <c r="O78" s="31"/>
    </row>
    <row r="79" spans="1:15" x14ac:dyDescent="0.2">
      <c r="A79" s="25" t="e">
        <f>#REF!</f>
        <v>#REF!</v>
      </c>
      <c r="B79" s="26"/>
      <c r="C79" s="27" t="e">
        <f>#REF!</f>
        <v>#REF!</v>
      </c>
      <c r="D79" s="28"/>
      <c r="E79" s="28" t="e">
        <f>#REF!</f>
        <v>#REF!</v>
      </c>
      <c r="F79" s="28" t="e">
        <f>#REF!</f>
        <v>#REF!</v>
      </c>
      <c r="G79" s="29" t="e">
        <f t="shared" si="7"/>
        <v>#REF!</v>
      </c>
      <c r="H79" s="30" t="e">
        <f t="shared" si="8"/>
        <v>#REF!</v>
      </c>
      <c r="I79" s="29" t="e">
        <f>#REF!</f>
        <v>#REF!</v>
      </c>
      <c r="J79" s="30" t="e">
        <f t="shared" si="9"/>
        <v>#REF!</v>
      </c>
      <c r="K79" s="30" t="e">
        <f t="shared" si="10"/>
        <v>#REF!</v>
      </c>
      <c r="L79" s="30" t="e">
        <f>#REF!</f>
        <v>#REF!</v>
      </c>
      <c r="M79" s="157" t="e">
        <f t="shared" si="11"/>
        <v>#REF!</v>
      </c>
      <c r="N79" s="29"/>
      <c r="O79" s="31"/>
    </row>
    <row r="80" spans="1:15" x14ac:dyDescent="0.2">
      <c r="A80" s="25" t="e">
        <f>#REF!</f>
        <v>#REF!</v>
      </c>
      <c r="B80" s="26"/>
      <c r="C80" s="27" t="e">
        <f>#REF!</f>
        <v>#REF!</v>
      </c>
      <c r="D80" s="28"/>
      <c r="E80" s="28" t="e">
        <f>#REF!</f>
        <v>#REF!</v>
      </c>
      <c r="F80" s="28" t="e">
        <f>#REF!</f>
        <v>#REF!</v>
      </c>
      <c r="G80" s="29" t="e">
        <f t="shared" si="7"/>
        <v>#REF!</v>
      </c>
      <c r="H80" s="30" t="e">
        <f t="shared" si="8"/>
        <v>#REF!</v>
      </c>
      <c r="I80" s="29" t="e">
        <f>#REF!</f>
        <v>#REF!</v>
      </c>
      <c r="J80" s="30" t="e">
        <f t="shared" si="9"/>
        <v>#REF!</v>
      </c>
      <c r="K80" s="30" t="e">
        <f t="shared" si="10"/>
        <v>#REF!</v>
      </c>
      <c r="L80" s="30" t="e">
        <f>#REF!</f>
        <v>#REF!</v>
      </c>
      <c r="M80" s="157" t="e">
        <f t="shared" si="11"/>
        <v>#REF!</v>
      </c>
      <c r="N80" s="29"/>
      <c r="O80" s="31"/>
    </row>
    <row r="81" spans="1:15" x14ac:dyDescent="0.2">
      <c r="A81" s="25" t="e">
        <f>#REF!</f>
        <v>#REF!</v>
      </c>
      <c r="B81" s="26"/>
      <c r="C81" s="27" t="e">
        <f>#REF!</f>
        <v>#REF!</v>
      </c>
      <c r="D81" s="28"/>
      <c r="E81" s="28" t="e">
        <f>#REF!</f>
        <v>#REF!</v>
      </c>
      <c r="F81" s="28" t="e">
        <f>#REF!</f>
        <v>#REF!</v>
      </c>
      <c r="G81" s="29" t="e">
        <f t="shared" si="7"/>
        <v>#REF!</v>
      </c>
      <c r="H81" s="30" t="e">
        <f t="shared" si="8"/>
        <v>#REF!</v>
      </c>
      <c r="I81" s="29" t="e">
        <f>#REF!</f>
        <v>#REF!</v>
      </c>
      <c r="J81" s="30" t="e">
        <f t="shared" si="9"/>
        <v>#REF!</v>
      </c>
      <c r="K81" s="30" t="e">
        <f t="shared" si="10"/>
        <v>#REF!</v>
      </c>
      <c r="L81" s="30" t="e">
        <f>#REF!</f>
        <v>#REF!</v>
      </c>
      <c r="M81" s="157" t="e">
        <f t="shared" si="11"/>
        <v>#REF!</v>
      </c>
      <c r="N81" s="29"/>
      <c r="O81" s="31"/>
    </row>
    <row r="82" spans="1:15" x14ac:dyDescent="0.2">
      <c r="A82" s="25" t="e">
        <f>#REF!</f>
        <v>#REF!</v>
      </c>
      <c r="B82" s="26"/>
      <c r="C82" s="27" t="e">
        <f>#REF!</f>
        <v>#REF!</v>
      </c>
      <c r="D82" s="28"/>
      <c r="E82" s="28" t="e">
        <f>#REF!</f>
        <v>#REF!</v>
      </c>
      <c r="F82" s="28" t="e">
        <f>#REF!</f>
        <v>#REF!</v>
      </c>
      <c r="G82" s="29" t="e">
        <f t="shared" si="7"/>
        <v>#REF!</v>
      </c>
      <c r="H82" s="30" t="e">
        <f t="shared" si="8"/>
        <v>#REF!</v>
      </c>
      <c r="I82" s="29" t="e">
        <f>#REF!</f>
        <v>#REF!</v>
      </c>
      <c r="J82" s="30" t="e">
        <f t="shared" si="9"/>
        <v>#REF!</v>
      </c>
      <c r="K82" s="30" t="e">
        <f t="shared" si="10"/>
        <v>#REF!</v>
      </c>
      <c r="L82" s="30" t="e">
        <f>#REF!</f>
        <v>#REF!</v>
      </c>
      <c r="M82" s="157" t="e">
        <f t="shared" si="11"/>
        <v>#REF!</v>
      </c>
      <c r="N82" s="29"/>
      <c r="O82" s="31"/>
    </row>
    <row r="83" spans="1:15" x14ac:dyDescent="0.2">
      <c r="A83" s="25" t="e">
        <f>#REF!</f>
        <v>#REF!</v>
      </c>
      <c r="B83" s="26"/>
      <c r="C83" s="27" t="e">
        <f>#REF!</f>
        <v>#REF!</v>
      </c>
      <c r="D83" s="28"/>
      <c r="E83" s="28" t="e">
        <f>#REF!</f>
        <v>#REF!</v>
      </c>
      <c r="F83" s="28" t="e">
        <f>#REF!</f>
        <v>#REF!</v>
      </c>
      <c r="G83" s="29" t="e">
        <f t="shared" si="7"/>
        <v>#REF!</v>
      </c>
      <c r="H83" s="30" t="e">
        <f t="shared" si="8"/>
        <v>#REF!</v>
      </c>
      <c r="I83" s="29" t="e">
        <f>#REF!</f>
        <v>#REF!</v>
      </c>
      <c r="J83" s="30" t="e">
        <f t="shared" si="9"/>
        <v>#REF!</v>
      </c>
      <c r="K83" s="30" t="e">
        <f t="shared" si="10"/>
        <v>#REF!</v>
      </c>
      <c r="L83" s="30" t="e">
        <f>#REF!</f>
        <v>#REF!</v>
      </c>
      <c r="M83" s="157" t="e">
        <f t="shared" si="11"/>
        <v>#REF!</v>
      </c>
      <c r="N83" s="29"/>
      <c r="O83" s="31"/>
    </row>
    <row r="84" spans="1:15" x14ac:dyDescent="0.2">
      <c r="A84" s="25" t="e">
        <f>#REF!</f>
        <v>#REF!</v>
      </c>
      <c r="B84" s="26"/>
      <c r="C84" s="27" t="e">
        <f>#REF!</f>
        <v>#REF!</v>
      </c>
      <c r="D84" s="28"/>
      <c r="E84" s="28" t="e">
        <f>#REF!</f>
        <v>#REF!</v>
      </c>
      <c r="F84" s="28" t="e">
        <f>#REF!</f>
        <v>#REF!</v>
      </c>
      <c r="G84" s="29" t="e">
        <f t="shared" si="7"/>
        <v>#REF!</v>
      </c>
      <c r="H84" s="30" t="e">
        <f t="shared" si="8"/>
        <v>#REF!</v>
      </c>
      <c r="I84" s="29" t="e">
        <f>#REF!</f>
        <v>#REF!</v>
      </c>
      <c r="J84" s="30" t="e">
        <f t="shared" si="9"/>
        <v>#REF!</v>
      </c>
      <c r="K84" s="30" t="e">
        <f t="shared" si="10"/>
        <v>#REF!</v>
      </c>
      <c r="L84" s="30" t="e">
        <f>#REF!</f>
        <v>#REF!</v>
      </c>
      <c r="M84" s="157" t="e">
        <f t="shared" si="11"/>
        <v>#REF!</v>
      </c>
      <c r="N84" s="29"/>
      <c r="O84" s="31"/>
    </row>
    <row r="85" spans="1:15" x14ac:dyDescent="0.2">
      <c r="A85" s="25" t="e">
        <f>#REF!</f>
        <v>#REF!</v>
      </c>
      <c r="B85" s="26"/>
      <c r="C85" s="27" t="e">
        <f>#REF!</f>
        <v>#REF!</v>
      </c>
      <c r="D85" s="28"/>
      <c r="E85" s="28" t="e">
        <f>#REF!</f>
        <v>#REF!</v>
      </c>
      <c r="F85" s="28" t="e">
        <f>#REF!</f>
        <v>#REF!</v>
      </c>
      <c r="G85" s="29" t="e">
        <f t="shared" si="7"/>
        <v>#REF!</v>
      </c>
      <c r="H85" s="30" t="e">
        <f t="shared" si="8"/>
        <v>#REF!</v>
      </c>
      <c r="I85" s="29" t="e">
        <f>#REF!</f>
        <v>#REF!</v>
      </c>
      <c r="J85" s="30" t="e">
        <f t="shared" si="9"/>
        <v>#REF!</v>
      </c>
      <c r="K85" s="30" t="e">
        <f t="shared" si="10"/>
        <v>#REF!</v>
      </c>
      <c r="L85" s="30" t="e">
        <f>#REF!</f>
        <v>#REF!</v>
      </c>
      <c r="M85" s="157" t="e">
        <f t="shared" si="11"/>
        <v>#REF!</v>
      </c>
      <c r="N85" s="29"/>
      <c r="O85" s="31"/>
    </row>
    <row r="86" spans="1:15" x14ac:dyDescent="0.2">
      <c r="A86" s="25" t="e">
        <f>#REF!</f>
        <v>#REF!</v>
      </c>
      <c r="B86" s="26"/>
      <c r="C86" s="27" t="e">
        <f>#REF!</f>
        <v>#REF!</v>
      </c>
      <c r="D86" s="28"/>
      <c r="E86" s="28" t="e">
        <f>#REF!</f>
        <v>#REF!</v>
      </c>
      <c r="F86" s="28" t="e">
        <f>#REF!</f>
        <v>#REF!</v>
      </c>
      <c r="G86" s="29" t="e">
        <f t="shared" si="7"/>
        <v>#REF!</v>
      </c>
      <c r="H86" s="30" t="e">
        <f t="shared" si="8"/>
        <v>#REF!</v>
      </c>
      <c r="I86" s="29" t="e">
        <f>#REF!</f>
        <v>#REF!</v>
      </c>
      <c r="J86" s="30" t="e">
        <f t="shared" si="9"/>
        <v>#REF!</v>
      </c>
      <c r="K86" s="30" t="e">
        <f t="shared" si="10"/>
        <v>#REF!</v>
      </c>
      <c r="L86" s="30" t="e">
        <f>#REF!</f>
        <v>#REF!</v>
      </c>
      <c r="M86" s="157" t="e">
        <f t="shared" si="11"/>
        <v>#REF!</v>
      </c>
      <c r="N86" s="29"/>
      <c r="O86" s="31"/>
    </row>
    <row r="87" spans="1:15" x14ac:dyDescent="0.2">
      <c r="A87" s="25" t="e">
        <f>#REF!</f>
        <v>#REF!</v>
      </c>
      <c r="B87" s="26"/>
      <c r="C87" s="27" t="e">
        <f>#REF!</f>
        <v>#REF!</v>
      </c>
      <c r="D87" s="28"/>
      <c r="E87" s="28" t="e">
        <f>#REF!</f>
        <v>#REF!</v>
      </c>
      <c r="F87" s="28" t="e">
        <f>#REF!</f>
        <v>#REF!</v>
      </c>
      <c r="G87" s="29" t="e">
        <f t="shared" si="7"/>
        <v>#REF!</v>
      </c>
      <c r="H87" s="30" t="e">
        <f t="shared" si="8"/>
        <v>#REF!</v>
      </c>
      <c r="I87" s="29" t="e">
        <f>#REF!</f>
        <v>#REF!</v>
      </c>
      <c r="J87" s="30" t="e">
        <f t="shared" si="9"/>
        <v>#REF!</v>
      </c>
      <c r="K87" s="30" t="e">
        <f t="shared" si="10"/>
        <v>#REF!</v>
      </c>
      <c r="L87" s="30" t="e">
        <f>#REF!</f>
        <v>#REF!</v>
      </c>
      <c r="M87" s="157" t="e">
        <f t="shared" si="11"/>
        <v>#REF!</v>
      </c>
      <c r="N87" s="29"/>
      <c r="O87" s="31"/>
    </row>
    <row r="88" spans="1:15" x14ac:dyDescent="0.2">
      <c r="A88" s="25" t="e">
        <f>#REF!</f>
        <v>#REF!</v>
      </c>
      <c r="B88" s="26"/>
      <c r="C88" s="27" t="e">
        <f>#REF!</f>
        <v>#REF!</v>
      </c>
      <c r="D88" s="28"/>
      <c r="E88" s="28" t="e">
        <f>#REF!</f>
        <v>#REF!</v>
      </c>
      <c r="F88" s="28" t="e">
        <f>#REF!</f>
        <v>#REF!</v>
      </c>
      <c r="G88" s="29" t="e">
        <f t="shared" si="7"/>
        <v>#REF!</v>
      </c>
      <c r="H88" s="30" t="e">
        <f t="shared" si="8"/>
        <v>#REF!</v>
      </c>
      <c r="I88" s="29" t="e">
        <f>#REF!</f>
        <v>#REF!</v>
      </c>
      <c r="J88" s="30" t="e">
        <f t="shared" si="9"/>
        <v>#REF!</v>
      </c>
      <c r="K88" s="30" t="e">
        <f t="shared" si="10"/>
        <v>#REF!</v>
      </c>
      <c r="L88" s="30" t="e">
        <f>#REF!</f>
        <v>#REF!</v>
      </c>
      <c r="M88" s="157" t="e">
        <f t="shared" si="11"/>
        <v>#REF!</v>
      </c>
      <c r="N88" s="29"/>
      <c r="O88" s="31"/>
    </row>
    <row r="89" spans="1:15" x14ac:dyDescent="0.2">
      <c r="A89" s="25" t="e">
        <f>#REF!</f>
        <v>#REF!</v>
      </c>
      <c r="B89" s="26"/>
      <c r="C89" s="27" t="e">
        <f>#REF!</f>
        <v>#REF!</v>
      </c>
      <c r="D89" s="28"/>
      <c r="E89" s="28" t="e">
        <f>#REF!</f>
        <v>#REF!</v>
      </c>
      <c r="F89" s="28" t="e">
        <f>#REF!</f>
        <v>#REF!</v>
      </c>
      <c r="G89" s="29" t="e">
        <f t="shared" si="7"/>
        <v>#REF!</v>
      </c>
      <c r="H89" s="30" t="e">
        <f t="shared" si="8"/>
        <v>#REF!</v>
      </c>
      <c r="I89" s="29" t="e">
        <f>#REF!</f>
        <v>#REF!</v>
      </c>
      <c r="J89" s="30" t="e">
        <f t="shared" si="9"/>
        <v>#REF!</v>
      </c>
      <c r="K89" s="30" t="e">
        <f t="shared" si="10"/>
        <v>#REF!</v>
      </c>
      <c r="L89" s="30" t="e">
        <f>#REF!</f>
        <v>#REF!</v>
      </c>
      <c r="M89" s="157" t="e">
        <f t="shared" si="11"/>
        <v>#REF!</v>
      </c>
      <c r="N89" s="29"/>
      <c r="O89" s="31"/>
    </row>
    <row r="90" spans="1:15" x14ac:dyDescent="0.2">
      <c r="A90" s="25" t="e">
        <f>#REF!</f>
        <v>#REF!</v>
      </c>
      <c r="B90" s="26"/>
      <c r="C90" s="27" t="e">
        <f>#REF!</f>
        <v>#REF!</v>
      </c>
      <c r="D90" s="28"/>
      <c r="E90" s="28" t="e">
        <f>#REF!</f>
        <v>#REF!</v>
      </c>
      <c r="F90" s="28" t="e">
        <f>#REF!</f>
        <v>#REF!</v>
      </c>
      <c r="G90" s="29" t="e">
        <f t="shared" si="7"/>
        <v>#REF!</v>
      </c>
      <c r="H90" s="30" t="e">
        <f t="shared" si="8"/>
        <v>#REF!</v>
      </c>
      <c r="I90" s="29" t="e">
        <f>#REF!</f>
        <v>#REF!</v>
      </c>
      <c r="J90" s="30" t="e">
        <f t="shared" si="9"/>
        <v>#REF!</v>
      </c>
      <c r="K90" s="30" t="e">
        <f t="shared" si="10"/>
        <v>#REF!</v>
      </c>
      <c r="L90" s="30" t="e">
        <f>#REF!</f>
        <v>#REF!</v>
      </c>
      <c r="M90" s="157" t="e">
        <f t="shared" si="11"/>
        <v>#REF!</v>
      </c>
      <c r="N90" s="29"/>
      <c r="O90" s="31"/>
    </row>
    <row r="91" spans="1:15" x14ac:dyDescent="0.2">
      <c r="A91" s="25" t="e">
        <f>#REF!</f>
        <v>#REF!</v>
      </c>
      <c r="B91" s="26"/>
      <c r="C91" s="27" t="e">
        <f>#REF!</f>
        <v>#REF!</v>
      </c>
      <c r="D91" s="28"/>
      <c r="E91" s="28" t="e">
        <f>#REF!</f>
        <v>#REF!</v>
      </c>
      <c r="F91" s="28" t="e">
        <f>#REF!</f>
        <v>#REF!</v>
      </c>
      <c r="G91" s="29" t="e">
        <f t="shared" si="7"/>
        <v>#REF!</v>
      </c>
      <c r="H91" s="30" t="e">
        <f t="shared" si="8"/>
        <v>#REF!</v>
      </c>
      <c r="I91" s="29" t="e">
        <f>#REF!</f>
        <v>#REF!</v>
      </c>
      <c r="J91" s="30" t="e">
        <f t="shared" si="9"/>
        <v>#REF!</v>
      </c>
      <c r="K91" s="30" t="e">
        <f t="shared" si="10"/>
        <v>#REF!</v>
      </c>
      <c r="L91" s="30" t="e">
        <f>#REF!</f>
        <v>#REF!</v>
      </c>
      <c r="M91" s="157" t="e">
        <f t="shared" si="11"/>
        <v>#REF!</v>
      </c>
      <c r="N91" s="29"/>
      <c r="O91" s="31"/>
    </row>
    <row r="92" spans="1:15" x14ac:dyDescent="0.2">
      <c r="A92" s="25" t="e">
        <f>#REF!</f>
        <v>#REF!</v>
      </c>
      <c r="B92" s="26"/>
      <c r="C92" s="27" t="e">
        <f>#REF!</f>
        <v>#REF!</v>
      </c>
      <c r="D92" s="28"/>
      <c r="E92" s="28" t="e">
        <f>#REF!</f>
        <v>#REF!</v>
      </c>
      <c r="F92" s="28" t="e">
        <f>#REF!</f>
        <v>#REF!</v>
      </c>
      <c r="G92" s="29" t="e">
        <f t="shared" si="7"/>
        <v>#REF!</v>
      </c>
      <c r="H92" s="30" t="e">
        <f t="shared" si="8"/>
        <v>#REF!</v>
      </c>
      <c r="I92" s="29" t="e">
        <f>#REF!</f>
        <v>#REF!</v>
      </c>
      <c r="J92" s="30" t="e">
        <f t="shared" si="9"/>
        <v>#REF!</v>
      </c>
      <c r="K92" s="30" t="e">
        <f t="shared" si="10"/>
        <v>#REF!</v>
      </c>
      <c r="L92" s="30" t="e">
        <f>#REF!</f>
        <v>#REF!</v>
      </c>
      <c r="M92" s="157" t="e">
        <f t="shared" si="11"/>
        <v>#REF!</v>
      </c>
      <c r="N92" s="29"/>
      <c r="O92" s="31"/>
    </row>
    <row r="93" spans="1:15" x14ac:dyDescent="0.2">
      <c r="A93" s="25" t="e">
        <f>#REF!</f>
        <v>#REF!</v>
      </c>
      <c r="B93" s="26"/>
      <c r="C93" s="27" t="e">
        <f>#REF!</f>
        <v>#REF!</v>
      </c>
      <c r="D93" s="28"/>
      <c r="E93" s="28" t="e">
        <f>#REF!</f>
        <v>#REF!</v>
      </c>
      <c r="F93" s="28" t="e">
        <f>#REF!</f>
        <v>#REF!</v>
      </c>
      <c r="G93" s="29" t="e">
        <f t="shared" si="7"/>
        <v>#REF!</v>
      </c>
      <c r="H93" s="30" t="e">
        <f t="shared" si="8"/>
        <v>#REF!</v>
      </c>
      <c r="I93" s="29" t="e">
        <f>#REF!</f>
        <v>#REF!</v>
      </c>
      <c r="J93" s="30" t="e">
        <f t="shared" si="9"/>
        <v>#REF!</v>
      </c>
      <c r="K93" s="30" t="e">
        <f t="shared" si="10"/>
        <v>#REF!</v>
      </c>
      <c r="L93" s="30" t="e">
        <f>#REF!</f>
        <v>#REF!</v>
      </c>
      <c r="M93" s="157" t="e">
        <f t="shared" si="11"/>
        <v>#REF!</v>
      </c>
      <c r="N93" s="29"/>
      <c r="O93" s="31"/>
    </row>
    <row r="94" spans="1:15" x14ac:dyDescent="0.2">
      <c r="A94" s="25" t="e">
        <f>#REF!</f>
        <v>#REF!</v>
      </c>
      <c r="B94" s="26"/>
      <c r="C94" s="27" t="e">
        <f>#REF!</f>
        <v>#REF!</v>
      </c>
      <c r="D94" s="28"/>
      <c r="E94" s="28" t="e">
        <f>#REF!</f>
        <v>#REF!</v>
      </c>
      <c r="F94" s="28" t="e">
        <f>#REF!</f>
        <v>#REF!</v>
      </c>
      <c r="G94" s="29" t="e">
        <f t="shared" si="7"/>
        <v>#REF!</v>
      </c>
      <c r="H94" s="30" t="e">
        <f t="shared" si="8"/>
        <v>#REF!</v>
      </c>
      <c r="I94" s="29" t="e">
        <f>#REF!</f>
        <v>#REF!</v>
      </c>
      <c r="J94" s="30" t="e">
        <f t="shared" si="9"/>
        <v>#REF!</v>
      </c>
      <c r="K94" s="30" t="e">
        <f t="shared" si="10"/>
        <v>#REF!</v>
      </c>
      <c r="L94" s="30" t="e">
        <f>#REF!</f>
        <v>#REF!</v>
      </c>
      <c r="M94" s="157" t="e">
        <f t="shared" si="11"/>
        <v>#REF!</v>
      </c>
      <c r="N94" s="29"/>
      <c r="O94" s="31"/>
    </row>
    <row r="95" spans="1:15" x14ac:dyDescent="0.2">
      <c r="A95" s="25" t="e">
        <f>#REF!</f>
        <v>#REF!</v>
      </c>
      <c r="B95" s="26"/>
      <c r="C95" s="27" t="e">
        <f>#REF!</f>
        <v>#REF!</v>
      </c>
      <c r="D95" s="28"/>
      <c r="E95" s="28" t="e">
        <f>#REF!</f>
        <v>#REF!</v>
      </c>
      <c r="F95" s="28" t="e">
        <f>#REF!</f>
        <v>#REF!</v>
      </c>
      <c r="G95" s="29" t="e">
        <f t="shared" si="7"/>
        <v>#REF!</v>
      </c>
      <c r="H95" s="30" t="e">
        <f t="shared" si="8"/>
        <v>#REF!</v>
      </c>
      <c r="I95" s="29" t="e">
        <f>#REF!</f>
        <v>#REF!</v>
      </c>
      <c r="J95" s="30" t="e">
        <f t="shared" si="9"/>
        <v>#REF!</v>
      </c>
      <c r="K95" s="30" t="e">
        <f t="shared" si="10"/>
        <v>#REF!</v>
      </c>
      <c r="L95" s="30" t="e">
        <f>#REF!</f>
        <v>#REF!</v>
      </c>
      <c r="M95" s="157" t="e">
        <f t="shared" si="11"/>
        <v>#REF!</v>
      </c>
      <c r="N95" s="29"/>
      <c r="O95" s="31"/>
    </row>
    <row r="96" spans="1:15" x14ac:dyDescent="0.2">
      <c r="A96" s="25" t="e">
        <f>#REF!</f>
        <v>#REF!</v>
      </c>
      <c r="B96" s="26"/>
      <c r="C96" s="27" t="e">
        <f>#REF!</f>
        <v>#REF!</v>
      </c>
      <c r="D96" s="28"/>
      <c r="E96" s="28" t="e">
        <f>#REF!</f>
        <v>#REF!</v>
      </c>
      <c r="F96" s="28" t="e">
        <f>#REF!</f>
        <v>#REF!</v>
      </c>
      <c r="G96" s="29" t="e">
        <f t="shared" si="7"/>
        <v>#REF!</v>
      </c>
      <c r="H96" s="30" t="e">
        <f t="shared" si="8"/>
        <v>#REF!</v>
      </c>
      <c r="I96" s="29" t="e">
        <f>#REF!</f>
        <v>#REF!</v>
      </c>
      <c r="J96" s="30" t="e">
        <f t="shared" si="9"/>
        <v>#REF!</v>
      </c>
      <c r="K96" s="30" t="e">
        <f t="shared" si="10"/>
        <v>#REF!</v>
      </c>
      <c r="L96" s="30" t="e">
        <f>#REF!</f>
        <v>#REF!</v>
      </c>
      <c r="M96" s="157" t="e">
        <f t="shared" si="11"/>
        <v>#REF!</v>
      </c>
      <c r="N96" s="29"/>
      <c r="O96" s="31"/>
    </row>
    <row r="97" spans="1:15" x14ac:dyDescent="0.2">
      <c r="A97" s="25" t="e">
        <f>#REF!</f>
        <v>#REF!</v>
      </c>
      <c r="B97" s="26"/>
      <c r="C97" s="27" t="e">
        <f>#REF!</f>
        <v>#REF!</v>
      </c>
      <c r="D97" s="28"/>
      <c r="E97" s="28" t="e">
        <f>#REF!</f>
        <v>#REF!</v>
      </c>
      <c r="F97" s="28" t="e">
        <f>#REF!</f>
        <v>#REF!</v>
      </c>
      <c r="G97" s="29" t="e">
        <f t="shared" si="7"/>
        <v>#REF!</v>
      </c>
      <c r="H97" s="30" t="e">
        <f t="shared" si="8"/>
        <v>#REF!</v>
      </c>
      <c r="I97" s="29" t="e">
        <f>#REF!</f>
        <v>#REF!</v>
      </c>
      <c r="J97" s="30" t="e">
        <f t="shared" si="9"/>
        <v>#REF!</v>
      </c>
      <c r="K97" s="30" t="e">
        <f t="shared" si="10"/>
        <v>#REF!</v>
      </c>
      <c r="L97" s="30" t="e">
        <f>#REF!</f>
        <v>#REF!</v>
      </c>
      <c r="M97" s="157" t="e">
        <f t="shared" si="11"/>
        <v>#REF!</v>
      </c>
      <c r="N97" s="29"/>
      <c r="O97" s="31"/>
    </row>
    <row r="98" spans="1:15" x14ac:dyDescent="0.2">
      <c r="A98" s="25" t="e">
        <f>#REF!</f>
        <v>#REF!</v>
      </c>
      <c r="B98" s="26"/>
      <c r="C98" s="27" t="e">
        <f>#REF!</f>
        <v>#REF!</v>
      </c>
      <c r="D98" s="28"/>
      <c r="E98" s="28" t="e">
        <f>#REF!</f>
        <v>#REF!</v>
      </c>
      <c r="F98" s="28" t="e">
        <f>#REF!</f>
        <v>#REF!</v>
      </c>
      <c r="G98" s="29" t="e">
        <f t="shared" si="7"/>
        <v>#REF!</v>
      </c>
      <c r="H98" s="30" t="e">
        <f t="shared" si="8"/>
        <v>#REF!</v>
      </c>
      <c r="I98" s="29" t="e">
        <f>#REF!</f>
        <v>#REF!</v>
      </c>
      <c r="J98" s="30" t="e">
        <f t="shared" si="9"/>
        <v>#REF!</v>
      </c>
      <c r="K98" s="30" t="e">
        <f t="shared" si="10"/>
        <v>#REF!</v>
      </c>
      <c r="L98" s="30" t="e">
        <f>#REF!</f>
        <v>#REF!</v>
      </c>
      <c r="M98" s="157" t="e">
        <f t="shared" si="11"/>
        <v>#REF!</v>
      </c>
      <c r="N98" s="29"/>
      <c r="O98" s="31"/>
    </row>
    <row r="99" spans="1:15" x14ac:dyDescent="0.2">
      <c r="A99" s="25" t="e">
        <f>#REF!</f>
        <v>#REF!</v>
      </c>
      <c r="B99" s="26"/>
      <c r="C99" s="27" t="e">
        <f>#REF!</f>
        <v>#REF!</v>
      </c>
      <c r="D99" s="28"/>
      <c r="E99" s="28" t="e">
        <f>#REF!</f>
        <v>#REF!</v>
      </c>
      <c r="F99" s="28" t="e">
        <f>#REF!</f>
        <v>#REF!</v>
      </c>
      <c r="G99" s="29" t="e">
        <f t="shared" ref="G99:G162" si="12">I99/1.16</f>
        <v>#REF!</v>
      </c>
      <c r="H99" s="30" t="e">
        <f t="shared" ref="H99:H162" si="13">G99*0.16</f>
        <v>#REF!</v>
      </c>
      <c r="I99" s="29" t="e">
        <f>#REF!</f>
        <v>#REF!</v>
      </c>
      <c r="J99" s="30" t="e">
        <f t="shared" ref="J99:J162" si="14">L99/1.16</f>
        <v>#REF!</v>
      </c>
      <c r="K99" s="30" t="e">
        <f t="shared" ref="K99:K162" si="15">J99*0.16</f>
        <v>#REF!</v>
      </c>
      <c r="L99" s="30" t="e">
        <f>#REF!</f>
        <v>#REF!</v>
      </c>
      <c r="M99" s="157" t="e">
        <f t="shared" si="11"/>
        <v>#REF!</v>
      </c>
      <c r="N99" s="29"/>
      <c r="O99" s="31"/>
    </row>
    <row r="100" spans="1:15" x14ac:dyDescent="0.2">
      <c r="A100" s="25" t="e">
        <f>#REF!</f>
        <v>#REF!</v>
      </c>
      <c r="B100" s="26"/>
      <c r="C100" s="27" t="e">
        <f>#REF!</f>
        <v>#REF!</v>
      </c>
      <c r="D100" s="28"/>
      <c r="E100" s="28" t="e">
        <f>#REF!</f>
        <v>#REF!</v>
      </c>
      <c r="F100" s="28" t="e">
        <f>#REF!</f>
        <v>#REF!</v>
      </c>
      <c r="G100" s="29" t="e">
        <f t="shared" si="12"/>
        <v>#REF!</v>
      </c>
      <c r="H100" s="30" t="e">
        <f t="shared" si="13"/>
        <v>#REF!</v>
      </c>
      <c r="I100" s="29" t="e">
        <f>#REF!</f>
        <v>#REF!</v>
      </c>
      <c r="J100" s="30" t="e">
        <f t="shared" si="14"/>
        <v>#REF!</v>
      </c>
      <c r="K100" s="30" t="e">
        <f t="shared" si="15"/>
        <v>#REF!</v>
      </c>
      <c r="L100" s="30" t="e">
        <f>#REF!</f>
        <v>#REF!</v>
      </c>
      <c r="M100" s="157" t="e">
        <f t="shared" si="11"/>
        <v>#REF!</v>
      </c>
      <c r="N100" s="29"/>
      <c r="O100" s="31"/>
    </row>
    <row r="101" spans="1:15" x14ac:dyDescent="0.2">
      <c r="A101" s="25" t="e">
        <f>#REF!</f>
        <v>#REF!</v>
      </c>
      <c r="B101" s="26"/>
      <c r="C101" s="27" t="e">
        <f>#REF!</f>
        <v>#REF!</v>
      </c>
      <c r="D101" s="28"/>
      <c r="E101" s="28" t="e">
        <f>#REF!</f>
        <v>#REF!</v>
      </c>
      <c r="F101" s="28" t="e">
        <f>#REF!</f>
        <v>#REF!</v>
      </c>
      <c r="G101" s="29" t="e">
        <f t="shared" si="12"/>
        <v>#REF!</v>
      </c>
      <c r="H101" s="30" t="e">
        <f t="shared" si="13"/>
        <v>#REF!</v>
      </c>
      <c r="I101" s="29" t="e">
        <f>#REF!</f>
        <v>#REF!</v>
      </c>
      <c r="J101" s="30" t="e">
        <f t="shared" si="14"/>
        <v>#REF!</v>
      </c>
      <c r="K101" s="30" t="e">
        <f t="shared" si="15"/>
        <v>#REF!</v>
      </c>
      <c r="L101" s="30" t="e">
        <f>#REF!</f>
        <v>#REF!</v>
      </c>
      <c r="M101" s="157" t="e">
        <f t="shared" si="11"/>
        <v>#REF!</v>
      </c>
      <c r="N101" s="29"/>
      <c r="O101" s="31"/>
    </row>
    <row r="102" spans="1:15" x14ac:dyDescent="0.2">
      <c r="A102" s="25" t="e">
        <f>#REF!</f>
        <v>#REF!</v>
      </c>
      <c r="B102" s="26"/>
      <c r="C102" s="27" t="e">
        <f>#REF!</f>
        <v>#REF!</v>
      </c>
      <c r="D102" s="28"/>
      <c r="E102" s="28" t="e">
        <f>#REF!</f>
        <v>#REF!</v>
      </c>
      <c r="F102" s="28" t="e">
        <f>#REF!</f>
        <v>#REF!</v>
      </c>
      <c r="G102" s="29" t="e">
        <f t="shared" si="12"/>
        <v>#REF!</v>
      </c>
      <c r="H102" s="30" t="e">
        <f t="shared" si="13"/>
        <v>#REF!</v>
      </c>
      <c r="I102" s="29" t="e">
        <f>#REF!</f>
        <v>#REF!</v>
      </c>
      <c r="J102" s="30" t="e">
        <f t="shared" si="14"/>
        <v>#REF!</v>
      </c>
      <c r="K102" s="30" t="e">
        <f t="shared" si="15"/>
        <v>#REF!</v>
      </c>
      <c r="L102" s="30" t="e">
        <f>#REF!</f>
        <v>#REF!</v>
      </c>
      <c r="M102" s="157" t="e">
        <f t="shared" si="11"/>
        <v>#REF!</v>
      </c>
      <c r="N102" s="29"/>
      <c r="O102" s="31"/>
    </row>
    <row r="103" spans="1:15" x14ac:dyDescent="0.2">
      <c r="A103" s="25" t="e">
        <f>#REF!</f>
        <v>#REF!</v>
      </c>
      <c r="B103" s="26"/>
      <c r="C103" s="27" t="e">
        <f>#REF!</f>
        <v>#REF!</v>
      </c>
      <c r="D103" s="28"/>
      <c r="E103" s="28" t="e">
        <f>#REF!</f>
        <v>#REF!</v>
      </c>
      <c r="F103" s="28" t="e">
        <f>#REF!</f>
        <v>#REF!</v>
      </c>
      <c r="G103" s="29" t="e">
        <f t="shared" si="12"/>
        <v>#REF!</v>
      </c>
      <c r="H103" s="30" t="e">
        <f t="shared" si="13"/>
        <v>#REF!</v>
      </c>
      <c r="I103" s="29" t="e">
        <f>#REF!</f>
        <v>#REF!</v>
      </c>
      <c r="J103" s="30" t="e">
        <f t="shared" si="14"/>
        <v>#REF!</v>
      </c>
      <c r="K103" s="30" t="e">
        <f t="shared" si="15"/>
        <v>#REF!</v>
      </c>
      <c r="L103" s="30" t="e">
        <f>#REF!</f>
        <v>#REF!</v>
      </c>
      <c r="M103" s="157" t="e">
        <f t="shared" si="11"/>
        <v>#REF!</v>
      </c>
      <c r="N103" s="29"/>
      <c r="O103" s="31"/>
    </row>
    <row r="104" spans="1:15" x14ac:dyDescent="0.2">
      <c r="A104" s="25" t="e">
        <f>#REF!</f>
        <v>#REF!</v>
      </c>
      <c r="B104" s="26"/>
      <c r="C104" s="27" t="e">
        <f>#REF!</f>
        <v>#REF!</v>
      </c>
      <c r="D104" s="28"/>
      <c r="E104" s="28" t="e">
        <f>#REF!</f>
        <v>#REF!</v>
      </c>
      <c r="F104" s="28" t="e">
        <f>#REF!</f>
        <v>#REF!</v>
      </c>
      <c r="G104" s="29" t="e">
        <f t="shared" si="12"/>
        <v>#REF!</v>
      </c>
      <c r="H104" s="30" t="e">
        <f t="shared" si="13"/>
        <v>#REF!</v>
      </c>
      <c r="I104" s="29" t="e">
        <f>#REF!</f>
        <v>#REF!</v>
      </c>
      <c r="J104" s="30" t="e">
        <f t="shared" si="14"/>
        <v>#REF!</v>
      </c>
      <c r="K104" s="30" t="e">
        <f t="shared" si="15"/>
        <v>#REF!</v>
      </c>
      <c r="L104" s="30" t="e">
        <f>#REF!</f>
        <v>#REF!</v>
      </c>
      <c r="M104" s="157" t="e">
        <f t="shared" si="11"/>
        <v>#REF!</v>
      </c>
      <c r="N104" s="29"/>
      <c r="O104" s="31"/>
    </row>
    <row r="105" spans="1:15" x14ac:dyDescent="0.2">
      <c r="A105" s="25" t="e">
        <f>#REF!</f>
        <v>#REF!</v>
      </c>
      <c r="B105" s="26"/>
      <c r="C105" s="27" t="e">
        <f>#REF!</f>
        <v>#REF!</v>
      </c>
      <c r="D105" s="28"/>
      <c r="E105" s="28" t="e">
        <f>#REF!</f>
        <v>#REF!</v>
      </c>
      <c r="F105" s="28" t="e">
        <f>#REF!</f>
        <v>#REF!</v>
      </c>
      <c r="G105" s="29" t="e">
        <f t="shared" si="12"/>
        <v>#REF!</v>
      </c>
      <c r="H105" s="30" t="e">
        <f t="shared" si="13"/>
        <v>#REF!</v>
      </c>
      <c r="I105" s="29" t="e">
        <f>#REF!</f>
        <v>#REF!</v>
      </c>
      <c r="J105" s="30" t="e">
        <f t="shared" si="14"/>
        <v>#REF!</v>
      </c>
      <c r="K105" s="30" t="e">
        <f t="shared" si="15"/>
        <v>#REF!</v>
      </c>
      <c r="L105" s="30" t="e">
        <f>#REF!</f>
        <v>#REF!</v>
      </c>
      <c r="M105" s="157" t="e">
        <f t="shared" si="11"/>
        <v>#REF!</v>
      </c>
      <c r="N105" s="29"/>
      <c r="O105" s="31"/>
    </row>
    <row r="106" spans="1:15" x14ac:dyDescent="0.2">
      <c r="A106" s="25" t="e">
        <f>#REF!</f>
        <v>#REF!</v>
      </c>
      <c r="B106" s="26"/>
      <c r="C106" s="27" t="e">
        <f>#REF!</f>
        <v>#REF!</v>
      </c>
      <c r="D106" s="28"/>
      <c r="E106" s="28" t="e">
        <f>#REF!</f>
        <v>#REF!</v>
      </c>
      <c r="F106" s="28" t="e">
        <f>#REF!</f>
        <v>#REF!</v>
      </c>
      <c r="G106" s="29" t="e">
        <f t="shared" si="12"/>
        <v>#REF!</v>
      </c>
      <c r="H106" s="30" t="e">
        <f t="shared" si="13"/>
        <v>#REF!</v>
      </c>
      <c r="I106" s="29" t="e">
        <f>#REF!</f>
        <v>#REF!</v>
      </c>
      <c r="J106" s="30" t="e">
        <f t="shared" si="14"/>
        <v>#REF!</v>
      </c>
      <c r="K106" s="30" t="e">
        <f t="shared" si="15"/>
        <v>#REF!</v>
      </c>
      <c r="L106" s="30" t="e">
        <f>#REF!</f>
        <v>#REF!</v>
      </c>
      <c r="M106" s="157" t="e">
        <f t="shared" si="11"/>
        <v>#REF!</v>
      </c>
      <c r="N106" s="29"/>
      <c r="O106" s="31"/>
    </row>
    <row r="107" spans="1:15" x14ac:dyDescent="0.2">
      <c r="A107" s="25" t="e">
        <f>#REF!</f>
        <v>#REF!</v>
      </c>
      <c r="B107" s="26"/>
      <c r="C107" s="27" t="e">
        <f>#REF!</f>
        <v>#REF!</v>
      </c>
      <c r="D107" s="28"/>
      <c r="E107" s="28" t="e">
        <f>#REF!</f>
        <v>#REF!</v>
      </c>
      <c r="F107" s="28" t="e">
        <f>#REF!</f>
        <v>#REF!</v>
      </c>
      <c r="G107" s="29" t="e">
        <f t="shared" si="12"/>
        <v>#REF!</v>
      </c>
      <c r="H107" s="30" t="e">
        <f t="shared" si="13"/>
        <v>#REF!</v>
      </c>
      <c r="I107" s="29" t="e">
        <f>#REF!</f>
        <v>#REF!</v>
      </c>
      <c r="J107" s="30" t="e">
        <f t="shared" si="14"/>
        <v>#REF!</v>
      </c>
      <c r="K107" s="30" t="e">
        <f t="shared" si="15"/>
        <v>#REF!</v>
      </c>
      <c r="L107" s="30" t="e">
        <f>#REF!</f>
        <v>#REF!</v>
      </c>
      <c r="M107" s="157" t="e">
        <f t="shared" si="11"/>
        <v>#REF!</v>
      </c>
      <c r="N107" s="29"/>
      <c r="O107" s="31"/>
    </row>
    <row r="108" spans="1:15" x14ac:dyDescent="0.2">
      <c r="A108" s="25" t="e">
        <f>#REF!</f>
        <v>#REF!</v>
      </c>
      <c r="B108" s="26"/>
      <c r="C108" s="27" t="e">
        <f>#REF!</f>
        <v>#REF!</v>
      </c>
      <c r="D108" s="28"/>
      <c r="E108" s="28" t="e">
        <f>#REF!</f>
        <v>#REF!</v>
      </c>
      <c r="F108" s="28" t="e">
        <f>#REF!</f>
        <v>#REF!</v>
      </c>
      <c r="G108" s="29" t="e">
        <f t="shared" si="12"/>
        <v>#REF!</v>
      </c>
      <c r="H108" s="30" t="e">
        <f t="shared" si="13"/>
        <v>#REF!</v>
      </c>
      <c r="I108" s="29" t="e">
        <f>#REF!</f>
        <v>#REF!</v>
      </c>
      <c r="J108" s="30" t="e">
        <f t="shared" si="14"/>
        <v>#REF!</v>
      </c>
      <c r="K108" s="30" t="e">
        <f t="shared" si="15"/>
        <v>#REF!</v>
      </c>
      <c r="L108" s="30" t="e">
        <f>#REF!</f>
        <v>#REF!</v>
      </c>
      <c r="M108" s="157" t="e">
        <f t="shared" si="11"/>
        <v>#REF!</v>
      </c>
      <c r="N108" s="29"/>
      <c r="O108" s="31"/>
    </row>
    <row r="109" spans="1:15" x14ac:dyDescent="0.2">
      <c r="A109" s="25" t="e">
        <f>#REF!</f>
        <v>#REF!</v>
      </c>
      <c r="B109" s="26"/>
      <c r="C109" s="27" t="e">
        <f>#REF!</f>
        <v>#REF!</v>
      </c>
      <c r="D109" s="28"/>
      <c r="E109" s="28" t="e">
        <f>#REF!</f>
        <v>#REF!</v>
      </c>
      <c r="F109" s="28" t="e">
        <f>#REF!</f>
        <v>#REF!</v>
      </c>
      <c r="G109" s="29" t="e">
        <f t="shared" si="12"/>
        <v>#REF!</v>
      </c>
      <c r="H109" s="30" t="e">
        <f t="shared" si="13"/>
        <v>#REF!</v>
      </c>
      <c r="I109" s="29" t="e">
        <f>#REF!</f>
        <v>#REF!</v>
      </c>
      <c r="J109" s="30" t="e">
        <f t="shared" si="14"/>
        <v>#REF!</v>
      </c>
      <c r="K109" s="30" t="e">
        <f t="shared" si="15"/>
        <v>#REF!</v>
      </c>
      <c r="L109" s="30" t="e">
        <f>#REF!</f>
        <v>#REF!</v>
      </c>
      <c r="M109" s="157" t="e">
        <f t="shared" si="11"/>
        <v>#REF!</v>
      </c>
      <c r="N109" s="29"/>
      <c r="O109" s="31"/>
    </row>
    <row r="110" spans="1:15" x14ac:dyDescent="0.2">
      <c r="A110" s="25" t="e">
        <f>#REF!</f>
        <v>#REF!</v>
      </c>
      <c r="B110" s="26"/>
      <c r="C110" s="27" t="e">
        <f>#REF!</f>
        <v>#REF!</v>
      </c>
      <c r="D110" s="28"/>
      <c r="E110" s="28" t="e">
        <f>#REF!</f>
        <v>#REF!</v>
      </c>
      <c r="F110" s="28" t="e">
        <f>#REF!</f>
        <v>#REF!</v>
      </c>
      <c r="G110" s="29" t="e">
        <f t="shared" si="12"/>
        <v>#REF!</v>
      </c>
      <c r="H110" s="30" t="e">
        <f t="shared" si="13"/>
        <v>#REF!</v>
      </c>
      <c r="I110" s="29" t="e">
        <f>#REF!</f>
        <v>#REF!</v>
      </c>
      <c r="J110" s="30" t="e">
        <f t="shared" si="14"/>
        <v>#REF!</v>
      </c>
      <c r="K110" s="30" t="e">
        <f t="shared" si="15"/>
        <v>#REF!</v>
      </c>
      <c r="L110" s="30" t="e">
        <f>#REF!</f>
        <v>#REF!</v>
      </c>
      <c r="M110" s="157" t="e">
        <f t="shared" si="11"/>
        <v>#REF!</v>
      </c>
      <c r="N110" s="29"/>
      <c r="O110" s="31"/>
    </row>
    <row r="111" spans="1:15" x14ac:dyDescent="0.2">
      <c r="A111" s="25" t="e">
        <f>#REF!</f>
        <v>#REF!</v>
      </c>
      <c r="B111" s="26"/>
      <c r="C111" s="27" t="e">
        <f>#REF!</f>
        <v>#REF!</v>
      </c>
      <c r="D111" s="28"/>
      <c r="E111" s="28" t="e">
        <f>#REF!</f>
        <v>#REF!</v>
      </c>
      <c r="F111" s="28" t="e">
        <f>#REF!</f>
        <v>#REF!</v>
      </c>
      <c r="G111" s="29" t="e">
        <f t="shared" si="12"/>
        <v>#REF!</v>
      </c>
      <c r="H111" s="30" t="e">
        <f t="shared" si="13"/>
        <v>#REF!</v>
      </c>
      <c r="I111" s="29" t="e">
        <f>#REF!</f>
        <v>#REF!</v>
      </c>
      <c r="J111" s="30" t="e">
        <f t="shared" si="14"/>
        <v>#REF!</v>
      </c>
      <c r="K111" s="30" t="e">
        <f t="shared" si="15"/>
        <v>#REF!</v>
      </c>
      <c r="L111" s="30" t="e">
        <f>#REF!</f>
        <v>#REF!</v>
      </c>
      <c r="M111" s="157" t="e">
        <f t="shared" si="11"/>
        <v>#REF!</v>
      </c>
      <c r="N111" s="29"/>
      <c r="O111" s="31"/>
    </row>
    <row r="112" spans="1:15" x14ac:dyDescent="0.2">
      <c r="A112" s="25" t="e">
        <f>#REF!</f>
        <v>#REF!</v>
      </c>
      <c r="B112" s="26"/>
      <c r="C112" s="27" t="e">
        <f>#REF!</f>
        <v>#REF!</v>
      </c>
      <c r="D112" s="28"/>
      <c r="E112" s="28" t="e">
        <f>#REF!</f>
        <v>#REF!</v>
      </c>
      <c r="F112" s="28" t="e">
        <f>#REF!</f>
        <v>#REF!</v>
      </c>
      <c r="G112" s="29" t="e">
        <f t="shared" si="12"/>
        <v>#REF!</v>
      </c>
      <c r="H112" s="30" t="e">
        <f t="shared" si="13"/>
        <v>#REF!</v>
      </c>
      <c r="I112" s="29" t="e">
        <f>#REF!</f>
        <v>#REF!</v>
      </c>
      <c r="J112" s="30" t="e">
        <f t="shared" si="14"/>
        <v>#REF!</v>
      </c>
      <c r="K112" s="30" t="e">
        <f t="shared" si="15"/>
        <v>#REF!</v>
      </c>
      <c r="L112" s="30" t="e">
        <f>#REF!</f>
        <v>#REF!</v>
      </c>
      <c r="M112" s="157" t="e">
        <f t="shared" si="11"/>
        <v>#REF!</v>
      </c>
      <c r="N112" s="29"/>
      <c r="O112" s="31"/>
    </row>
    <row r="113" spans="1:15" x14ac:dyDescent="0.2">
      <c r="A113" s="25" t="e">
        <f>#REF!</f>
        <v>#REF!</v>
      </c>
      <c r="B113" s="26"/>
      <c r="C113" s="27" t="e">
        <f>#REF!</f>
        <v>#REF!</v>
      </c>
      <c r="D113" s="28"/>
      <c r="E113" s="28" t="e">
        <f>#REF!</f>
        <v>#REF!</v>
      </c>
      <c r="F113" s="28" t="e">
        <f>#REF!</f>
        <v>#REF!</v>
      </c>
      <c r="G113" s="29" t="e">
        <f t="shared" si="12"/>
        <v>#REF!</v>
      </c>
      <c r="H113" s="30" t="e">
        <f t="shared" si="13"/>
        <v>#REF!</v>
      </c>
      <c r="I113" s="29" t="e">
        <f>#REF!</f>
        <v>#REF!</v>
      </c>
      <c r="J113" s="30" t="e">
        <f t="shared" si="14"/>
        <v>#REF!</v>
      </c>
      <c r="K113" s="30" t="e">
        <f t="shared" si="15"/>
        <v>#REF!</v>
      </c>
      <c r="L113" s="30" t="e">
        <f>#REF!</f>
        <v>#REF!</v>
      </c>
      <c r="M113" s="157" t="e">
        <f t="shared" si="11"/>
        <v>#REF!</v>
      </c>
      <c r="N113" s="29"/>
      <c r="O113" s="31"/>
    </row>
    <row r="114" spans="1:15" x14ac:dyDescent="0.2">
      <c r="A114" s="25" t="e">
        <f>#REF!</f>
        <v>#REF!</v>
      </c>
      <c r="B114" s="26"/>
      <c r="C114" s="27" t="e">
        <f>#REF!</f>
        <v>#REF!</v>
      </c>
      <c r="D114" s="28"/>
      <c r="E114" s="28" t="e">
        <f>#REF!</f>
        <v>#REF!</v>
      </c>
      <c r="F114" s="28" t="e">
        <f>#REF!</f>
        <v>#REF!</v>
      </c>
      <c r="G114" s="29" t="e">
        <f t="shared" si="12"/>
        <v>#REF!</v>
      </c>
      <c r="H114" s="30" t="e">
        <f t="shared" si="13"/>
        <v>#REF!</v>
      </c>
      <c r="I114" s="29" t="e">
        <f>#REF!</f>
        <v>#REF!</v>
      </c>
      <c r="J114" s="30" t="e">
        <f t="shared" si="14"/>
        <v>#REF!</v>
      </c>
      <c r="K114" s="30" t="e">
        <f t="shared" si="15"/>
        <v>#REF!</v>
      </c>
      <c r="L114" s="30" t="e">
        <f>#REF!</f>
        <v>#REF!</v>
      </c>
      <c r="M114" s="157" t="e">
        <f t="shared" si="11"/>
        <v>#REF!</v>
      </c>
      <c r="N114" s="29"/>
      <c r="O114" s="31"/>
    </row>
    <row r="115" spans="1:15" x14ac:dyDescent="0.2">
      <c r="A115" s="25" t="e">
        <f>#REF!</f>
        <v>#REF!</v>
      </c>
      <c r="B115" s="26"/>
      <c r="C115" s="27" t="e">
        <f>#REF!</f>
        <v>#REF!</v>
      </c>
      <c r="D115" s="28"/>
      <c r="E115" s="28" t="e">
        <f>#REF!</f>
        <v>#REF!</v>
      </c>
      <c r="F115" s="28" t="e">
        <f>#REF!</f>
        <v>#REF!</v>
      </c>
      <c r="G115" s="29" t="e">
        <f t="shared" si="12"/>
        <v>#REF!</v>
      </c>
      <c r="H115" s="30" t="e">
        <f t="shared" si="13"/>
        <v>#REF!</v>
      </c>
      <c r="I115" s="29" t="e">
        <f>#REF!</f>
        <v>#REF!</v>
      </c>
      <c r="J115" s="30" t="e">
        <f t="shared" si="14"/>
        <v>#REF!</v>
      </c>
      <c r="K115" s="30" t="e">
        <f t="shared" si="15"/>
        <v>#REF!</v>
      </c>
      <c r="L115" s="30" t="e">
        <f>#REF!</f>
        <v>#REF!</v>
      </c>
      <c r="M115" s="157" t="e">
        <f t="shared" si="11"/>
        <v>#REF!</v>
      </c>
      <c r="N115" s="29"/>
      <c r="O115" s="31"/>
    </row>
    <row r="116" spans="1:15" x14ac:dyDescent="0.2">
      <c r="A116" s="25" t="e">
        <f>#REF!</f>
        <v>#REF!</v>
      </c>
      <c r="B116" s="26"/>
      <c r="C116" s="27" t="e">
        <f>#REF!</f>
        <v>#REF!</v>
      </c>
      <c r="D116" s="28"/>
      <c r="E116" s="28" t="e">
        <f>#REF!</f>
        <v>#REF!</v>
      </c>
      <c r="F116" s="28" t="e">
        <f>#REF!</f>
        <v>#REF!</v>
      </c>
      <c r="G116" s="29" t="e">
        <f t="shared" si="12"/>
        <v>#REF!</v>
      </c>
      <c r="H116" s="30" t="e">
        <f t="shared" si="13"/>
        <v>#REF!</v>
      </c>
      <c r="I116" s="29" t="e">
        <f>#REF!</f>
        <v>#REF!</v>
      </c>
      <c r="J116" s="30" t="e">
        <f t="shared" si="14"/>
        <v>#REF!</v>
      </c>
      <c r="K116" s="30" t="e">
        <f t="shared" si="15"/>
        <v>#REF!</v>
      </c>
      <c r="L116" s="30" t="e">
        <f>#REF!</f>
        <v>#REF!</v>
      </c>
      <c r="M116" s="157" t="e">
        <f t="shared" si="11"/>
        <v>#REF!</v>
      </c>
      <c r="N116" s="29"/>
      <c r="O116" s="31"/>
    </row>
    <row r="117" spans="1:15" x14ac:dyDescent="0.2">
      <c r="A117" s="25" t="e">
        <f>#REF!</f>
        <v>#REF!</v>
      </c>
      <c r="B117" s="26"/>
      <c r="C117" s="27" t="e">
        <f>#REF!</f>
        <v>#REF!</v>
      </c>
      <c r="D117" s="28"/>
      <c r="E117" s="28" t="e">
        <f>#REF!</f>
        <v>#REF!</v>
      </c>
      <c r="F117" s="28" t="e">
        <f>#REF!</f>
        <v>#REF!</v>
      </c>
      <c r="G117" s="29" t="e">
        <f t="shared" si="12"/>
        <v>#REF!</v>
      </c>
      <c r="H117" s="30" t="e">
        <f t="shared" si="13"/>
        <v>#REF!</v>
      </c>
      <c r="I117" s="29" t="e">
        <f>#REF!</f>
        <v>#REF!</v>
      </c>
      <c r="J117" s="30" t="e">
        <f t="shared" si="14"/>
        <v>#REF!</v>
      </c>
      <c r="K117" s="30" t="e">
        <f t="shared" si="15"/>
        <v>#REF!</v>
      </c>
      <c r="L117" s="30" t="e">
        <f>#REF!</f>
        <v>#REF!</v>
      </c>
      <c r="M117" s="157" t="e">
        <f t="shared" si="11"/>
        <v>#REF!</v>
      </c>
      <c r="N117" s="29"/>
      <c r="O117" s="31"/>
    </row>
    <row r="118" spans="1:15" x14ac:dyDescent="0.2">
      <c r="A118" s="25" t="e">
        <f>#REF!</f>
        <v>#REF!</v>
      </c>
      <c r="B118" s="26"/>
      <c r="C118" s="27" t="e">
        <f>#REF!</f>
        <v>#REF!</v>
      </c>
      <c r="D118" s="28"/>
      <c r="E118" s="28" t="e">
        <f>#REF!</f>
        <v>#REF!</v>
      </c>
      <c r="F118" s="28" t="e">
        <f>#REF!</f>
        <v>#REF!</v>
      </c>
      <c r="G118" s="29" t="e">
        <f t="shared" si="12"/>
        <v>#REF!</v>
      </c>
      <c r="H118" s="30" t="e">
        <f t="shared" si="13"/>
        <v>#REF!</v>
      </c>
      <c r="I118" s="29" t="e">
        <f>#REF!</f>
        <v>#REF!</v>
      </c>
      <c r="J118" s="30" t="e">
        <f t="shared" si="14"/>
        <v>#REF!</v>
      </c>
      <c r="K118" s="30" t="e">
        <f t="shared" si="15"/>
        <v>#REF!</v>
      </c>
      <c r="L118" s="30" t="e">
        <f>#REF!</f>
        <v>#REF!</v>
      </c>
      <c r="M118" s="157" t="e">
        <f t="shared" si="11"/>
        <v>#REF!</v>
      </c>
      <c r="N118" s="29"/>
      <c r="O118" s="31"/>
    </row>
    <row r="119" spans="1:15" x14ac:dyDescent="0.2">
      <c r="A119" s="25" t="e">
        <f>#REF!</f>
        <v>#REF!</v>
      </c>
      <c r="B119" s="26"/>
      <c r="C119" s="27" t="e">
        <f>#REF!</f>
        <v>#REF!</v>
      </c>
      <c r="D119" s="28"/>
      <c r="E119" s="28" t="e">
        <f>#REF!</f>
        <v>#REF!</v>
      </c>
      <c r="F119" s="28" t="e">
        <f>#REF!</f>
        <v>#REF!</v>
      </c>
      <c r="G119" s="29" t="e">
        <f t="shared" si="12"/>
        <v>#REF!</v>
      </c>
      <c r="H119" s="30" t="e">
        <f t="shared" si="13"/>
        <v>#REF!</v>
      </c>
      <c r="I119" s="29" t="e">
        <f>#REF!</f>
        <v>#REF!</v>
      </c>
      <c r="J119" s="30" t="e">
        <f t="shared" si="14"/>
        <v>#REF!</v>
      </c>
      <c r="K119" s="30" t="e">
        <f t="shared" si="15"/>
        <v>#REF!</v>
      </c>
      <c r="L119" s="30" t="e">
        <f>#REF!</f>
        <v>#REF!</v>
      </c>
      <c r="M119" s="157" t="e">
        <f t="shared" si="11"/>
        <v>#REF!</v>
      </c>
      <c r="N119" s="29"/>
      <c r="O119" s="31"/>
    </row>
    <row r="120" spans="1:15" x14ac:dyDescent="0.2">
      <c r="A120" s="25" t="e">
        <f>#REF!</f>
        <v>#REF!</v>
      </c>
      <c r="B120" s="26"/>
      <c r="C120" s="27" t="e">
        <f>#REF!</f>
        <v>#REF!</v>
      </c>
      <c r="D120" s="28"/>
      <c r="E120" s="28" t="e">
        <f>#REF!</f>
        <v>#REF!</v>
      </c>
      <c r="F120" s="28" t="e">
        <f>#REF!</f>
        <v>#REF!</v>
      </c>
      <c r="G120" s="29" t="e">
        <f t="shared" si="12"/>
        <v>#REF!</v>
      </c>
      <c r="H120" s="30" t="e">
        <f t="shared" si="13"/>
        <v>#REF!</v>
      </c>
      <c r="I120" s="29" t="e">
        <f>#REF!</f>
        <v>#REF!</v>
      </c>
      <c r="J120" s="30" t="e">
        <f t="shared" si="14"/>
        <v>#REF!</v>
      </c>
      <c r="K120" s="30" t="e">
        <f t="shared" si="15"/>
        <v>#REF!</v>
      </c>
      <c r="L120" s="30" t="e">
        <f>#REF!</f>
        <v>#REF!</v>
      </c>
      <c r="M120" s="157" t="e">
        <f t="shared" si="11"/>
        <v>#REF!</v>
      </c>
      <c r="N120" s="29"/>
      <c r="O120" s="31"/>
    </row>
    <row r="121" spans="1:15" x14ac:dyDescent="0.2">
      <c r="A121" s="25" t="e">
        <f>#REF!</f>
        <v>#REF!</v>
      </c>
      <c r="B121" s="26"/>
      <c r="C121" s="27" t="e">
        <f>#REF!</f>
        <v>#REF!</v>
      </c>
      <c r="D121" s="28"/>
      <c r="E121" s="28" t="e">
        <f>#REF!</f>
        <v>#REF!</v>
      </c>
      <c r="F121" s="28" t="e">
        <f>#REF!</f>
        <v>#REF!</v>
      </c>
      <c r="G121" s="29" t="e">
        <f t="shared" si="12"/>
        <v>#REF!</v>
      </c>
      <c r="H121" s="30" t="e">
        <f t="shared" si="13"/>
        <v>#REF!</v>
      </c>
      <c r="I121" s="29" t="e">
        <f>#REF!</f>
        <v>#REF!</v>
      </c>
      <c r="J121" s="30" t="e">
        <f t="shared" si="14"/>
        <v>#REF!</v>
      </c>
      <c r="K121" s="30" t="e">
        <f t="shared" si="15"/>
        <v>#REF!</v>
      </c>
      <c r="L121" s="30" t="e">
        <f>#REF!</f>
        <v>#REF!</v>
      </c>
      <c r="M121" s="157" t="e">
        <f t="shared" si="11"/>
        <v>#REF!</v>
      </c>
      <c r="N121" s="29"/>
      <c r="O121" s="31"/>
    </row>
    <row r="122" spans="1:15" x14ac:dyDescent="0.2">
      <c r="A122" s="25" t="e">
        <f>#REF!</f>
        <v>#REF!</v>
      </c>
      <c r="B122" s="26"/>
      <c r="C122" s="27" t="e">
        <f>#REF!</f>
        <v>#REF!</v>
      </c>
      <c r="D122" s="28"/>
      <c r="E122" s="28" t="e">
        <f>#REF!</f>
        <v>#REF!</v>
      </c>
      <c r="F122" s="28" t="e">
        <f>#REF!</f>
        <v>#REF!</v>
      </c>
      <c r="G122" s="29" t="e">
        <f t="shared" si="12"/>
        <v>#REF!</v>
      </c>
      <c r="H122" s="30" t="e">
        <f t="shared" si="13"/>
        <v>#REF!</v>
      </c>
      <c r="I122" s="29" t="e">
        <f>#REF!</f>
        <v>#REF!</v>
      </c>
      <c r="J122" s="30" t="e">
        <f t="shared" si="14"/>
        <v>#REF!</v>
      </c>
      <c r="K122" s="30" t="e">
        <f t="shared" si="15"/>
        <v>#REF!</v>
      </c>
      <c r="L122" s="30" t="e">
        <f>#REF!</f>
        <v>#REF!</v>
      </c>
      <c r="M122" s="157" t="e">
        <f t="shared" si="11"/>
        <v>#REF!</v>
      </c>
      <c r="N122" s="29"/>
      <c r="O122" s="31"/>
    </row>
    <row r="123" spans="1:15" x14ac:dyDescent="0.2">
      <c r="A123" s="25" t="e">
        <f>#REF!</f>
        <v>#REF!</v>
      </c>
      <c r="B123" s="26"/>
      <c r="C123" s="27" t="e">
        <f>#REF!</f>
        <v>#REF!</v>
      </c>
      <c r="D123" s="28"/>
      <c r="E123" s="28" t="e">
        <f>#REF!</f>
        <v>#REF!</v>
      </c>
      <c r="F123" s="28" t="e">
        <f>#REF!</f>
        <v>#REF!</v>
      </c>
      <c r="G123" s="29" t="e">
        <f t="shared" si="12"/>
        <v>#REF!</v>
      </c>
      <c r="H123" s="30" t="e">
        <f t="shared" si="13"/>
        <v>#REF!</v>
      </c>
      <c r="I123" s="29" t="e">
        <f>#REF!</f>
        <v>#REF!</v>
      </c>
      <c r="J123" s="30" t="e">
        <f t="shared" si="14"/>
        <v>#REF!</v>
      </c>
      <c r="K123" s="30" t="e">
        <f t="shared" si="15"/>
        <v>#REF!</v>
      </c>
      <c r="L123" s="30" t="e">
        <f>#REF!</f>
        <v>#REF!</v>
      </c>
      <c r="M123" s="157" t="e">
        <f t="shared" si="11"/>
        <v>#REF!</v>
      </c>
      <c r="N123" s="29"/>
      <c r="O123" s="31"/>
    </row>
    <row r="124" spans="1:15" x14ac:dyDescent="0.2">
      <c r="A124" s="25" t="e">
        <f>#REF!</f>
        <v>#REF!</v>
      </c>
      <c r="B124" s="26"/>
      <c r="C124" s="27" t="e">
        <f>#REF!</f>
        <v>#REF!</v>
      </c>
      <c r="D124" s="28"/>
      <c r="E124" s="28" t="e">
        <f>#REF!</f>
        <v>#REF!</v>
      </c>
      <c r="F124" s="28" t="e">
        <f>#REF!</f>
        <v>#REF!</v>
      </c>
      <c r="G124" s="29" t="e">
        <f t="shared" si="12"/>
        <v>#REF!</v>
      </c>
      <c r="H124" s="30" t="e">
        <f t="shared" si="13"/>
        <v>#REF!</v>
      </c>
      <c r="I124" s="29" t="e">
        <f>#REF!</f>
        <v>#REF!</v>
      </c>
      <c r="J124" s="30" t="e">
        <f t="shared" si="14"/>
        <v>#REF!</v>
      </c>
      <c r="K124" s="30" t="e">
        <f t="shared" si="15"/>
        <v>#REF!</v>
      </c>
      <c r="L124" s="30" t="e">
        <f>#REF!</f>
        <v>#REF!</v>
      </c>
      <c r="M124" s="157" t="e">
        <f t="shared" si="11"/>
        <v>#REF!</v>
      </c>
      <c r="N124" s="29"/>
      <c r="O124" s="31"/>
    </row>
    <row r="125" spans="1:15" x14ac:dyDescent="0.2">
      <c r="A125" s="25" t="e">
        <f>#REF!</f>
        <v>#REF!</v>
      </c>
      <c r="B125" s="26"/>
      <c r="C125" s="27" t="e">
        <f>#REF!</f>
        <v>#REF!</v>
      </c>
      <c r="D125" s="28"/>
      <c r="E125" s="28" t="e">
        <f>#REF!</f>
        <v>#REF!</v>
      </c>
      <c r="F125" s="28" t="e">
        <f>#REF!</f>
        <v>#REF!</v>
      </c>
      <c r="G125" s="29" t="e">
        <f t="shared" si="12"/>
        <v>#REF!</v>
      </c>
      <c r="H125" s="30" t="e">
        <f t="shared" si="13"/>
        <v>#REF!</v>
      </c>
      <c r="I125" s="29" t="e">
        <f>#REF!</f>
        <v>#REF!</v>
      </c>
      <c r="J125" s="30" t="e">
        <f t="shared" si="14"/>
        <v>#REF!</v>
      </c>
      <c r="K125" s="30" t="e">
        <f t="shared" si="15"/>
        <v>#REF!</v>
      </c>
      <c r="L125" s="30" t="e">
        <f>#REF!</f>
        <v>#REF!</v>
      </c>
      <c r="M125" s="157" t="e">
        <f t="shared" si="11"/>
        <v>#REF!</v>
      </c>
      <c r="N125" s="29"/>
      <c r="O125" s="31"/>
    </row>
    <row r="126" spans="1:15" x14ac:dyDescent="0.2">
      <c r="A126" s="25" t="e">
        <f>#REF!</f>
        <v>#REF!</v>
      </c>
      <c r="B126" s="26"/>
      <c r="C126" s="27" t="e">
        <f>#REF!</f>
        <v>#REF!</v>
      </c>
      <c r="D126" s="28"/>
      <c r="E126" s="28" t="e">
        <f>#REF!</f>
        <v>#REF!</v>
      </c>
      <c r="F126" s="28" t="e">
        <f>#REF!</f>
        <v>#REF!</v>
      </c>
      <c r="G126" s="29" t="e">
        <f t="shared" si="12"/>
        <v>#REF!</v>
      </c>
      <c r="H126" s="30" t="e">
        <f t="shared" si="13"/>
        <v>#REF!</v>
      </c>
      <c r="I126" s="29" t="e">
        <f>#REF!</f>
        <v>#REF!</v>
      </c>
      <c r="J126" s="30" t="e">
        <f t="shared" si="14"/>
        <v>#REF!</v>
      </c>
      <c r="K126" s="30" t="e">
        <f t="shared" si="15"/>
        <v>#REF!</v>
      </c>
      <c r="L126" s="30" t="e">
        <f>#REF!</f>
        <v>#REF!</v>
      </c>
      <c r="M126" s="157" t="e">
        <f t="shared" si="11"/>
        <v>#REF!</v>
      </c>
      <c r="N126" s="29"/>
      <c r="O126" s="31"/>
    </row>
    <row r="127" spans="1:15" x14ac:dyDescent="0.2">
      <c r="A127" s="25" t="e">
        <f>#REF!</f>
        <v>#REF!</v>
      </c>
      <c r="B127" s="26"/>
      <c r="C127" s="27" t="e">
        <f>#REF!</f>
        <v>#REF!</v>
      </c>
      <c r="D127" s="28"/>
      <c r="E127" s="28" t="e">
        <f>#REF!</f>
        <v>#REF!</v>
      </c>
      <c r="F127" s="28" t="e">
        <f>#REF!</f>
        <v>#REF!</v>
      </c>
      <c r="G127" s="29" t="e">
        <f t="shared" si="12"/>
        <v>#REF!</v>
      </c>
      <c r="H127" s="30" t="e">
        <f t="shared" si="13"/>
        <v>#REF!</v>
      </c>
      <c r="I127" s="29" t="e">
        <f>#REF!</f>
        <v>#REF!</v>
      </c>
      <c r="J127" s="30" t="e">
        <f t="shared" si="14"/>
        <v>#REF!</v>
      </c>
      <c r="K127" s="30" t="e">
        <f t="shared" si="15"/>
        <v>#REF!</v>
      </c>
      <c r="L127" s="30" t="e">
        <f>#REF!</f>
        <v>#REF!</v>
      </c>
      <c r="M127" s="157" t="e">
        <f t="shared" si="11"/>
        <v>#REF!</v>
      </c>
      <c r="N127" s="29"/>
      <c r="O127" s="31"/>
    </row>
    <row r="128" spans="1:15" x14ac:dyDescent="0.2">
      <c r="A128" s="25" t="e">
        <f>#REF!</f>
        <v>#REF!</v>
      </c>
      <c r="B128" s="26"/>
      <c r="C128" s="27" t="e">
        <f>#REF!</f>
        <v>#REF!</v>
      </c>
      <c r="D128" s="28"/>
      <c r="E128" s="28" t="e">
        <f>#REF!</f>
        <v>#REF!</v>
      </c>
      <c r="F128" s="28" t="e">
        <f>#REF!</f>
        <v>#REF!</v>
      </c>
      <c r="G128" s="29" t="e">
        <f t="shared" si="12"/>
        <v>#REF!</v>
      </c>
      <c r="H128" s="30" t="e">
        <f t="shared" si="13"/>
        <v>#REF!</v>
      </c>
      <c r="I128" s="29" t="e">
        <f>#REF!</f>
        <v>#REF!</v>
      </c>
      <c r="J128" s="30" t="e">
        <f t="shared" si="14"/>
        <v>#REF!</v>
      </c>
      <c r="K128" s="30" t="e">
        <f t="shared" si="15"/>
        <v>#REF!</v>
      </c>
      <c r="L128" s="30" t="e">
        <f>#REF!</f>
        <v>#REF!</v>
      </c>
      <c r="M128" s="157" t="e">
        <f t="shared" si="11"/>
        <v>#REF!</v>
      </c>
      <c r="N128" s="29"/>
      <c r="O128" s="31"/>
    </row>
    <row r="129" spans="1:15" x14ac:dyDescent="0.2">
      <c r="A129" s="25" t="e">
        <f>#REF!</f>
        <v>#REF!</v>
      </c>
      <c r="B129" s="26"/>
      <c r="C129" s="27" t="e">
        <f>#REF!</f>
        <v>#REF!</v>
      </c>
      <c r="D129" s="28"/>
      <c r="E129" s="28" t="e">
        <f>#REF!</f>
        <v>#REF!</v>
      </c>
      <c r="F129" s="28" t="e">
        <f>#REF!</f>
        <v>#REF!</v>
      </c>
      <c r="G129" s="29" t="e">
        <f t="shared" si="12"/>
        <v>#REF!</v>
      </c>
      <c r="H129" s="30" t="e">
        <f t="shared" si="13"/>
        <v>#REF!</v>
      </c>
      <c r="I129" s="29" t="e">
        <f>#REF!</f>
        <v>#REF!</v>
      </c>
      <c r="J129" s="30" t="e">
        <f t="shared" si="14"/>
        <v>#REF!</v>
      </c>
      <c r="K129" s="30" t="e">
        <f t="shared" si="15"/>
        <v>#REF!</v>
      </c>
      <c r="L129" s="30" t="e">
        <f>#REF!</f>
        <v>#REF!</v>
      </c>
      <c r="M129" s="157" t="e">
        <f t="shared" si="11"/>
        <v>#REF!</v>
      </c>
      <c r="N129" s="29"/>
      <c r="O129" s="31"/>
    </row>
    <row r="130" spans="1:15" x14ac:dyDescent="0.2">
      <c r="A130" s="25" t="e">
        <f>#REF!</f>
        <v>#REF!</v>
      </c>
      <c r="B130" s="26"/>
      <c r="C130" s="27" t="e">
        <f>#REF!</f>
        <v>#REF!</v>
      </c>
      <c r="D130" s="28"/>
      <c r="E130" s="28" t="e">
        <f>#REF!</f>
        <v>#REF!</v>
      </c>
      <c r="F130" s="28" t="e">
        <f>#REF!</f>
        <v>#REF!</v>
      </c>
      <c r="G130" s="29" t="e">
        <f t="shared" si="12"/>
        <v>#REF!</v>
      </c>
      <c r="H130" s="30" t="e">
        <f t="shared" si="13"/>
        <v>#REF!</v>
      </c>
      <c r="I130" s="29" t="e">
        <f>#REF!</f>
        <v>#REF!</v>
      </c>
      <c r="J130" s="30" t="e">
        <f t="shared" si="14"/>
        <v>#REF!</v>
      </c>
      <c r="K130" s="30" t="e">
        <f t="shared" si="15"/>
        <v>#REF!</v>
      </c>
      <c r="L130" s="30" t="e">
        <f>#REF!</f>
        <v>#REF!</v>
      </c>
      <c r="M130" s="157" t="e">
        <f t="shared" si="11"/>
        <v>#REF!</v>
      </c>
      <c r="N130" s="29"/>
      <c r="O130" s="31"/>
    </row>
    <row r="131" spans="1:15" x14ac:dyDescent="0.2">
      <c r="A131" s="25" t="e">
        <f>#REF!</f>
        <v>#REF!</v>
      </c>
      <c r="B131" s="26"/>
      <c r="C131" s="27" t="e">
        <f>#REF!</f>
        <v>#REF!</v>
      </c>
      <c r="D131" s="28"/>
      <c r="E131" s="28" t="e">
        <f>#REF!</f>
        <v>#REF!</v>
      </c>
      <c r="F131" s="28" t="e">
        <f>#REF!</f>
        <v>#REF!</v>
      </c>
      <c r="G131" s="29" t="e">
        <f t="shared" si="12"/>
        <v>#REF!</v>
      </c>
      <c r="H131" s="30" t="e">
        <f t="shared" si="13"/>
        <v>#REF!</v>
      </c>
      <c r="I131" s="29" t="e">
        <f>#REF!</f>
        <v>#REF!</v>
      </c>
      <c r="J131" s="30" t="e">
        <f t="shared" si="14"/>
        <v>#REF!</v>
      </c>
      <c r="K131" s="30" t="e">
        <f t="shared" si="15"/>
        <v>#REF!</v>
      </c>
      <c r="L131" s="30" t="e">
        <f>#REF!</f>
        <v>#REF!</v>
      </c>
      <c r="M131" s="157" t="e">
        <f t="shared" si="11"/>
        <v>#REF!</v>
      </c>
      <c r="N131" s="29"/>
      <c r="O131" s="31"/>
    </row>
    <row r="132" spans="1:15" x14ac:dyDescent="0.2">
      <c r="A132" s="25" t="e">
        <f>#REF!</f>
        <v>#REF!</v>
      </c>
      <c r="B132" s="26"/>
      <c r="C132" s="27" t="e">
        <f>#REF!</f>
        <v>#REF!</v>
      </c>
      <c r="D132" s="28"/>
      <c r="E132" s="28" t="e">
        <f>#REF!</f>
        <v>#REF!</v>
      </c>
      <c r="F132" s="28" t="e">
        <f>#REF!</f>
        <v>#REF!</v>
      </c>
      <c r="G132" s="29" t="e">
        <f t="shared" si="12"/>
        <v>#REF!</v>
      </c>
      <c r="H132" s="30" t="e">
        <f t="shared" si="13"/>
        <v>#REF!</v>
      </c>
      <c r="I132" s="29" t="e">
        <f>#REF!</f>
        <v>#REF!</v>
      </c>
      <c r="J132" s="30" t="e">
        <f t="shared" si="14"/>
        <v>#REF!</v>
      </c>
      <c r="K132" s="30" t="e">
        <f t="shared" si="15"/>
        <v>#REF!</v>
      </c>
      <c r="L132" s="30" t="e">
        <f>#REF!</f>
        <v>#REF!</v>
      </c>
      <c r="M132" s="157" t="e">
        <f t="shared" si="11"/>
        <v>#REF!</v>
      </c>
      <c r="N132" s="29"/>
      <c r="O132" s="31"/>
    </row>
    <row r="133" spans="1:15" x14ac:dyDescent="0.2">
      <c r="A133" s="25" t="e">
        <f>#REF!</f>
        <v>#REF!</v>
      </c>
      <c r="B133" s="26"/>
      <c r="C133" s="27" t="e">
        <f>#REF!</f>
        <v>#REF!</v>
      </c>
      <c r="D133" s="28"/>
      <c r="E133" s="28" t="e">
        <f>#REF!</f>
        <v>#REF!</v>
      </c>
      <c r="F133" s="28" t="e">
        <f>#REF!</f>
        <v>#REF!</v>
      </c>
      <c r="G133" s="29" t="e">
        <f t="shared" si="12"/>
        <v>#REF!</v>
      </c>
      <c r="H133" s="30" t="e">
        <f t="shared" si="13"/>
        <v>#REF!</v>
      </c>
      <c r="I133" s="29" t="e">
        <f>#REF!</f>
        <v>#REF!</v>
      </c>
      <c r="J133" s="30" t="e">
        <f t="shared" si="14"/>
        <v>#REF!</v>
      </c>
      <c r="K133" s="30" t="e">
        <f t="shared" si="15"/>
        <v>#REF!</v>
      </c>
      <c r="L133" s="30" t="e">
        <f>#REF!</f>
        <v>#REF!</v>
      </c>
      <c r="M133" s="157" t="e">
        <f t="shared" ref="M133:M196" si="16">M132+I133+L133</f>
        <v>#REF!</v>
      </c>
      <c r="N133" s="29"/>
      <c r="O133" s="31"/>
    </row>
    <row r="134" spans="1:15" x14ac:dyDescent="0.2">
      <c r="A134" s="25" t="e">
        <f>#REF!</f>
        <v>#REF!</v>
      </c>
      <c r="B134" s="26"/>
      <c r="C134" s="27" t="e">
        <f>#REF!</f>
        <v>#REF!</v>
      </c>
      <c r="D134" s="28"/>
      <c r="E134" s="28" t="e">
        <f>#REF!</f>
        <v>#REF!</v>
      </c>
      <c r="F134" s="28" t="e">
        <f>#REF!</f>
        <v>#REF!</v>
      </c>
      <c r="G134" s="29" t="e">
        <f t="shared" si="12"/>
        <v>#REF!</v>
      </c>
      <c r="H134" s="30" t="e">
        <f t="shared" si="13"/>
        <v>#REF!</v>
      </c>
      <c r="I134" s="29" t="e">
        <f>#REF!</f>
        <v>#REF!</v>
      </c>
      <c r="J134" s="30" t="e">
        <f t="shared" si="14"/>
        <v>#REF!</v>
      </c>
      <c r="K134" s="30" t="e">
        <f t="shared" si="15"/>
        <v>#REF!</v>
      </c>
      <c r="L134" s="30" t="e">
        <f>#REF!</f>
        <v>#REF!</v>
      </c>
      <c r="M134" s="157" t="e">
        <f t="shared" si="16"/>
        <v>#REF!</v>
      </c>
      <c r="N134" s="29"/>
      <c r="O134" s="31"/>
    </row>
    <row r="135" spans="1:15" x14ac:dyDescent="0.2">
      <c r="A135" s="25" t="e">
        <f>#REF!</f>
        <v>#REF!</v>
      </c>
      <c r="B135" s="26"/>
      <c r="C135" s="27" t="e">
        <f>#REF!</f>
        <v>#REF!</v>
      </c>
      <c r="D135" s="28"/>
      <c r="E135" s="28" t="e">
        <f>#REF!</f>
        <v>#REF!</v>
      </c>
      <c r="F135" s="28" t="e">
        <f>#REF!</f>
        <v>#REF!</v>
      </c>
      <c r="G135" s="29" t="e">
        <f t="shared" si="12"/>
        <v>#REF!</v>
      </c>
      <c r="H135" s="30" t="e">
        <f t="shared" si="13"/>
        <v>#REF!</v>
      </c>
      <c r="I135" s="29" t="e">
        <f>#REF!</f>
        <v>#REF!</v>
      </c>
      <c r="J135" s="30" t="e">
        <f t="shared" si="14"/>
        <v>#REF!</v>
      </c>
      <c r="K135" s="30" t="e">
        <f t="shared" si="15"/>
        <v>#REF!</v>
      </c>
      <c r="L135" s="30" t="e">
        <f>#REF!</f>
        <v>#REF!</v>
      </c>
      <c r="M135" s="157" t="e">
        <f t="shared" si="16"/>
        <v>#REF!</v>
      </c>
      <c r="N135" s="29"/>
      <c r="O135" s="31"/>
    </row>
    <row r="136" spans="1:15" x14ac:dyDescent="0.2">
      <c r="A136" s="25" t="e">
        <f>#REF!</f>
        <v>#REF!</v>
      </c>
      <c r="B136" s="26"/>
      <c r="C136" s="27" t="e">
        <f>#REF!</f>
        <v>#REF!</v>
      </c>
      <c r="D136" s="28"/>
      <c r="E136" s="28" t="e">
        <f>#REF!</f>
        <v>#REF!</v>
      </c>
      <c r="F136" s="28" t="e">
        <f>#REF!</f>
        <v>#REF!</v>
      </c>
      <c r="G136" s="29" t="e">
        <f t="shared" si="12"/>
        <v>#REF!</v>
      </c>
      <c r="H136" s="30" t="e">
        <f t="shared" si="13"/>
        <v>#REF!</v>
      </c>
      <c r="I136" s="29" t="e">
        <f>#REF!</f>
        <v>#REF!</v>
      </c>
      <c r="J136" s="30" t="e">
        <f t="shared" si="14"/>
        <v>#REF!</v>
      </c>
      <c r="K136" s="30" t="e">
        <f t="shared" si="15"/>
        <v>#REF!</v>
      </c>
      <c r="L136" s="30" t="e">
        <f>#REF!</f>
        <v>#REF!</v>
      </c>
      <c r="M136" s="157" t="e">
        <f t="shared" si="16"/>
        <v>#REF!</v>
      </c>
      <c r="N136" s="29"/>
      <c r="O136" s="31"/>
    </row>
    <row r="137" spans="1:15" x14ac:dyDescent="0.2">
      <c r="A137" s="25" t="e">
        <f>#REF!</f>
        <v>#REF!</v>
      </c>
      <c r="B137" s="26"/>
      <c r="C137" s="27" t="e">
        <f>#REF!</f>
        <v>#REF!</v>
      </c>
      <c r="D137" s="28"/>
      <c r="E137" s="28" t="e">
        <f>#REF!</f>
        <v>#REF!</v>
      </c>
      <c r="F137" s="28" t="e">
        <f>#REF!</f>
        <v>#REF!</v>
      </c>
      <c r="G137" s="29" t="e">
        <f t="shared" si="12"/>
        <v>#REF!</v>
      </c>
      <c r="H137" s="30" t="e">
        <f t="shared" si="13"/>
        <v>#REF!</v>
      </c>
      <c r="I137" s="29" t="e">
        <f>#REF!</f>
        <v>#REF!</v>
      </c>
      <c r="J137" s="30" t="e">
        <f t="shared" si="14"/>
        <v>#REF!</v>
      </c>
      <c r="K137" s="30" t="e">
        <f t="shared" si="15"/>
        <v>#REF!</v>
      </c>
      <c r="L137" s="30" t="e">
        <f>#REF!</f>
        <v>#REF!</v>
      </c>
      <c r="M137" s="157" t="e">
        <f t="shared" si="16"/>
        <v>#REF!</v>
      </c>
      <c r="N137" s="29"/>
      <c r="O137" s="31"/>
    </row>
    <row r="138" spans="1:15" x14ac:dyDescent="0.2">
      <c r="A138" s="25" t="e">
        <f>#REF!</f>
        <v>#REF!</v>
      </c>
      <c r="B138" s="26"/>
      <c r="C138" s="27" t="e">
        <f>#REF!</f>
        <v>#REF!</v>
      </c>
      <c r="D138" s="28"/>
      <c r="E138" s="28" t="e">
        <f>#REF!</f>
        <v>#REF!</v>
      </c>
      <c r="F138" s="28" t="e">
        <f>#REF!</f>
        <v>#REF!</v>
      </c>
      <c r="G138" s="29" t="e">
        <f t="shared" si="12"/>
        <v>#REF!</v>
      </c>
      <c r="H138" s="30" t="e">
        <f t="shared" si="13"/>
        <v>#REF!</v>
      </c>
      <c r="I138" s="29" t="e">
        <f>#REF!</f>
        <v>#REF!</v>
      </c>
      <c r="J138" s="30" t="e">
        <f t="shared" si="14"/>
        <v>#REF!</v>
      </c>
      <c r="K138" s="30" t="e">
        <f t="shared" si="15"/>
        <v>#REF!</v>
      </c>
      <c r="L138" s="30" t="e">
        <f>#REF!</f>
        <v>#REF!</v>
      </c>
      <c r="M138" s="157" t="e">
        <f t="shared" si="16"/>
        <v>#REF!</v>
      </c>
      <c r="N138" s="29"/>
      <c r="O138" s="31"/>
    </row>
    <row r="139" spans="1:15" x14ac:dyDescent="0.2">
      <c r="A139" s="25" t="e">
        <f>#REF!</f>
        <v>#REF!</v>
      </c>
      <c r="B139" s="26"/>
      <c r="C139" s="27" t="e">
        <f>#REF!</f>
        <v>#REF!</v>
      </c>
      <c r="D139" s="28"/>
      <c r="E139" s="28" t="e">
        <f>#REF!</f>
        <v>#REF!</v>
      </c>
      <c r="F139" s="28" t="e">
        <f>#REF!</f>
        <v>#REF!</v>
      </c>
      <c r="G139" s="29" t="e">
        <f t="shared" si="12"/>
        <v>#REF!</v>
      </c>
      <c r="H139" s="30" t="e">
        <f t="shared" si="13"/>
        <v>#REF!</v>
      </c>
      <c r="I139" s="29" t="e">
        <f>#REF!</f>
        <v>#REF!</v>
      </c>
      <c r="J139" s="30" t="e">
        <f t="shared" si="14"/>
        <v>#REF!</v>
      </c>
      <c r="K139" s="30" t="e">
        <f t="shared" si="15"/>
        <v>#REF!</v>
      </c>
      <c r="L139" s="30" t="e">
        <f>#REF!</f>
        <v>#REF!</v>
      </c>
      <c r="M139" s="157" t="e">
        <f t="shared" si="16"/>
        <v>#REF!</v>
      </c>
      <c r="N139" s="29"/>
      <c r="O139" s="31"/>
    </row>
    <row r="140" spans="1:15" x14ac:dyDescent="0.2">
      <c r="A140" s="25" t="e">
        <f>#REF!</f>
        <v>#REF!</v>
      </c>
      <c r="B140" s="26"/>
      <c r="C140" s="27" t="e">
        <f>#REF!</f>
        <v>#REF!</v>
      </c>
      <c r="D140" s="28"/>
      <c r="E140" s="28" t="e">
        <f>#REF!</f>
        <v>#REF!</v>
      </c>
      <c r="F140" s="28" t="e">
        <f>#REF!</f>
        <v>#REF!</v>
      </c>
      <c r="G140" s="29" t="e">
        <f t="shared" si="12"/>
        <v>#REF!</v>
      </c>
      <c r="H140" s="30" t="e">
        <f t="shared" si="13"/>
        <v>#REF!</v>
      </c>
      <c r="I140" s="29" t="e">
        <f>#REF!</f>
        <v>#REF!</v>
      </c>
      <c r="J140" s="30" t="e">
        <f t="shared" si="14"/>
        <v>#REF!</v>
      </c>
      <c r="K140" s="30" t="e">
        <f t="shared" si="15"/>
        <v>#REF!</v>
      </c>
      <c r="L140" s="30" t="e">
        <f>#REF!</f>
        <v>#REF!</v>
      </c>
      <c r="M140" s="157" t="e">
        <f t="shared" si="16"/>
        <v>#REF!</v>
      </c>
      <c r="N140" s="29"/>
      <c r="O140" s="31"/>
    </row>
    <row r="141" spans="1:15" x14ac:dyDescent="0.2">
      <c r="A141" s="25" t="e">
        <f>#REF!</f>
        <v>#REF!</v>
      </c>
      <c r="B141" s="26"/>
      <c r="C141" s="27" t="e">
        <f>#REF!</f>
        <v>#REF!</v>
      </c>
      <c r="D141" s="28"/>
      <c r="E141" s="28" t="e">
        <f>#REF!</f>
        <v>#REF!</v>
      </c>
      <c r="F141" s="28" t="e">
        <f>#REF!</f>
        <v>#REF!</v>
      </c>
      <c r="G141" s="29" t="e">
        <f t="shared" si="12"/>
        <v>#REF!</v>
      </c>
      <c r="H141" s="30" t="e">
        <f t="shared" si="13"/>
        <v>#REF!</v>
      </c>
      <c r="I141" s="29" t="e">
        <f>#REF!</f>
        <v>#REF!</v>
      </c>
      <c r="J141" s="30" t="e">
        <f t="shared" si="14"/>
        <v>#REF!</v>
      </c>
      <c r="K141" s="30" t="e">
        <f t="shared" si="15"/>
        <v>#REF!</v>
      </c>
      <c r="L141" s="30" t="e">
        <f>#REF!</f>
        <v>#REF!</v>
      </c>
      <c r="M141" s="157" t="e">
        <f t="shared" si="16"/>
        <v>#REF!</v>
      </c>
      <c r="N141" s="29"/>
      <c r="O141" s="31"/>
    </row>
    <row r="142" spans="1:15" x14ac:dyDescent="0.2">
      <c r="A142" s="25" t="e">
        <f>#REF!</f>
        <v>#REF!</v>
      </c>
      <c r="B142" s="26"/>
      <c r="C142" s="27" t="e">
        <f>#REF!</f>
        <v>#REF!</v>
      </c>
      <c r="D142" s="28"/>
      <c r="E142" s="28" t="e">
        <f>#REF!</f>
        <v>#REF!</v>
      </c>
      <c r="F142" s="28" t="e">
        <f>#REF!</f>
        <v>#REF!</v>
      </c>
      <c r="G142" s="29" t="e">
        <f t="shared" si="12"/>
        <v>#REF!</v>
      </c>
      <c r="H142" s="30" t="e">
        <f t="shared" si="13"/>
        <v>#REF!</v>
      </c>
      <c r="I142" s="29" t="e">
        <f>#REF!</f>
        <v>#REF!</v>
      </c>
      <c r="J142" s="30" t="e">
        <f t="shared" si="14"/>
        <v>#REF!</v>
      </c>
      <c r="K142" s="30" t="e">
        <f t="shared" si="15"/>
        <v>#REF!</v>
      </c>
      <c r="L142" s="30" t="e">
        <f>#REF!</f>
        <v>#REF!</v>
      </c>
      <c r="M142" s="157" t="e">
        <f t="shared" si="16"/>
        <v>#REF!</v>
      </c>
      <c r="N142" s="29"/>
      <c r="O142" s="31"/>
    </row>
    <row r="143" spans="1:15" x14ac:dyDescent="0.2">
      <c r="A143" s="25" t="e">
        <f>#REF!</f>
        <v>#REF!</v>
      </c>
      <c r="B143" s="26"/>
      <c r="C143" s="27" t="e">
        <f>#REF!</f>
        <v>#REF!</v>
      </c>
      <c r="D143" s="28"/>
      <c r="E143" s="28" t="e">
        <f>#REF!</f>
        <v>#REF!</v>
      </c>
      <c r="F143" s="28" t="e">
        <f>#REF!</f>
        <v>#REF!</v>
      </c>
      <c r="G143" s="29" t="e">
        <f t="shared" si="12"/>
        <v>#REF!</v>
      </c>
      <c r="H143" s="30" t="e">
        <f t="shared" si="13"/>
        <v>#REF!</v>
      </c>
      <c r="I143" s="29" t="e">
        <f>#REF!</f>
        <v>#REF!</v>
      </c>
      <c r="J143" s="30" t="e">
        <f t="shared" si="14"/>
        <v>#REF!</v>
      </c>
      <c r="K143" s="30" t="e">
        <f t="shared" si="15"/>
        <v>#REF!</v>
      </c>
      <c r="L143" s="30" t="e">
        <f>#REF!</f>
        <v>#REF!</v>
      </c>
      <c r="M143" s="157" t="e">
        <f t="shared" si="16"/>
        <v>#REF!</v>
      </c>
      <c r="N143" s="29"/>
      <c r="O143" s="31"/>
    </row>
    <row r="144" spans="1:15" x14ac:dyDescent="0.2">
      <c r="A144" s="25" t="e">
        <f>#REF!</f>
        <v>#REF!</v>
      </c>
      <c r="B144" s="26"/>
      <c r="C144" s="27" t="e">
        <f>#REF!</f>
        <v>#REF!</v>
      </c>
      <c r="D144" s="28"/>
      <c r="E144" s="28" t="e">
        <f>#REF!</f>
        <v>#REF!</v>
      </c>
      <c r="F144" s="28" t="e">
        <f>#REF!</f>
        <v>#REF!</v>
      </c>
      <c r="G144" s="29" t="e">
        <f t="shared" si="12"/>
        <v>#REF!</v>
      </c>
      <c r="H144" s="30" t="e">
        <f t="shared" si="13"/>
        <v>#REF!</v>
      </c>
      <c r="I144" s="29" t="e">
        <f>#REF!</f>
        <v>#REF!</v>
      </c>
      <c r="J144" s="30" t="e">
        <f t="shared" si="14"/>
        <v>#REF!</v>
      </c>
      <c r="K144" s="30" t="e">
        <f t="shared" si="15"/>
        <v>#REF!</v>
      </c>
      <c r="L144" s="30" t="e">
        <f>#REF!</f>
        <v>#REF!</v>
      </c>
      <c r="M144" s="157" t="e">
        <f t="shared" si="16"/>
        <v>#REF!</v>
      </c>
      <c r="N144" s="29"/>
      <c r="O144" s="31"/>
    </row>
    <row r="145" spans="1:15" x14ac:dyDescent="0.2">
      <c r="A145" s="25" t="e">
        <f>#REF!</f>
        <v>#REF!</v>
      </c>
      <c r="B145" s="26"/>
      <c r="C145" s="27" t="e">
        <f>#REF!</f>
        <v>#REF!</v>
      </c>
      <c r="D145" s="28"/>
      <c r="E145" s="28" t="e">
        <f>#REF!</f>
        <v>#REF!</v>
      </c>
      <c r="F145" s="28" t="e">
        <f>#REF!</f>
        <v>#REF!</v>
      </c>
      <c r="G145" s="29" t="e">
        <f t="shared" si="12"/>
        <v>#REF!</v>
      </c>
      <c r="H145" s="30" t="e">
        <f t="shared" si="13"/>
        <v>#REF!</v>
      </c>
      <c r="I145" s="29" t="e">
        <f>#REF!</f>
        <v>#REF!</v>
      </c>
      <c r="J145" s="30" t="e">
        <f t="shared" si="14"/>
        <v>#REF!</v>
      </c>
      <c r="K145" s="30" t="e">
        <f t="shared" si="15"/>
        <v>#REF!</v>
      </c>
      <c r="L145" s="30" t="e">
        <f>#REF!</f>
        <v>#REF!</v>
      </c>
      <c r="M145" s="157" t="e">
        <f t="shared" si="16"/>
        <v>#REF!</v>
      </c>
      <c r="N145" s="29"/>
      <c r="O145" s="31"/>
    </row>
    <row r="146" spans="1:15" x14ac:dyDescent="0.2">
      <c r="A146" s="25" t="e">
        <f>#REF!</f>
        <v>#REF!</v>
      </c>
      <c r="B146" s="26"/>
      <c r="C146" s="27" t="e">
        <f>#REF!</f>
        <v>#REF!</v>
      </c>
      <c r="D146" s="28"/>
      <c r="E146" s="28" t="e">
        <f>#REF!</f>
        <v>#REF!</v>
      </c>
      <c r="F146" s="28" t="e">
        <f>#REF!</f>
        <v>#REF!</v>
      </c>
      <c r="G146" s="29" t="e">
        <f t="shared" si="12"/>
        <v>#REF!</v>
      </c>
      <c r="H146" s="30" t="e">
        <f t="shared" si="13"/>
        <v>#REF!</v>
      </c>
      <c r="I146" s="29" t="e">
        <f>#REF!</f>
        <v>#REF!</v>
      </c>
      <c r="J146" s="30" t="e">
        <f t="shared" si="14"/>
        <v>#REF!</v>
      </c>
      <c r="K146" s="30" t="e">
        <f t="shared" si="15"/>
        <v>#REF!</v>
      </c>
      <c r="L146" s="30" t="e">
        <f>#REF!</f>
        <v>#REF!</v>
      </c>
      <c r="M146" s="157" t="e">
        <f t="shared" si="16"/>
        <v>#REF!</v>
      </c>
      <c r="N146" s="29"/>
      <c r="O146" s="31"/>
    </row>
    <row r="147" spans="1:15" x14ac:dyDescent="0.2">
      <c r="A147" s="25" t="e">
        <f>#REF!</f>
        <v>#REF!</v>
      </c>
      <c r="B147" s="26"/>
      <c r="C147" s="27" t="e">
        <f>#REF!</f>
        <v>#REF!</v>
      </c>
      <c r="D147" s="28"/>
      <c r="E147" s="28" t="e">
        <f>#REF!</f>
        <v>#REF!</v>
      </c>
      <c r="F147" s="28" t="e">
        <f>#REF!</f>
        <v>#REF!</v>
      </c>
      <c r="G147" s="29" t="e">
        <f t="shared" si="12"/>
        <v>#REF!</v>
      </c>
      <c r="H147" s="30" t="e">
        <f t="shared" si="13"/>
        <v>#REF!</v>
      </c>
      <c r="I147" s="29" t="e">
        <f>#REF!</f>
        <v>#REF!</v>
      </c>
      <c r="J147" s="30" t="e">
        <f t="shared" si="14"/>
        <v>#REF!</v>
      </c>
      <c r="K147" s="30" t="e">
        <f t="shared" si="15"/>
        <v>#REF!</v>
      </c>
      <c r="L147" s="30" t="e">
        <f>#REF!</f>
        <v>#REF!</v>
      </c>
      <c r="M147" s="157" t="e">
        <f t="shared" si="16"/>
        <v>#REF!</v>
      </c>
      <c r="N147" s="29"/>
      <c r="O147" s="31"/>
    </row>
    <row r="148" spans="1:15" x14ac:dyDescent="0.2">
      <c r="A148" s="25" t="e">
        <f>#REF!</f>
        <v>#REF!</v>
      </c>
      <c r="B148" s="26"/>
      <c r="C148" s="27" t="e">
        <f>#REF!</f>
        <v>#REF!</v>
      </c>
      <c r="D148" s="28"/>
      <c r="E148" s="28" t="e">
        <f>#REF!</f>
        <v>#REF!</v>
      </c>
      <c r="F148" s="28" t="e">
        <f>#REF!</f>
        <v>#REF!</v>
      </c>
      <c r="G148" s="29" t="e">
        <f t="shared" si="12"/>
        <v>#REF!</v>
      </c>
      <c r="H148" s="30" t="e">
        <f t="shared" si="13"/>
        <v>#REF!</v>
      </c>
      <c r="I148" s="29" t="e">
        <f>#REF!</f>
        <v>#REF!</v>
      </c>
      <c r="J148" s="30" t="e">
        <f t="shared" si="14"/>
        <v>#REF!</v>
      </c>
      <c r="K148" s="30" t="e">
        <f t="shared" si="15"/>
        <v>#REF!</v>
      </c>
      <c r="L148" s="30" t="e">
        <f>#REF!</f>
        <v>#REF!</v>
      </c>
      <c r="M148" s="157" t="e">
        <f t="shared" si="16"/>
        <v>#REF!</v>
      </c>
      <c r="N148" s="29"/>
      <c r="O148" s="31"/>
    </row>
    <row r="149" spans="1:15" x14ac:dyDescent="0.2">
      <c r="A149" s="25" t="e">
        <f>#REF!</f>
        <v>#REF!</v>
      </c>
      <c r="B149" s="26"/>
      <c r="C149" s="27" t="e">
        <f>#REF!</f>
        <v>#REF!</v>
      </c>
      <c r="D149" s="28"/>
      <c r="E149" s="28" t="e">
        <f>#REF!</f>
        <v>#REF!</v>
      </c>
      <c r="F149" s="28" t="e">
        <f>#REF!</f>
        <v>#REF!</v>
      </c>
      <c r="G149" s="29" t="e">
        <f t="shared" si="12"/>
        <v>#REF!</v>
      </c>
      <c r="H149" s="30" t="e">
        <f t="shared" si="13"/>
        <v>#REF!</v>
      </c>
      <c r="I149" s="29" t="e">
        <f>#REF!</f>
        <v>#REF!</v>
      </c>
      <c r="J149" s="30" t="e">
        <f t="shared" si="14"/>
        <v>#REF!</v>
      </c>
      <c r="K149" s="30" t="e">
        <f t="shared" si="15"/>
        <v>#REF!</v>
      </c>
      <c r="L149" s="30" t="e">
        <f>#REF!</f>
        <v>#REF!</v>
      </c>
      <c r="M149" s="157" t="e">
        <f t="shared" si="16"/>
        <v>#REF!</v>
      </c>
      <c r="N149" s="29"/>
      <c r="O149" s="31"/>
    </row>
    <row r="150" spans="1:15" x14ac:dyDescent="0.2">
      <c r="A150" s="25" t="e">
        <f>#REF!</f>
        <v>#REF!</v>
      </c>
      <c r="B150" s="26"/>
      <c r="C150" s="27" t="e">
        <f>#REF!</f>
        <v>#REF!</v>
      </c>
      <c r="D150" s="28"/>
      <c r="E150" s="28" t="e">
        <f>#REF!</f>
        <v>#REF!</v>
      </c>
      <c r="F150" s="28" t="e">
        <f>#REF!</f>
        <v>#REF!</v>
      </c>
      <c r="G150" s="29" t="e">
        <f t="shared" si="12"/>
        <v>#REF!</v>
      </c>
      <c r="H150" s="30" t="e">
        <f t="shared" si="13"/>
        <v>#REF!</v>
      </c>
      <c r="I150" s="29" t="e">
        <f>#REF!</f>
        <v>#REF!</v>
      </c>
      <c r="J150" s="30" t="e">
        <f t="shared" si="14"/>
        <v>#REF!</v>
      </c>
      <c r="K150" s="30" t="e">
        <f t="shared" si="15"/>
        <v>#REF!</v>
      </c>
      <c r="L150" s="30" t="e">
        <f>#REF!</f>
        <v>#REF!</v>
      </c>
      <c r="M150" s="157" t="e">
        <f t="shared" si="16"/>
        <v>#REF!</v>
      </c>
      <c r="N150" s="29"/>
      <c r="O150" s="31"/>
    </row>
    <row r="151" spans="1:15" x14ac:dyDescent="0.2">
      <c r="A151" s="25" t="e">
        <f>#REF!</f>
        <v>#REF!</v>
      </c>
      <c r="B151" s="26"/>
      <c r="C151" s="27" t="e">
        <f>#REF!</f>
        <v>#REF!</v>
      </c>
      <c r="D151" s="28"/>
      <c r="E151" s="28" t="e">
        <f>#REF!</f>
        <v>#REF!</v>
      </c>
      <c r="F151" s="28" t="e">
        <f>#REF!</f>
        <v>#REF!</v>
      </c>
      <c r="G151" s="29" t="e">
        <f t="shared" si="12"/>
        <v>#REF!</v>
      </c>
      <c r="H151" s="30" t="e">
        <f t="shared" si="13"/>
        <v>#REF!</v>
      </c>
      <c r="I151" s="29" t="e">
        <f>#REF!</f>
        <v>#REF!</v>
      </c>
      <c r="J151" s="30" t="e">
        <f t="shared" si="14"/>
        <v>#REF!</v>
      </c>
      <c r="K151" s="30" t="e">
        <f t="shared" si="15"/>
        <v>#REF!</v>
      </c>
      <c r="L151" s="30" t="e">
        <f>#REF!</f>
        <v>#REF!</v>
      </c>
      <c r="M151" s="157" t="e">
        <f t="shared" si="16"/>
        <v>#REF!</v>
      </c>
      <c r="N151" s="29"/>
      <c r="O151" s="31"/>
    </row>
    <row r="152" spans="1:15" x14ac:dyDescent="0.2">
      <c r="A152" s="25" t="e">
        <f>#REF!</f>
        <v>#REF!</v>
      </c>
      <c r="B152" s="26"/>
      <c r="C152" s="27" t="e">
        <f>#REF!</f>
        <v>#REF!</v>
      </c>
      <c r="D152" s="28"/>
      <c r="E152" s="28" t="e">
        <f>#REF!</f>
        <v>#REF!</v>
      </c>
      <c r="F152" s="28" t="e">
        <f>#REF!</f>
        <v>#REF!</v>
      </c>
      <c r="G152" s="29" t="e">
        <f t="shared" si="12"/>
        <v>#REF!</v>
      </c>
      <c r="H152" s="30" t="e">
        <f t="shared" si="13"/>
        <v>#REF!</v>
      </c>
      <c r="I152" s="29" t="e">
        <f>#REF!</f>
        <v>#REF!</v>
      </c>
      <c r="J152" s="30" t="e">
        <f t="shared" si="14"/>
        <v>#REF!</v>
      </c>
      <c r="K152" s="30" t="e">
        <f t="shared" si="15"/>
        <v>#REF!</v>
      </c>
      <c r="L152" s="30" t="e">
        <f>#REF!</f>
        <v>#REF!</v>
      </c>
      <c r="M152" s="157" t="e">
        <f t="shared" si="16"/>
        <v>#REF!</v>
      </c>
      <c r="N152" s="29"/>
      <c r="O152" s="31"/>
    </row>
    <row r="153" spans="1:15" x14ac:dyDescent="0.2">
      <c r="A153" s="25" t="e">
        <f>#REF!</f>
        <v>#REF!</v>
      </c>
      <c r="B153" s="26"/>
      <c r="C153" s="27" t="e">
        <f>#REF!</f>
        <v>#REF!</v>
      </c>
      <c r="D153" s="28"/>
      <c r="E153" s="28" t="e">
        <f>#REF!</f>
        <v>#REF!</v>
      </c>
      <c r="F153" s="28" t="e">
        <f>#REF!</f>
        <v>#REF!</v>
      </c>
      <c r="G153" s="29" t="e">
        <f t="shared" si="12"/>
        <v>#REF!</v>
      </c>
      <c r="H153" s="30" t="e">
        <f t="shared" si="13"/>
        <v>#REF!</v>
      </c>
      <c r="I153" s="29" t="e">
        <f>#REF!</f>
        <v>#REF!</v>
      </c>
      <c r="J153" s="30" t="e">
        <f t="shared" si="14"/>
        <v>#REF!</v>
      </c>
      <c r="K153" s="30" t="e">
        <f t="shared" si="15"/>
        <v>#REF!</v>
      </c>
      <c r="L153" s="30" t="e">
        <f>#REF!</f>
        <v>#REF!</v>
      </c>
      <c r="M153" s="157" t="e">
        <f t="shared" si="16"/>
        <v>#REF!</v>
      </c>
      <c r="N153" s="29"/>
      <c r="O153" s="31"/>
    </row>
    <row r="154" spans="1:15" x14ac:dyDescent="0.2">
      <c r="A154" s="25" t="e">
        <f>#REF!</f>
        <v>#REF!</v>
      </c>
      <c r="B154" s="26"/>
      <c r="C154" s="27" t="e">
        <f>#REF!</f>
        <v>#REF!</v>
      </c>
      <c r="D154" s="28"/>
      <c r="E154" s="28" t="e">
        <f>#REF!</f>
        <v>#REF!</v>
      </c>
      <c r="F154" s="28" t="e">
        <f>#REF!</f>
        <v>#REF!</v>
      </c>
      <c r="G154" s="29" t="e">
        <f t="shared" si="12"/>
        <v>#REF!</v>
      </c>
      <c r="H154" s="30" t="e">
        <f t="shared" si="13"/>
        <v>#REF!</v>
      </c>
      <c r="I154" s="29" t="e">
        <f>#REF!</f>
        <v>#REF!</v>
      </c>
      <c r="J154" s="30" t="e">
        <f t="shared" si="14"/>
        <v>#REF!</v>
      </c>
      <c r="K154" s="30" t="e">
        <f t="shared" si="15"/>
        <v>#REF!</v>
      </c>
      <c r="L154" s="30" t="e">
        <f>#REF!</f>
        <v>#REF!</v>
      </c>
      <c r="M154" s="157" t="e">
        <f t="shared" si="16"/>
        <v>#REF!</v>
      </c>
      <c r="N154" s="29"/>
      <c r="O154" s="31"/>
    </row>
    <row r="155" spans="1:15" x14ac:dyDescent="0.2">
      <c r="A155" s="25" t="e">
        <f>#REF!</f>
        <v>#REF!</v>
      </c>
      <c r="B155" s="26"/>
      <c r="C155" s="27" t="e">
        <f>#REF!</f>
        <v>#REF!</v>
      </c>
      <c r="D155" s="28"/>
      <c r="E155" s="28" t="e">
        <f>#REF!</f>
        <v>#REF!</v>
      </c>
      <c r="F155" s="28" t="e">
        <f>#REF!</f>
        <v>#REF!</v>
      </c>
      <c r="G155" s="29" t="e">
        <f t="shared" si="12"/>
        <v>#REF!</v>
      </c>
      <c r="H155" s="30" t="e">
        <f t="shared" si="13"/>
        <v>#REF!</v>
      </c>
      <c r="I155" s="29" t="e">
        <f>#REF!</f>
        <v>#REF!</v>
      </c>
      <c r="J155" s="30" t="e">
        <f t="shared" si="14"/>
        <v>#REF!</v>
      </c>
      <c r="K155" s="30" t="e">
        <f t="shared" si="15"/>
        <v>#REF!</v>
      </c>
      <c r="L155" s="30" t="e">
        <f>#REF!</f>
        <v>#REF!</v>
      </c>
      <c r="M155" s="157" t="e">
        <f t="shared" si="16"/>
        <v>#REF!</v>
      </c>
      <c r="N155" s="29"/>
      <c r="O155" s="31"/>
    </row>
    <row r="156" spans="1:15" x14ac:dyDescent="0.2">
      <c r="A156" s="25" t="e">
        <f>#REF!</f>
        <v>#REF!</v>
      </c>
      <c r="B156" s="26"/>
      <c r="C156" s="27" t="e">
        <f>#REF!</f>
        <v>#REF!</v>
      </c>
      <c r="D156" s="28"/>
      <c r="E156" s="28" t="e">
        <f>#REF!</f>
        <v>#REF!</v>
      </c>
      <c r="F156" s="28" t="e">
        <f>#REF!</f>
        <v>#REF!</v>
      </c>
      <c r="G156" s="29" t="e">
        <f t="shared" si="12"/>
        <v>#REF!</v>
      </c>
      <c r="H156" s="30" t="e">
        <f t="shared" si="13"/>
        <v>#REF!</v>
      </c>
      <c r="I156" s="29" t="e">
        <f>#REF!</f>
        <v>#REF!</v>
      </c>
      <c r="J156" s="30" t="e">
        <f t="shared" si="14"/>
        <v>#REF!</v>
      </c>
      <c r="K156" s="30" t="e">
        <f t="shared" si="15"/>
        <v>#REF!</v>
      </c>
      <c r="L156" s="30" t="e">
        <f>#REF!</f>
        <v>#REF!</v>
      </c>
      <c r="M156" s="157" t="e">
        <f t="shared" si="16"/>
        <v>#REF!</v>
      </c>
      <c r="N156" s="29"/>
      <c r="O156" s="31"/>
    </row>
    <row r="157" spans="1:15" x14ac:dyDescent="0.2">
      <c r="A157" s="25" t="e">
        <f>#REF!</f>
        <v>#REF!</v>
      </c>
      <c r="B157" s="26"/>
      <c r="C157" s="27" t="e">
        <f>#REF!</f>
        <v>#REF!</v>
      </c>
      <c r="D157" s="28"/>
      <c r="E157" s="28" t="e">
        <f>#REF!</f>
        <v>#REF!</v>
      </c>
      <c r="F157" s="28" t="e">
        <f>#REF!</f>
        <v>#REF!</v>
      </c>
      <c r="G157" s="29" t="e">
        <f t="shared" si="12"/>
        <v>#REF!</v>
      </c>
      <c r="H157" s="30" t="e">
        <f t="shared" si="13"/>
        <v>#REF!</v>
      </c>
      <c r="I157" s="29" t="e">
        <f>#REF!</f>
        <v>#REF!</v>
      </c>
      <c r="J157" s="30" t="e">
        <f t="shared" si="14"/>
        <v>#REF!</v>
      </c>
      <c r="K157" s="30" t="e">
        <f t="shared" si="15"/>
        <v>#REF!</v>
      </c>
      <c r="L157" s="30" t="e">
        <f>#REF!</f>
        <v>#REF!</v>
      </c>
      <c r="M157" s="157" t="e">
        <f t="shared" si="16"/>
        <v>#REF!</v>
      </c>
      <c r="N157" s="29"/>
      <c r="O157" s="31"/>
    </row>
    <row r="158" spans="1:15" x14ac:dyDescent="0.2">
      <c r="A158" s="25" t="e">
        <f>#REF!</f>
        <v>#REF!</v>
      </c>
      <c r="B158" s="26"/>
      <c r="C158" s="27" t="e">
        <f>#REF!</f>
        <v>#REF!</v>
      </c>
      <c r="D158" s="28"/>
      <c r="E158" s="28" t="e">
        <f>#REF!</f>
        <v>#REF!</v>
      </c>
      <c r="F158" s="28" t="e">
        <f>#REF!</f>
        <v>#REF!</v>
      </c>
      <c r="G158" s="29" t="e">
        <f t="shared" si="12"/>
        <v>#REF!</v>
      </c>
      <c r="H158" s="30" t="e">
        <f t="shared" si="13"/>
        <v>#REF!</v>
      </c>
      <c r="I158" s="29" t="e">
        <f>#REF!</f>
        <v>#REF!</v>
      </c>
      <c r="J158" s="30" t="e">
        <f t="shared" si="14"/>
        <v>#REF!</v>
      </c>
      <c r="K158" s="30" t="e">
        <f t="shared" si="15"/>
        <v>#REF!</v>
      </c>
      <c r="L158" s="30" t="e">
        <f>#REF!</f>
        <v>#REF!</v>
      </c>
      <c r="M158" s="157" t="e">
        <f t="shared" si="16"/>
        <v>#REF!</v>
      </c>
      <c r="N158" s="29"/>
      <c r="O158" s="31"/>
    </row>
    <row r="159" spans="1:15" x14ac:dyDescent="0.2">
      <c r="A159" s="25" t="e">
        <f>#REF!</f>
        <v>#REF!</v>
      </c>
      <c r="B159" s="26"/>
      <c r="C159" s="27" t="e">
        <f>#REF!</f>
        <v>#REF!</v>
      </c>
      <c r="D159" s="28"/>
      <c r="E159" s="28" t="e">
        <f>#REF!</f>
        <v>#REF!</v>
      </c>
      <c r="F159" s="28" t="e">
        <f>#REF!</f>
        <v>#REF!</v>
      </c>
      <c r="G159" s="29" t="e">
        <f t="shared" si="12"/>
        <v>#REF!</v>
      </c>
      <c r="H159" s="30" t="e">
        <f t="shared" si="13"/>
        <v>#REF!</v>
      </c>
      <c r="I159" s="29" t="e">
        <f>#REF!</f>
        <v>#REF!</v>
      </c>
      <c r="J159" s="30" t="e">
        <f t="shared" si="14"/>
        <v>#REF!</v>
      </c>
      <c r="K159" s="30" t="e">
        <f t="shared" si="15"/>
        <v>#REF!</v>
      </c>
      <c r="L159" s="30" t="e">
        <f>#REF!</f>
        <v>#REF!</v>
      </c>
      <c r="M159" s="157" t="e">
        <f t="shared" si="16"/>
        <v>#REF!</v>
      </c>
      <c r="N159" s="29"/>
      <c r="O159" s="31"/>
    </row>
    <row r="160" spans="1:15" x14ac:dyDescent="0.2">
      <c r="A160" s="25" t="e">
        <f>#REF!</f>
        <v>#REF!</v>
      </c>
      <c r="B160" s="26"/>
      <c r="C160" s="27" t="e">
        <f>#REF!</f>
        <v>#REF!</v>
      </c>
      <c r="D160" s="28"/>
      <c r="E160" s="28" t="e">
        <f>#REF!</f>
        <v>#REF!</v>
      </c>
      <c r="F160" s="28" t="e">
        <f>#REF!</f>
        <v>#REF!</v>
      </c>
      <c r="G160" s="29" t="e">
        <f t="shared" si="12"/>
        <v>#REF!</v>
      </c>
      <c r="H160" s="30" t="e">
        <f t="shared" si="13"/>
        <v>#REF!</v>
      </c>
      <c r="I160" s="29" t="e">
        <f>#REF!</f>
        <v>#REF!</v>
      </c>
      <c r="J160" s="30" t="e">
        <f t="shared" si="14"/>
        <v>#REF!</v>
      </c>
      <c r="K160" s="30" t="e">
        <f t="shared" si="15"/>
        <v>#REF!</v>
      </c>
      <c r="L160" s="30" t="e">
        <f>#REF!</f>
        <v>#REF!</v>
      </c>
      <c r="M160" s="157" t="e">
        <f t="shared" si="16"/>
        <v>#REF!</v>
      </c>
      <c r="N160" s="29"/>
      <c r="O160" s="31"/>
    </row>
    <row r="161" spans="1:15" x14ac:dyDescent="0.2">
      <c r="A161" s="25" t="e">
        <f>#REF!</f>
        <v>#REF!</v>
      </c>
      <c r="B161" s="26"/>
      <c r="C161" s="27" t="e">
        <f>#REF!</f>
        <v>#REF!</v>
      </c>
      <c r="D161" s="28"/>
      <c r="E161" s="28" t="e">
        <f>#REF!</f>
        <v>#REF!</v>
      </c>
      <c r="F161" s="28" t="e">
        <f>#REF!</f>
        <v>#REF!</v>
      </c>
      <c r="G161" s="29" t="e">
        <f t="shared" si="12"/>
        <v>#REF!</v>
      </c>
      <c r="H161" s="30" t="e">
        <f t="shared" si="13"/>
        <v>#REF!</v>
      </c>
      <c r="I161" s="29" t="e">
        <f>#REF!</f>
        <v>#REF!</v>
      </c>
      <c r="J161" s="30" t="e">
        <f t="shared" si="14"/>
        <v>#REF!</v>
      </c>
      <c r="K161" s="30" t="e">
        <f t="shared" si="15"/>
        <v>#REF!</v>
      </c>
      <c r="L161" s="30" t="e">
        <f>#REF!</f>
        <v>#REF!</v>
      </c>
      <c r="M161" s="157" t="e">
        <f t="shared" si="16"/>
        <v>#REF!</v>
      </c>
      <c r="N161" s="29"/>
      <c r="O161" s="31"/>
    </row>
    <row r="162" spans="1:15" x14ac:dyDescent="0.2">
      <c r="A162" s="25" t="e">
        <f>#REF!</f>
        <v>#REF!</v>
      </c>
      <c r="B162" s="26"/>
      <c r="C162" s="27" t="e">
        <f>#REF!</f>
        <v>#REF!</v>
      </c>
      <c r="D162" s="28"/>
      <c r="E162" s="28" t="e">
        <f>#REF!</f>
        <v>#REF!</v>
      </c>
      <c r="F162" s="28" t="e">
        <f>#REF!</f>
        <v>#REF!</v>
      </c>
      <c r="G162" s="29" t="e">
        <f t="shared" si="12"/>
        <v>#REF!</v>
      </c>
      <c r="H162" s="30" t="e">
        <f t="shared" si="13"/>
        <v>#REF!</v>
      </c>
      <c r="I162" s="29" t="e">
        <f>#REF!</f>
        <v>#REF!</v>
      </c>
      <c r="J162" s="30" t="e">
        <f t="shared" si="14"/>
        <v>#REF!</v>
      </c>
      <c r="K162" s="30" t="e">
        <f t="shared" si="15"/>
        <v>#REF!</v>
      </c>
      <c r="L162" s="30" t="e">
        <f>#REF!</f>
        <v>#REF!</v>
      </c>
      <c r="M162" s="157" t="e">
        <f t="shared" si="16"/>
        <v>#REF!</v>
      </c>
      <c r="N162" s="29"/>
      <c r="O162" s="31"/>
    </row>
    <row r="163" spans="1:15" x14ac:dyDescent="0.2">
      <c r="A163" s="25" t="e">
        <f>#REF!</f>
        <v>#REF!</v>
      </c>
      <c r="B163" s="26"/>
      <c r="C163" s="27" t="e">
        <f>#REF!</f>
        <v>#REF!</v>
      </c>
      <c r="D163" s="28"/>
      <c r="E163" s="28" t="e">
        <f>#REF!</f>
        <v>#REF!</v>
      </c>
      <c r="F163" s="28" t="e">
        <f>#REF!</f>
        <v>#REF!</v>
      </c>
      <c r="G163" s="29" t="e">
        <f>I163/1.16</f>
        <v>#REF!</v>
      </c>
      <c r="H163" s="30" t="e">
        <f>G163*0.16</f>
        <v>#REF!</v>
      </c>
      <c r="I163" s="29" t="e">
        <f>#REF!</f>
        <v>#REF!</v>
      </c>
      <c r="J163" s="30" t="e">
        <f>L163/1.16</f>
        <v>#REF!</v>
      </c>
      <c r="K163" s="30" t="e">
        <f>J163*0.16</f>
        <v>#REF!</v>
      </c>
      <c r="L163" s="30" t="e">
        <f>#REF!</f>
        <v>#REF!</v>
      </c>
      <c r="M163" s="157" t="e">
        <f t="shared" si="16"/>
        <v>#REF!</v>
      </c>
      <c r="N163" s="29"/>
      <c r="O163" s="31"/>
    </row>
    <row r="164" spans="1:15" x14ac:dyDescent="0.2">
      <c r="A164" s="25" t="e">
        <f>#REF!</f>
        <v>#REF!</v>
      </c>
      <c r="B164" s="26"/>
      <c r="C164" s="27" t="e">
        <f>#REF!</f>
        <v>#REF!</v>
      </c>
      <c r="D164" s="28"/>
      <c r="E164" s="28" t="e">
        <f>#REF!</f>
        <v>#REF!</v>
      </c>
      <c r="F164" s="28" t="e">
        <f>#REF!</f>
        <v>#REF!</v>
      </c>
      <c r="G164" s="29" t="e">
        <f>I164/1.16</f>
        <v>#REF!</v>
      </c>
      <c r="H164" s="30" t="e">
        <f>G164*0.16</f>
        <v>#REF!</v>
      </c>
      <c r="I164" s="29" t="e">
        <f>#REF!</f>
        <v>#REF!</v>
      </c>
      <c r="J164" s="30" t="e">
        <f>L164/1.16</f>
        <v>#REF!</v>
      </c>
      <c r="K164" s="30" t="e">
        <f>J164*0.16</f>
        <v>#REF!</v>
      </c>
      <c r="L164" s="30" t="e">
        <f>#REF!</f>
        <v>#REF!</v>
      </c>
      <c r="M164" s="157" t="e">
        <f t="shared" si="16"/>
        <v>#REF!</v>
      </c>
      <c r="N164" s="29"/>
      <c r="O164" s="31"/>
    </row>
    <row r="165" spans="1:15" x14ac:dyDescent="0.2">
      <c r="A165" s="25" t="e">
        <f>#REF!</f>
        <v>#REF!</v>
      </c>
      <c r="B165" s="26"/>
      <c r="C165" s="27" t="e">
        <f>#REF!</f>
        <v>#REF!</v>
      </c>
      <c r="D165" s="28"/>
      <c r="E165" s="28" t="e">
        <f>#REF!</f>
        <v>#REF!</v>
      </c>
      <c r="F165" s="28" t="e">
        <f>#REF!</f>
        <v>#REF!</v>
      </c>
      <c r="G165" s="29" t="e">
        <f>I165/1.16</f>
        <v>#REF!</v>
      </c>
      <c r="H165" s="30" t="e">
        <f>G165*0.16</f>
        <v>#REF!</v>
      </c>
      <c r="I165" s="29" t="e">
        <f>#REF!</f>
        <v>#REF!</v>
      </c>
      <c r="J165" s="30" t="e">
        <f>L165/1.16</f>
        <v>#REF!</v>
      </c>
      <c r="K165" s="30" t="e">
        <f>J165*0.16</f>
        <v>#REF!</v>
      </c>
      <c r="L165" s="30" t="e">
        <f>#REF!</f>
        <v>#REF!</v>
      </c>
      <c r="M165" s="157" t="e">
        <f t="shared" si="16"/>
        <v>#REF!</v>
      </c>
      <c r="N165" s="29"/>
      <c r="O165" s="31"/>
    </row>
    <row r="166" spans="1:15" x14ac:dyDescent="0.2">
      <c r="A166" s="25" t="e">
        <f>#REF!</f>
        <v>#REF!</v>
      </c>
      <c r="B166" s="26"/>
      <c r="C166" s="27" t="e">
        <f>#REF!</f>
        <v>#REF!</v>
      </c>
      <c r="D166" s="28"/>
      <c r="E166" s="28" t="e">
        <f>#REF!</f>
        <v>#REF!</v>
      </c>
      <c r="F166" s="28" t="e">
        <f>#REF!</f>
        <v>#REF!</v>
      </c>
      <c r="G166" s="29" t="e">
        <f>I166/1.16</f>
        <v>#REF!</v>
      </c>
      <c r="H166" s="30" t="e">
        <f>G166*0.16</f>
        <v>#REF!</v>
      </c>
      <c r="I166" s="29" t="e">
        <f>#REF!</f>
        <v>#REF!</v>
      </c>
      <c r="J166" s="30" t="e">
        <f>L166/1.16</f>
        <v>#REF!</v>
      </c>
      <c r="K166" s="30" t="e">
        <f>J166*0.16</f>
        <v>#REF!</v>
      </c>
      <c r="L166" s="30" t="e">
        <f>#REF!</f>
        <v>#REF!</v>
      </c>
      <c r="M166" s="157" t="e">
        <f t="shared" si="16"/>
        <v>#REF!</v>
      </c>
      <c r="N166" s="29"/>
      <c r="O166" s="31"/>
    </row>
    <row r="167" spans="1:15" x14ac:dyDescent="0.2">
      <c r="A167" s="25" t="e">
        <f>#REF!</f>
        <v>#REF!</v>
      </c>
      <c r="B167" s="26"/>
      <c r="C167" s="27" t="e">
        <f>#REF!</f>
        <v>#REF!</v>
      </c>
      <c r="D167" s="28"/>
      <c r="E167" s="28" t="e">
        <f>#REF!</f>
        <v>#REF!</v>
      </c>
      <c r="F167" s="28" t="e">
        <f>#REF!</f>
        <v>#REF!</v>
      </c>
      <c r="G167" s="29" t="e">
        <f t="shared" ref="G167:G195" si="17">I167/1.16</f>
        <v>#REF!</v>
      </c>
      <c r="H167" s="30" t="e">
        <f t="shared" ref="H167:H195" si="18">G167*0.16</f>
        <v>#REF!</v>
      </c>
      <c r="I167" s="29" t="e">
        <f>#REF!</f>
        <v>#REF!</v>
      </c>
      <c r="J167" s="30" t="e">
        <f t="shared" ref="J167:J198" si="19">L167/1.16</f>
        <v>#REF!</v>
      </c>
      <c r="K167" s="30" t="e">
        <f t="shared" ref="K167:K198" si="20">J167*0.16</f>
        <v>#REF!</v>
      </c>
      <c r="L167" s="30" t="e">
        <f>#REF!</f>
        <v>#REF!</v>
      </c>
      <c r="M167" s="157" t="e">
        <f t="shared" si="16"/>
        <v>#REF!</v>
      </c>
      <c r="N167" s="29"/>
      <c r="O167" s="31"/>
    </row>
    <row r="168" spans="1:15" x14ac:dyDescent="0.2">
      <c r="A168" s="25" t="e">
        <f>#REF!</f>
        <v>#REF!</v>
      </c>
      <c r="B168" s="26"/>
      <c r="C168" s="27" t="e">
        <f>#REF!</f>
        <v>#REF!</v>
      </c>
      <c r="D168" s="28"/>
      <c r="E168" s="28" t="e">
        <f>#REF!</f>
        <v>#REF!</v>
      </c>
      <c r="F168" s="28" t="e">
        <f>#REF!</f>
        <v>#REF!</v>
      </c>
      <c r="G168" s="29" t="e">
        <f t="shared" si="17"/>
        <v>#REF!</v>
      </c>
      <c r="H168" s="30" t="e">
        <f t="shared" si="18"/>
        <v>#REF!</v>
      </c>
      <c r="I168" s="29" t="e">
        <f>#REF!</f>
        <v>#REF!</v>
      </c>
      <c r="J168" s="30" t="e">
        <f t="shared" si="19"/>
        <v>#REF!</v>
      </c>
      <c r="K168" s="30" t="e">
        <f t="shared" si="20"/>
        <v>#REF!</v>
      </c>
      <c r="L168" s="30" t="e">
        <f>#REF!</f>
        <v>#REF!</v>
      </c>
      <c r="M168" s="157" t="e">
        <f t="shared" si="16"/>
        <v>#REF!</v>
      </c>
      <c r="N168" s="29"/>
      <c r="O168" s="31"/>
    </row>
    <row r="169" spans="1:15" x14ac:dyDescent="0.2">
      <c r="A169" s="25" t="e">
        <f>#REF!</f>
        <v>#REF!</v>
      </c>
      <c r="B169" s="26"/>
      <c r="C169" s="27" t="e">
        <f>#REF!</f>
        <v>#REF!</v>
      </c>
      <c r="D169" s="28"/>
      <c r="E169" s="28" t="e">
        <f>#REF!</f>
        <v>#REF!</v>
      </c>
      <c r="F169" s="28" t="e">
        <f>#REF!</f>
        <v>#REF!</v>
      </c>
      <c r="G169" s="29" t="e">
        <f t="shared" si="17"/>
        <v>#REF!</v>
      </c>
      <c r="H169" s="30" t="e">
        <f t="shared" si="18"/>
        <v>#REF!</v>
      </c>
      <c r="I169" s="29" t="e">
        <f>#REF!</f>
        <v>#REF!</v>
      </c>
      <c r="J169" s="30" t="e">
        <f t="shared" si="19"/>
        <v>#REF!</v>
      </c>
      <c r="K169" s="30" t="e">
        <f t="shared" si="20"/>
        <v>#REF!</v>
      </c>
      <c r="L169" s="30" t="e">
        <f>#REF!</f>
        <v>#REF!</v>
      </c>
      <c r="M169" s="157" t="e">
        <f t="shared" si="16"/>
        <v>#REF!</v>
      </c>
      <c r="N169" s="29"/>
      <c r="O169" s="31"/>
    </row>
    <row r="170" spans="1:15" x14ac:dyDescent="0.2">
      <c r="A170" s="25" t="e">
        <f>#REF!</f>
        <v>#REF!</v>
      </c>
      <c r="B170" s="26"/>
      <c r="C170" s="27" t="e">
        <f>#REF!</f>
        <v>#REF!</v>
      </c>
      <c r="D170" s="28"/>
      <c r="E170" s="28" t="e">
        <f>#REF!</f>
        <v>#REF!</v>
      </c>
      <c r="F170" s="28" t="e">
        <f>#REF!</f>
        <v>#REF!</v>
      </c>
      <c r="G170" s="29" t="e">
        <f t="shared" si="17"/>
        <v>#REF!</v>
      </c>
      <c r="H170" s="30" t="e">
        <f t="shared" si="18"/>
        <v>#REF!</v>
      </c>
      <c r="I170" s="29" t="e">
        <f>#REF!</f>
        <v>#REF!</v>
      </c>
      <c r="J170" s="30" t="e">
        <f t="shared" si="19"/>
        <v>#REF!</v>
      </c>
      <c r="K170" s="30" t="e">
        <f t="shared" si="20"/>
        <v>#REF!</v>
      </c>
      <c r="L170" s="30" t="e">
        <f>#REF!</f>
        <v>#REF!</v>
      </c>
      <c r="M170" s="157" t="e">
        <f t="shared" si="16"/>
        <v>#REF!</v>
      </c>
      <c r="N170" s="29"/>
      <c r="O170" s="31"/>
    </row>
    <row r="171" spans="1:15" x14ac:dyDescent="0.2">
      <c r="A171" s="25" t="e">
        <f>#REF!</f>
        <v>#REF!</v>
      </c>
      <c r="B171" s="26"/>
      <c r="C171" s="27" t="e">
        <f>#REF!</f>
        <v>#REF!</v>
      </c>
      <c r="D171" s="28"/>
      <c r="E171" s="28" t="e">
        <f>#REF!</f>
        <v>#REF!</v>
      </c>
      <c r="F171" s="28" t="e">
        <f>#REF!</f>
        <v>#REF!</v>
      </c>
      <c r="G171" s="29" t="e">
        <f t="shared" si="17"/>
        <v>#REF!</v>
      </c>
      <c r="H171" s="30" t="e">
        <f t="shared" si="18"/>
        <v>#REF!</v>
      </c>
      <c r="I171" s="29" t="e">
        <f>#REF!</f>
        <v>#REF!</v>
      </c>
      <c r="J171" s="30" t="e">
        <f t="shared" si="19"/>
        <v>#REF!</v>
      </c>
      <c r="K171" s="30" t="e">
        <f t="shared" si="20"/>
        <v>#REF!</v>
      </c>
      <c r="L171" s="30" t="e">
        <f>#REF!</f>
        <v>#REF!</v>
      </c>
      <c r="M171" s="157" t="e">
        <f t="shared" si="16"/>
        <v>#REF!</v>
      </c>
      <c r="N171" s="29"/>
      <c r="O171" s="31"/>
    </row>
    <row r="172" spans="1:15" x14ac:dyDescent="0.2">
      <c r="A172" s="25" t="e">
        <f>#REF!</f>
        <v>#REF!</v>
      </c>
      <c r="B172" s="26"/>
      <c r="C172" s="27" t="e">
        <f>#REF!</f>
        <v>#REF!</v>
      </c>
      <c r="D172" s="28"/>
      <c r="E172" s="28" t="e">
        <f>#REF!</f>
        <v>#REF!</v>
      </c>
      <c r="F172" s="28" t="e">
        <f>#REF!</f>
        <v>#REF!</v>
      </c>
      <c r="G172" s="29" t="e">
        <f t="shared" si="17"/>
        <v>#REF!</v>
      </c>
      <c r="H172" s="30" t="e">
        <f t="shared" si="18"/>
        <v>#REF!</v>
      </c>
      <c r="I172" s="29" t="e">
        <f>#REF!</f>
        <v>#REF!</v>
      </c>
      <c r="J172" s="30" t="e">
        <f t="shared" si="19"/>
        <v>#REF!</v>
      </c>
      <c r="K172" s="30" t="e">
        <f t="shared" si="20"/>
        <v>#REF!</v>
      </c>
      <c r="L172" s="30" t="e">
        <f>#REF!</f>
        <v>#REF!</v>
      </c>
      <c r="M172" s="157" t="e">
        <f t="shared" si="16"/>
        <v>#REF!</v>
      </c>
      <c r="N172" s="29"/>
      <c r="O172" s="31"/>
    </row>
    <row r="173" spans="1:15" x14ac:dyDescent="0.2">
      <c r="A173" s="25" t="e">
        <f>#REF!</f>
        <v>#REF!</v>
      </c>
      <c r="B173" s="26"/>
      <c r="C173" s="27" t="e">
        <f>#REF!</f>
        <v>#REF!</v>
      </c>
      <c r="D173" s="28"/>
      <c r="E173" s="28" t="e">
        <f>#REF!</f>
        <v>#REF!</v>
      </c>
      <c r="F173" s="28" t="e">
        <f>#REF!</f>
        <v>#REF!</v>
      </c>
      <c r="G173" s="29" t="e">
        <f t="shared" si="17"/>
        <v>#REF!</v>
      </c>
      <c r="H173" s="30" t="e">
        <f t="shared" si="18"/>
        <v>#REF!</v>
      </c>
      <c r="I173" s="29" t="e">
        <f>#REF!</f>
        <v>#REF!</v>
      </c>
      <c r="J173" s="30" t="e">
        <f t="shared" si="19"/>
        <v>#REF!</v>
      </c>
      <c r="K173" s="30" t="e">
        <f t="shared" si="20"/>
        <v>#REF!</v>
      </c>
      <c r="L173" s="30" t="e">
        <f>#REF!</f>
        <v>#REF!</v>
      </c>
      <c r="M173" s="157" t="e">
        <f t="shared" si="16"/>
        <v>#REF!</v>
      </c>
      <c r="N173" s="29"/>
      <c r="O173" s="31"/>
    </row>
    <row r="174" spans="1:15" x14ac:dyDescent="0.2">
      <c r="A174" s="25" t="e">
        <f>#REF!</f>
        <v>#REF!</v>
      </c>
      <c r="B174" s="26"/>
      <c r="C174" s="27" t="e">
        <f>#REF!</f>
        <v>#REF!</v>
      </c>
      <c r="D174" s="28"/>
      <c r="E174" s="28" t="e">
        <f>#REF!</f>
        <v>#REF!</v>
      </c>
      <c r="F174" s="28" t="e">
        <f>#REF!</f>
        <v>#REF!</v>
      </c>
      <c r="G174" s="29" t="e">
        <f t="shared" si="17"/>
        <v>#REF!</v>
      </c>
      <c r="H174" s="30" t="e">
        <f t="shared" si="18"/>
        <v>#REF!</v>
      </c>
      <c r="I174" s="29" t="e">
        <f>#REF!</f>
        <v>#REF!</v>
      </c>
      <c r="J174" s="30" t="e">
        <f t="shared" si="19"/>
        <v>#REF!</v>
      </c>
      <c r="K174" s="30" t="e">
        <f t="shared" si="20"/>
        <v>#REF!</v>
      </c>
      <c r="L174" s="30" t="e">
        <f>#REF!</f>
        <v>#REF!</v>
      </c>
      <c r="M174" s="157" t="e">
        <f t="shared" si="16"/>
        <v>#REF!</v>
      </c>
      <c r="N174" s="29"/>
      <c r="O174" s="31"/>
    </row>
    <row r="175" spans="1:15" x14ac:dyDescent="0.2">
      <c r="A175" s="25" t="e">
        <f>#REF!</f>
        <v>#REF!</v>
      </c>
      <c r="B175" s="26"/>
      <c r="C175" s="27" t="e">
        <f>#REF!</f>
        <v>#REF!</v>
      </c>
      <c r="D175" s="28"/>
      <c r="E175" s="28" t="e">
        <f>#REF!</f>
        <v>#REF!</v>
      </c>
      <c r="F175" s="28" t="e">
        <f>#REF!</f>
        <v>#REF!</v>
      </c>
      <c r="G175" s="29" t="e">
        <f t="shared" si="17"/>
        <v>#REF!</v>
      </c>
      <c r="H175" s="30" t="e">
        <f t="shared" si="18"/>
        <v>#REF!</v>
      </c>
      <c r="I175" s="29" t="e">
        <f>#REF!</f>
        <v>#REF!</v>
      </c>
      <c r="J175" s="30" t="e">
        <f t="shared" si="19"/>
        <v>#REF!</v>
      </c>
      <c r="K175" s="30" t="e">
        <f t="shared" si="20"/>
        <v>#REF!</v>
      </c>
      <c r="L175" s="30" t="e">
        <f>#REF!</f>
        <v>#REF!</v>
      </c>
      <c r="M175" s="157" t="e">
        <f t="shared" si="16"/>
        <v>#REF!</v>
      </c>
      <c r="N175" s="29"/>
      <c r="O175" s="31"/>
    </row>
    <row r="176" spans="1:15" x14ac:dyDescent="0.2">
      <c r="A176" s="25" t="e">
        <f>#REF!</f>
        <v>#REF!</v>
      </c>
      <c r="B176" s="26"/>
      <c r="C176" s="27" t="e">
        <f>#REF!</f>
        <v>#REF!</v>
      </c>
      <c r="D176" s="28"/>
      <c r="E176" s="28" t="e">
        <f>#REF!</f>
        <v>#REF!</v>
      </c>
      <c r="F176" s="28" t="e">
        <f>#REF!</f>
        <v>#REF!</v>
      </c>
      <c r="G176" s="29" t="e">
        <f t="shared" si="17"/>
        <v>#REF!</v>
      </c>
      <c r="H176" s="30" t="e">
        <f t="shared" si="18"/>
        <v>#REF!</v>
      </c>
      <c r="I176" s="29" t="e">
        <f>#REF!</f>
        <v>#REF!</v>
      </c>
      <c r="J176" s="30" t="e">
        <f t="shared" si="19"/>
        <v>#REF!</v>
      </c>
      <c r="K176" s="30" t="e">
        <f t="shared" si="20"/>
        <v>#REF!</v>
      </c>
      <c r="L176" s="30" t="e">
        <f>#REF!</f>
        <v>#REF!</v>
      </c>
      <c r="M176" s="157" t="e">
        <f t="shared" si="16"/>
        <v>#REF!</v>
      </c>
      <c r="N176" s="29"/>
      <c r="O176" s="31"/>
    </row>
    <row r="177" spans="1:15" x14ac:dyDescent="0.2">
      <c r="A177" s="25" t="e">
        <f>#REF!</f>
        <v>#REF!</v>
      </c>
      <c r="B177" s="26"/>
      <c r="C177" s="27" t="e">
        <f>#REF!</f>
        <v>#REF!</v>
      </c>
      <c r="D177" s="28"/>
      <c r="E177" s="28" t="e">
        <f>#REF!</f>
        <v>#REF!</v>
      </c>
      <c r="F177" s="28" t="e">
        <f>#REF!</f>
        <v>#REF!</v>
      </c>
      <c r="G177" s="29" t="e">
        <f t="shared" si="17"/>
        <v>#REF!</v>
      </c>
      <c r="H177" s="30" t="e">
        <f t="shared" si="18"/>
        <v>#REF!</v>
      </c>
      <c r="I177" s="29" t="e">
        <f>#REF!</f>
        <v>#REF!</v>
      </c>
      <c r="J177" s="30" t="e">
        <f t="shared" si="19"/>
        <v>#REF!</v>
      </c>
      <c r="K177" s="30" t="e">
        <f t="shared" si="20"/>
        <v>#REF!</v>
      </c>
      <c r="L177" s="30" t="e">
        <f>#REF!</f>
        <v>#REF!</v>
      </c>
      <c r="M177" s="157" t="e">
        <f t="shared" si="16"/>
        <v>#REF!</v>
      </c>
      <c r="N177" s="29"/>
      <c r="O177" s="31"/>
    </row>
    <row r="178" spans="1:15" x14ac:dyDescent="0.2">
      <c r="A178" s="25" t="e">
        <f>#REF!</f>
        <v>#REF!</v>
      </c>
      <c r="B178" s="26"/>
      <c r="C178" s="27" t="e">
        <f>#REF!</f>
        <v>#REF!</v>
      </c>
      <c r="D178" s="28"/>
      <c r="E178" s="28" t="e">
        <f>#REF!</f>
        <v>#REF!</v>
      </c>
      <c r="F178" s="28" t="e">
        <f>#REF!</f>
        <v>#REF!</v>
      </c>
      <c r="G178" s="29" t="e">
        <f t="shared" si="17"/>
        <v>#REF!</v>
      </c>
      <c r="H178" s="30" t="e">
        <f t="shared" si="18"/>
        <v>#REF!</v>
      </c>
      <c r="I178" s="29" t="e">
        <f>#REF!</f>
        <v>#REF!</v>
      </c>
      <c r="J178" s="30" t="e">
        <f t="shared" si="19"/>
        <v>#REF!</v>
      </c>
      <c r="K178" s="30" t="e">
        <f t="shared" si="20"/>
        <v>#REF!</v>
      </c>
      <c r="L178" s="30" t="e">
        <f>#REF!</f>
        <v>#REF!</v>
      </c>
      <c r="M178" s="157" t="e">
        <f t="shared" si="16"/>
        <v>#REF!</v>
      </c>
      <c r="N178" s="29"/>
      <c r="O178" s="31"/>
    </row>
    <row r="179" spans="1:15" x14ac:dyDescent="0.2">
      <c r="A179" s="25" t="e">
        <f>#REF!</f>
        <v>#REF!</v>
      </c>
      <c r="B179" s="26"/>
      <c r="C179" s="27" t="e">
        <f>#REF!</f>
        <v>#REF!</v>
      </c>
      <c r="D179" s="28"/>
      <c r="E179" s="28" t="e">
        <f>#REF!</f>
        <v>#REF!</v>
      </c>
      <c r="F179" s="28" t="e">
        <f>#REF!</f>
        <v>#REF!</v>
      </c>
      <c r="G179" s="29" t="e">
        <f t="shared" si="17"/>
        <v>#REF!</v>
      </c>
      <c r="H179" s="30" t="e">
        <f t="shared" si="18"/>
        <v>#REF!</v>
      </c>
      <c r="I179" s="29" t="e">
        <f>#REF!</f>
        <v>#REF!</v>
      </c>
      <c r="J179" s="30" t="e">
        <f t="shared" si="19"/>
        <v>#REF!</v>
      </c>
      <c r="K179" s="30" t="e">
        <f t="shared" si="20"/>
        <v>#REF!</v>
      </c>
      <c r="L179" s="30" t="e">
        <f>#REF!</f>
        <v>#REF!</v>
      </c>
      <c r="M179" s="157" t="e">
        <f t="shared" si="16"/>
        <v>#REF!</v>
      </c>
      <c r="N179" s="29"/>
      <c r="O179" s="31"/>
    </row>
    <row r="180" spans="1:15" x14ac:dyDescent="0.2">
      <c r="A180" s="25" t="e">
        <f>#REF!</f>
        <v>#REF!</v>
      </c>
      <c r="B180" s="26"/>
      <c r="C180" s="27" t="e">
        <f>#REF!</f>
        <v>#REF!</v>
      </c>
      <c r="D180" s="28"/>
      <c r="E180" s="28" t="e">
        <f>#REF!</f>
        <v>#REF!</v>
      </c>
      <c r="F180" s="28" t="e">
        <f>#REF!</f>
        <v>#REF!</v>
      </c>
      <c r="G180" s="29" t="e">
        <f t="shared" si="17"/>
        <v>#REF!</v>
      </c>
      <c r="H180" s="30" t="e">
        <f t="shared" si="18"/>
        <v>#REF!</v>
      </c>
      <c r="I180" s="29" t="e">
        <f>#REF!</f>
        <v>#REF!</v>
      </c>
      <c r="J180" s="30" t="e">
        <f t="shared" si="19"/>
        <v>#REF!</v>
      </c>
      <c r="K180" s="30" t="e">
        <f t="shared" si="20"/>
        <v>#REF!</v>
      </c>
      <c r="L180" s="30" t="e">
        <f>#REF!</f>
        <v>#REF!</v>
      </c>
      <c r="M180" s="157" t="e">
        <f t="shared" si="16"/>
        <v>#REF!</v>
      </c>
      <c r="N180" s="29"/>
      <c r="O180" s="31"/>
    </row>
    <row r="181" spans="1:15" x14ac:dyDescent="0.2">
      <c r="A181" s="25" t="e">
        <f>#REF!</f>
        <v>#REF!</v>
      </c>
      <c r="B181" s="26"/>
      <c r="C181" s="27" t="e">
        <f>#REF!</f>
        <v>#REF!</v>
      </c>
      <c r="D181" s="28"/>
      <c r="E181" s="28" t="e">
        <f>#REF!</f>
        <v>#REF!</v>
      </c>
      <c r="F181" s="28" t="e">
        <f>#REF!</f>
        <v>#REF!</v>
      </c>
      <c r="G181" s="29" t="e">
        <f t="shared" si="17"/>
        <v>#REF!</v>
      </c>
      <c r="H181" s="30" t="e">
        <f t="shared" si="18"/>
        <v>#REF!</v>
      </c>
      <c r="I181" s="29" t="e">
        <f>#REF!</f>
        <v>#REF!</v>
      </c>
      <c r="J181" s="30" t="e">
        <f t="shared" si="19"/>
        <v>#REF!</v>
      </c>
      <c r="K181" s="30" t="e">
        <f t="shared" si="20"/>
        <v>#REF!</v>
      </c>
      <c r="L181" s="30" t="e">
        <f>#REF!</f>
        <v>#REF!</v>
      </c>
      <c r="M181" s="157" t="e">
        <f t="shared" si="16"/>
        <v>#REF!</v>
      </c>
      <c r="N181" s="29"/>
      <c r="O181" s="31"/>
    </row>
    <row r="182" spans="1:15" x14ac:dyDescent="0.2">
      <c r="A182" s="25" t="e">
        <f>#REF!</f>
        <v>#REF!</v>
      </c>
      <c r="B182" s="26"/>
      <c r="C182" s="27" t="e">
        <f>#REF!</f>
        <v>#REF!</v>
      </c>
      <c r="D182" s="28"/>
      <c r="E182" s="28" t="e">
        <f>#REF!</f>
        <v>#REF!</v>
      </c>
      <c r="F182" s="28" t="e">
        <f>#REF!</f>
        <v>#REF!</v>
      </c>
      <c r="G182" s="29" t="e">
        <f t="shared" si="17"/>
        <v>#REF!</v>
      </c>
      <c r="H182" s="30" t="e">
        <f t="shared" si="18"/>
        <v>#REF!</v>
      </c>
      <c r="I182" s="29" t="e">
        <f>#REF!</f>
        <v>#REF!</v>
      </c>
      <c r="J182" s="30" t="e">
        <f t="shared" si="19"/>
        <v>#REF!</v>
      </c>
      <c r="K182" s="30" t="e">
        <f t="shared" si="20"/>
        <v>#REF!</v>
      </c>
      <c r="L182" s="30" t="e">
        <f>#REF!</f>
        <v>#REF!</v>
      </c>
      <c r="M182" s="157" t="e">
        <f t="shared" si="16"/>
        <v>#REF!</v>
      </c>
      <c r="N182" s="29"/>
      <c r="O182" s="31"/>
    </row>
    <row r="183" spans="1:15" x14ac:dyDescent="0.2">
      <c r="A183" s="25" t="e">
        <f>#REF!</f>
        <v>#REF!</v>
      </c>
      <c r="B183" s="26"/>
      <c r="C183" s="27" t="e">
        <f>#REF!</f>
        <v>#REF!</v>
      </c>
      <c r="D183" s="28"/>
      <c r="E183" s="28" t="e">
        <f>#REF!</f>
        <v>#REF!</v>
      </c>
      <c r="F183" s="28" t="e">
        <f>#REF!</f>
        <v>#REF!</v>
      </c>
      <c r="G183" s="29" t="e">
        <f t="shared" si="17"/>
        <v>#REF!</v>
      </c>
      <c r="H183" s="30" t="e">
        <f t="shared" si="18"/>
        <v>#REF!</v>
      </c>
      <c r="I183" s="29" t="e">
        <f>#REF!</f>
        <v>#REF!</v>
      </c>
      <c r="J183" s="30" t="e">
        <f t="shared" si="19"/>
        <v>#REF!</v>
      </c>
      <c r="K183" s="30" t="e">
        <f t="shared" si="20"/>
        <v>#REF!</v>
      </c>
      <c r="L183" s="30" t="e">
        <f>#REF!</f>
        <v>#REF!</v>
      </c>
      <c r="M183" s="157" t="e">
        <f t="shared" si="16"/>
        <v>#REF!</v>
      </c>
      <c r="N183" s="29"/>
      <c r="O183" s="31"/>
    </row>
    <row r="184" spans="1:15" x14ac:dyDescent="0.2">
      <c r="A184" s="25" t="e">
        <f>#REF!</f>
        <v>#REF!</v>
      </c>
      <c r="B184" s="26"/>
      <c r="C184" s="27" t="e">
        <f>#REF!</f>
        <v>#REF!</v>
      </c>
      <c r="D184" s="28"/>
      <c r="E184" s="28" t="e">
        <f>#REF!</f>
        <v>#REF!</v>
      </c>
      <c r="F184" s="28" t="e">
        <f>#REF!</f>
        <v>#REF!</v>
      </c>
      <c r="G184" s="29" t="e">
        <f t="shared" si="17"/>
        <v>#REF!</v>
      </c>
      <c r="H184" s="30" t="e">
        <f t="shared" si="18"/>
        <v>#REF!</v>
      </c>
      <c r="I184" s="29" t="e">
        <f>#REF!</f>
        <v>#REF!</v>
      </c>
      <c r="J184" s="30" t="e">
        <f t="shared" si="19"/>
        <v>#REF!</v>
      </c>
      <c r="K184" s="30" t="e">
        <f t="shared" si="20"/>
        <v>#REF!</v>
      </c>
      <c r="L184" s="30" t="e">
        <f>#REF!</f>
        <v>#REF!</v>
      </c>
      <c r="M184" s="157" t="e">
        <f t="shared" si="16"/>
        <v>#REF!</v>
      </c>
      <c r="N184" s="29"/>
      <c r="O184" s="31"/>
    </row>
    <row r="185" spans="1:15" x14ac:dyDescent="0.2">
      <c r="A185" s="25" t="e">
        <f>#REF!</f>
        <v>#REF!</v>
      </c>
      <c r="B185" s="26"/>
      <c r="C185" s="27" t="e">
        <f>#REF!</f>
        <v>#REF!</v>
      </c>
      <c r="D185" s="28"/>
      <c r="E185" s="28" t="e">
        <f>#REF!</f>
        <v>#REF!</v>
      </c>
      <c r="F185" s="28" t="e">
        <f>#REF!</f>
        <v>#REF!</v>
      </c>
      <c r="G185" s="29" t="e">
        <f t="shared" si="17"/>
        <v>#REF!</v>
      </c>
      <c r="H185" s="30" t="e">
        <f t="shared" si="18"/>
        <v>#REF!</v>
      </c>
      <c r="I185" s="29" t="e">
        <f>#REF!</f>
        <v>#REF!</v>
      </c>
      <c r="J185" s="30" t="e">
        <f t="shared" si="19"/>
        <v>#REF!</v>
      </c>
      <c r="K185" s="30" t="e">
        <f t="shared" si="20"/>
        <v>#REF!</v>
      </c>
      <c r="L185" s="30" t="e">
        <f>#REF!</f>
        <v>#REF!</v>
      </c>
      <c r="M185" s="157" t="e">
        <f t="shared" si="16"/>
        <v>#REF!</v>
      </c>
      <c r="N185" s="29"/>
      <c r="O185" s="31"/>
    </row>
    <row r="186" spans="1:15" x14ac:dyDescent="0.2">
      <c r="A186" s="25" t="e">
        <f>#REF!</f>
        <v>#REF!</v>
      </c>
      <c r="B186" s="26"/>
      <c r="C186" s="27" t="e">
        <f>#REF!</f>
        <v>#REF!</v>
      </c>
      <c r="D186" s="28"/>
      <c r="E186" s="28" t="e">
        <f>#REF!</f>
        <v>#REF!</v>
      </c>
      <c r="F186" s="28" t="e">
        <f>#REF!</f>
        <v>#REF!</v>
      </c>
      <c r="G186" s="29" t="e">
        <f t="shared" si="17"/>
        <v>#REF!</v>
      </c>
      <c r="H186" s="30" t="e">
        <f t="shared" si="18"/>
        <v>#REF!</v>
      </c>
      <c r="I186" s="29" t="e">
        <f>#REF!</f>
        <v>#REF!</v>
      </c>
      <c r="J186" s="30" t="e">
        <f t="shared" si="19"/>
        <v>#REF!</v>
      </c>
      <c r="K186" s="30" t="e">
        <f t="shared" si="20"/>
        <v>#REF!</v>
      </c>
      <c r="L186" s="30" t="e">
        <f>#REF!</f>
        <v>#REF!</v>
      </c>
      <c r="M186" s="157" t="e">
        <f t="shared" si="16"/>
        <v>#REF!</v>
      </c>
      <c r="N186" s="29"/>
      <c r="O186" s="31"/>
    </row>
    <row r="187" spans="1:15" x14ac:dyDescent="0.2">
      <c r="A187" s="25" t="e">
        <f>#REF!</f>
        <v>#REF!</v>
      </c>
      <c r="B187" s="26"/>
      <c r="C187" s="27" t="e">
        <f>#REF!</f>
        <v>#REF!</v>
      </c>
      <c r="D187" s="28"/>
      <c r="E187" s="28" t="e">
        <f>#REF!</f>
        <v>#REF!</v>
      </c>
      <c r="F187" s="28" t="e">
        <f>#REF!</f>
        <v>#REF!</v>
      </c>
      <c r="G187" s="29" t="e">
        <f t="shared" si="17"/>
        <v>#REF!</v>
      </c>
      <c r="H187" s="30" t="e">
        <f t="shared" si="18"/>
        <v>#REF!</v>
      </c>
      <c r="I187" s="29" t="e">
        <f>#REF!</f>
        <v>#REF!</v>
      </c>
      <c r="J187" s="30" t="e">
        <f t="shared" si="19"/>
        <v>#REF!</v>
      </c>
      <c r="K187" s="30" t="e">
        <f t="shared" si="20"/>
        <v>#REF!</v>
      </c>
      <c r="L187" s="30" t="e">
        <f>#REF!</f>
        <v>#REF!</v>
      </c>
      <c r="M187" s="157" t="e">
        <f t="shared" si="16"/>
        <v>#REF!</v>
      </c>
      <c r="N187" s="29"/>
      <c r="O187" s="31"/>
    </row>
    <row r="188" spans="1:15" x14ac:dyDescent="0.2">
      <c r="A188" s="25" t="e">
        <f>#REF!</f>
        <v>#REF!</v>
      </c>
      <c r="B188" s="26"/>
      <c r="C188" s="27" t="e">
        <f>#REF!</f>
        <v>#REF!</v>
      </c>
      <c r="D188" s="28"/>
      <c r="E188" s="28" t="e">
        <f>#REF!</f>
        <v>#REF!</v>
      </c>
      <c r="F188" s="28" t="e">
        <f>#REF!</f>
        <v>#REF!</v>
      </c>
      <c r="G188" s="29" t="e">
        <f t="shared" si="17"/>
        <v>#REF!</v>
      </c>
      <c r="H188" s="30" t="e">
        <f t="shared" si="18"/>
        <v>#REF!</v>
      </c>
      <c r="I188" s="29" t="e">
        <f>#REF!</f>
        <v>#REF!</v>
      </c>
      <c r="J188" s="30" t="e">
        <f t="shared" si="19"/>
        <v>#REF!</v>
      </c>
      <c r="K188" s="30" t="e">
        <f t="shared" si="20"/>
        <v>#REF!</v>
      </c>
      <c r="L188" s="30" t="e">
        <f>#REF!</f>
        <v>#REF!</v>
      </c>
      <c r="M188" s="157" t="e">
        <f t="shared" si="16"/>
        <v>#REF!</v>
      </c>
      <c r="N188" s="29"/>
      <c r="O188" s="31"/>
    </row>
    <row r="189" spans="1:15" x14ac:dyDescent="0.2">
      <c r="A189" s="25" t="e">
        <f>#REF!</f>
        <v>#REF!</v>
      </c>
      <c r="B189" s="26"/>
      <c r="C189" s="27" t="e">
        <f>#REF!</f>
        <v>#REF!</v>
      </c>
      <c r="D189" s="28"/>
      <c r="E189" s="28" t="e">
        <f>#REF!</f>
        <v>#REF!</v>
      </c>
      <c r="F189" s="28" t="e">
        <f>#REF!</f>
        <v>#REF!</v>
      </c>
      <c r="G189" s="29" t="e">
        <f t="shared" si="17"/>
        <v>#REF!</v>
      </c>
      <c r="H189" s="30" t="e">
        <f t="shared" si="18"/>
        <v>#REF!</v>
      </c>
      <c r="I189" s="29" t="e">
        <f>#REF!</f>
        <v>#REF!</v>
      </c>
      <c r="J189" s="30" t="e">
        <f t="shared" si="19"/>
        <v>#REF!</v>
      </c>
      <c r="K189" s="30" t="e">
        <f t="shared" si="20"/>
        <v>#REF!</v>
      </c>
      <c r="L189" s="30" t="e">
        <f>#REF!</f>
        <v>#REF!</v>
      </c>
      <c r="M189" s="157" t="e">
        <f t="shared" si="16"/>
        <v>#REF!</v>
      </c>
      <c r="N189" s="29"/>
      <c r="O189" s="31"/>
    </row>
    <row r="190" spans="1:15" x14ac:dyDescent="0.2">
      <c r="A190" s="25" t="e">
        <f>#REF!</f>
        <v>#REF!</v>
      </c>
      <c r="B190" s="26"/>
      <c r="C190" s="27" t="e">
        <f>#REF!</f>
        <v>#REF!</v>
      </c>
      <c r="D190" s="28"/>
      <c r="E190" s="28" t="e">
        <f>#REF!</f>
        <v>#REF!</v>
      </c>
      <c r="F190" s="28" t="e">
        <f>#REF!</f>
        <v>#REF!</v>
      </c>
      <c r="G190" s="29" t="e">
        <f t="shared" si="17"/>
        <v>#REF!</v>
      </c>
      <c r="H190" s="30" t="e">
        <f t="shared" si="18"/>
        <v>#REF!</v>
      </c>
      <c r="I190" s="29" t="e">
        <f>#REF!</f>
        <v>#REF!</v>
      </c>
      <c r="J190" s="30" t="e">
        <f t="shared" si="19"/>
        <v>#REF!</v>
      </c>
      <c r="K190" s="30" t="e">
        <f t="shared" si="20"/>
        <v>#REF!</v>
      </c>
      <c r="L190" s="30" t="e">
        <f>#REF!</f>
        <v>#REF!</v>
      </c>
      <c r="M190" s="157" t="e">
        <f t="shared" si="16"/>
        <v>#REF!</v>
      </c>
      <c r="N190" s="29"/>
      <c r="O190" s="31"/>
    </row>
    <row r="191" spans="1:15" x14ac:dyDescent="0.2">
      <c r="A191" s="25" t="e">
        <f>#REF!</f>
        <v>#REF!</v>
      </c>
      <c r="B191" s="26"/>
      <c r="C191" s="27" t="e">
        <f>#REF!</f>
        <v>#REF!</v>
      </c>
      <c r="D191" s="28"/>
      <c r="E191" s="28" t="e">
        <f>#REF!</f>
        <v>#REF!</v>
      </c>
      <c r="F191" s="28" t="e">
        <f>#REF!</f>
        <v>#REF!</v>
      </c>
      <c r="G191" s="29" t="e">
        <f t="shared" si="17"/>
        <v>#REF!</v>
      </c>
      <c r="H191" s="30" t="e">
        <f t="shared" si="18"/>
        <v>#REF!</v>
      </c>
      <c r="I191" s="29" t="e">
        <f>#REF!</f>
        <v>#REF!</v>
      </c>
      <c r="J191" s="30" t="e">
        <f t="shared" si="19"/>
        <v>#REF!</v>
      </c>
      <c r="K191" s="30" t="e">
        <f t="shared" si="20"/>
        <v>#REF!</v>
      </c>
      <c r="L191" s="30" t="e">
        <f>#REF!</f>
        <v>#REF!</v>
      </c>
      <c r="M191" s="157" t="e">
        <f t="shared" si="16"/>
        <v>#REF!</v>
      </c>
      <c r="N191" s="29"/>
      <c r="O191" s="31"/>
    </row>
    <row r="192" spans="1:15" x14ac:dyDescent="0.2">
      <c r="A192" s="25" t="e">
        <f>#REF!</f>
        <v>#REF!</v>
      </c>
      <c r="B192" s="26"/>
      <c r="C192" s="27" t="e">
        <f>#REF!</f>
        <v>#REF!</v>
      </c>
      <c r="D192" s="28"/>
      <c r="E192" s="28" t="e">
        <f>#REF!</f>
        <v>#REF!</v>
      </c>
      <c r="F192" s="28" t="e">
        <f>#REF!</f>
        <v>#REF!</v>
      </c>
      <c r="G192" s="29" t="e">
        <f t="shared" si="17"/>
        <v>#REF!</v>
      </c>
      <c r="H192" s="30" t="e">
        <f t="shared" si="18"/>
        <v>#REF!</v>
      </c>
      <c r="I192" s="29" t="e">
        <f>#REF!</f>
        <v>#REF!</v>
      </c>
      <c r="J192" s="30" t="e">
        <f t="shared" si="19"/>
        <v>#REF!</v>
      </c>
      <c r="K192" s="30" t="e">
        <f t="shared" si="20"/>
        <v>#REF!</v>
      </c>
      <c r="L192" s="30" t="e">
        <f>#REF!</f>
        <v>#REF!</v>
      </c>
      <c r="M192" s="157" t="e">
        <f t="shared" si="16"/>
        <v>#REF!</v>
      </c>
      <c r="N192" s="29"/>
      <c r="O192" s="31"/>
    </row>
    <row r="193" spans="1:15" x14ac:dyDescent="0.2">
      <c r="A193" s="25" t="e">
        <f>#REF!</f>
        <v>#REF!</v>
      </c>
      <c r="B193" s="26"/>
      <c r="C193" s="27" t="e">
        <f>#REF!</f>
        <v>#REF!</v>
      </c>
      <c r="D193" s="28"/>
      <c r="E193" s="28" t="e">
        <f>#REF!</f>
        <v>#REF!</v>
      </c>
      <c r="F193" s="28" t="e">
        <f>#REF!</f>
        <v>#REF!</v>
      </c>
      <c r="G193" s="29" t="e">
        <f t="shared" si="17"/>
        <v>#REF!</v>
      </c>
      <c r="H193" s="30" t="e">
        <f t="shared" si="18"/>
        <v>#REF!</v>
      </c>
      <c r="I193" s="29" t="e">
        <f>#REF!</f>
        <v>#REF!</v>
      </c>
      <c r="J193" s="30" t="e">
        <f t="shared" si="19"/>
        <v>#REF!</v>
      </c>
      <c r="K193" s="30" t="e">
        <f t="shared" si="20"/>
        <v>#REF!</v>
      </c>
      <c r="L193" s="30" t="e">
        <f>#REF!</f>
        <v>#REF!</v>
      </c>
      <c r="M193" s="157" t="e">
        <f t="shared" si="16"/>
        <v>#REF!</v>
      </c>
      <c r="N193" s="29"/>
      <c r="O193" s="31"/>
    </row>
    <row r="194" spans="1:15" x14ac:dyDescent="0.2">
      <c r="A194" s="25" t="e">
        <f>#REF!</f>
        <v>#REF!</v>
      </c>
      <c r="B194" s="26"/>
      <c r="C194" s="27" t="e">
        <f>#REF!</f>
        <v>#REF!</v>
      </c>
      <c r="D194" s="28"/>
      <c r="E194" s="28" t="e">
        <f>#REF!</f>
        <v>#REF!</v>
      </c>
      <c r="F194" s="28" t="e">
        <f>#REF!</f>
        <v>#REF!</v>
      </c>
      <c r="G194" s="29" t="e">
        <f t="shared" si="17"/>
        <v>#REF!</v>
      </c>
      <c r="H194" s="30" t="e">
        <f t="shared" si="18"/>
        <v>#REF!</v>
      </c>
      <c r="I194" s="29" t="e">
        <f>#REF!</f>
        <v>#REF!</v>
      </c>
      <c r="J194" s="30" t="e">
        <f t="shared" si="19"/>
        <v>#REF!</v>
      </c>
      <c r="K194" s="30" t="e">
        <f t="shared" si="20"/>
        <v>#REF!</v>
      </c>
      <c r="L194" s="30" t="e">
        <f>#REF!</f>
        <v>#REF!</v>
      </c>
      <c r="M194" s="157" t="e">
        <f t="shared" si="16"/>
        <v>#REF!</v>
      </c>
      <c r="N194" s="29"/>
      <c r="O194" s="31"/>
    </row>
    <row r="195" spans="1:15" x14ac:dyDescent="0.2">
      <c r="A195" s="25" t="e">
        <f>#REF!</f>
        <v>#REF!</v>
      </c>
      <c r="B195" s="26"/>
      <c r="C195" s="27" t="e">
        <f>#REF!</f>
        <v>#REF!</v>
      </c>
      <c r="D195" s="28"/>
      <c r="E195" s="28" t="e">
        <f>#REF!</f>
        <v>#REF!</v>
      </c>
      <c r="F195" s="28" t="e">
        <f>#REF!</f>
        <v>#REF!</v>
      </c>
      <c r="G195" s="29" t="e">
        <f t="shared" si="17"/>
        <v>#REF!</v>
      </c>
      <c r="H195" s="30" t="e">
        <f t="shared" si="18"/>
        <v>#REF!</v>
      </c>
      <c r="I195" s="29" t="e">
        <f>#REF!</f>
        <v>#REF!</v>
      </c>
      <c r="J195" s="30" t="e">
        <f t="shared" si="19"/>
        <v>#REF!</v>
      </c>
      <c r="K195" s="30" t="e">
        <f t="shared" si="20"/>
        <v>#REF!</v>
      </c>
      <c r="L195" s="30" t="e">
        <f>#REF!</f>
        <v>#REF!</v>
      </c>
      <c r="M195" s="157" t="e">
        <f t="shared" si="16"/>
        <v>#REF!</v>
      </c>
      <c r="N195" s="29"/>
      <c r="O195" s="31"/>
    </row>
    <row r="196" spans="1:15" x14ac:dyDescent="0.2">
      <c r="A196" s="25" t="e">
        <f>#REF!</f>
        <v>#REF!</v>
      </c>
      <c r="B196" s="26"/>
      <c r="C196" s="27" t="e">
        <f>#REF!</f>
        <v>#REF!</v>
      </c>
      <c r="D196" s="28"/>
      <c r="E196" s="28" t="e">
        <f>#REF!</f>
        <v>#REF!</v>
      </c>
      <c r="F196" s="28" t="e">
        <f>#REF!</f>
        <v>#REF!</v>
      </c>
      <c r="G196" s="29" t="e">
        <f t="shared" ref="G196:G210" si="21">I196/1.16</f>
        <v>#REF!</v>
      </c>
      <c r="H196" s="30" t="e">
        <f t="shared" ref="H196:H210" si="22">G196*0.16</f>
        <v>#REF!</v>
      </c>
      <c r="I196" s="29" t="e">
        <f>#REF!</f>
        <v>#REF!</v>
      </c>
      <c r="J196" s="30" t="e">
        <f t="shared" si="19"/>
        <v>#REF!</v>
      </c>
      <c r="K196" s="30" t="e">
        <f t="shared" si="20"/>
        <v>#REF!</v>
      </c>
      <c r="L196" s="30" t="e">
        <f>#REF!</f>
        <v>#REF!</v>
      </c>
      <c r="M196" s="157" t="e">
        <f t="shared" si="16"/>
        <v>#REF!</v>
      </c>
      <c r="N196" s="29"/>
      <c r="O196" s="31"/>
    </row>
    <row r="197" spans="1:15" x14ac:dyDescent="0.2">
      <c r="A197" s="25" t="e">
        <f>#REF!</f>
        <v>#REF!</v>
      </c>
      <c r="B197" s="26"/>
      <c r="C197" s="27" t="e">
        <f>#REF!</f>
        <v>#REF!</v>
      </c>
      <c r="D197" s="28"/>
      <c r="E197" s="28" t="e">
        <f>#REF!</f>
        <v>#REF!</v>
      </c>
      <c r="F197" s="28" t="e">
        <f>#REF!</f>
        <v>#REF!</v>
      </c>
      <c r="G197" s="29" t="e">
        <f t="shared" si="21"/>
        <v>#REF!</v>
      </c>
      <c r="H197" s="30" t="e">
        <f t="shared" si="22"/>
        <v>#REF!</v>
      </c>
      <c r="I197" s="29" t="e">
        <f>#REF!</f>
        <v>#REF!</v>
      </c>
      <c r="J197" s="30" t="e">
        <f t="shared" si="19"/>
        <v>#REF!</v>
      </c>
      <c r="K197" s="30" t="e">
        <f t="shared" si="20"/>
        <v>#REF!</v>
      </c>
      <c r="L197" s="30" t="e">
        <f>#REF!</f>
        <v>#REF!</v>
      </c>
      <c r="M197" s="157" t="e">
        <f t="shared" ref="M197:M210" si="23">M196+I197+L197</f>
        <v>#REF!</v>
      </c>
      <c r="N197" s="29"/>
      <c r="O197" s="31"/>
    </row>
    <row r="198" spans="1:15" x14ac:dyDescent="0.2">
      <c r="A198" s="25" t="e">
        <f>#REF!</f>
        <v>#REF!</v>
      </c>
      <c r="B198" s="26"/>
      <c r="C198" s="27" t="e">
        <f>#REF!</f>
        <v>#REF!</v>
      </c>
      <c r="D198" s="28"/>
      <c r="E198" s="28" t="e">
        <f>#REF!</f>
        <v>#REF!</v>
      </c>
      <c r="F198" s="28" t="e">
        <f>#REF!</f>
        <v>#REF!</v>
      </c>
      <c r="G198" s="29" t="e">
        <f t="shared" si="21"/>
        <v>#REF!</v>
      </c>
      <c r="H198" s="30" t="e">
        <f t="shared" si="22"/>
        <v>#REF!</v>
      </c>
      <c r="I198" s="29" t="e">
        <f>#REF!</f>
        <v>#REF!</v>
      </c>
      <c r="J198" s="30" t="e">
        <f t="shared" si="19"/>
        <v>#REF!</v>
      </c>
      <c r="K198" s="30" t="e">
        <f t="shared" si="20"/>
        <v>#REF!</v>
      </c>
      <c r="L198" s="30" t="e">
        <f>#REF!</f>
        <v>#REF!</v>
      </c>
      <c r="M198" s="157" t="e">
        <f t="shared" si="23"/>
        <v>#REF!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 t="e">
        <f t="shared" si="21"/>
        <v>#REF!</v>
      </c>
      <c r="H199" s="30" t="e">
        <f t="shared" si="22"/>
        <v>#REF!</v>
      </c>
      <c r="I199" s="29" t="e">
        <f>#REF!</f>
        <v>#REF!</v>
      </c>
      <c r="J199" s="30">
        <v>0</v>
      </c>
      <c r="K199" s="30">
        <f>J199*0.16</f>
        <v>0</v>
      </c>
      <c r="L199" s="30">
        <v>0</v>
      </c>
      <c r="M199" s="157" t="e">
        <f t="shared" si="23"/>
        <v>#REF!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 t="e">
        <f t="shared" si="21"/>
        <v>#REF!</v>
      </c>
      <c r="H200" s="30" t="e">
        <f t="shared" si="22"/>
        <v>#REF!</v>
      </c>
      <c r="I200" s="29" t="e">
        <f>#REF!</f>
        <v>#REF!</v>
      </c>
      <c r="J200" s="30">
        <v>0</v>
      </c>
      <c r="K200" s="30">
        <f t="shared" ref="K200:K208" si="24">J200*0.16</f>
        <v>0</v>
      </c>
      <c r="L200" s="30">
        <v>0</v>
      </c>
      <c r="M200" s="157" t="e">
        <f t="shared" si="23"/>
        <v>#REF!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 t="e">
        <f t="shared" si="21"/>
        <v>#REF!</v>
      </c>
      <c r="H201" s="30" t="e">
        <f t="shared" si="22"/>
        <v>#REF!</v>
      </c>
      <c r="I201" s="29" t="e">
        <f>#REF!</f>
        <v>#REF!</v>
      </c>
      <c r="J201" s="30">
        <v>0</v>
      </c>
      <c r="K201" s="30">
        <f t="shared" si="24"/>
        <v>0</v>
      </c>
      <c r="L201" s="30">
        <v>0</v>
      </c>
      <c r="M201" s="157" t="e">
        <f t="shared" si="23"/>
        <v>#REF!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 t="e">
        <f t="shared" si="21"/>
        <v>#REF!</v>
      </c>
      <c r="H202" s="30" t="e">
        <f t="shared" si="22"/>
        <v>#REF!</v>
      </c>
      <c r="I202" s="29" t="e">
        <f>#REF!</f>
        <v>#REF!</v>
      </c>
      <c r="J202" s="30">
        <v>0</v>
      </c>
      <c r="K202" s="30">
        <f t="shared" si="24"/>
        <v>0</v>
      </c>
      <c r="L202" s="30">
        <v>0</v>
      </c>
      <c r="M202" s="157" t="e">
        <f t="shared" si="23"/>
        <v>#REF!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 t="e">
        <f t="shared" si="21"/>
        <v>#REF!</v>
      </c>
      <c r="H203" s="30" t="e">
        <f t="shared" si="22"/>
        <v>#REF!</v>
      </c>
      <c r="I203" s="29" t="e">
        <f>#REF!</f>
        <v>#REF!</v>
      </c>
      <c r="J203" s="30">
        <v>0</v>
      </c>
      <c r="K203" s="30">
        <f t="shared" si="24"/>
        <v>0</v>
      </c>
      <c r="L203" s="30">
        <v>0</v>
      </c>
      <c r="M203" s="157" t="e">
        <f t="shared" si="23"/>
        <v>#REF!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 t="e">
        <f t="shared" si="21"/>
        <v>#REF!</v>
      </c>
      <c r="H204" s="30" t="e">
        <f t="shared" si="22"/>
        <v>#REF!</v>
      </c>
      <c r="I204" s="29" t="e">
        <f>#REF!</f>
        <v>#REF!</v>
      </c>
      <c r="J204" s="30">
        <v>0</v>
      </c>
      <c r="K204" s="30">
        <f t="shared" si="24"/>
        <v>0</v>
      </c>
      <c r="L204" s="30">
        <v>0</v>
      </c>
      <c r="M204" s="157" t="e">
        <f t="shared" si="23"/>
        <v>#REF!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 t="e">
        <f t="shared" si="21"/>
        <v>#REF!</v>
      </c>
      <c r="H205" s="30" t="e">
        <f t="shared" si="22"/>
        <v>#REF!</v>
      </c>
      <c r="I205" s="29" t="e">
        <f>#REF!</f>
        <v>#REF!</v>
      </c>
      <c r="J205" s="30">
        <v>0</v>
      </c>
      <c r="K205" s="30">
        <f t="shared" si="24"/>
        <v>0</v>
      </c>
      <c r="L205" s="30">
        <v>0</v>
      </c>
      <c r="M205" s="157" t="e">
        <f t="shared" si="23"/>
        <v>#REF!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 t="e">
        <f t="shared" si="21"/>
        <v>#REF!</v>
      </c>
      <c r="H206" s="30" t="e">
        <f t="shared" si="22"/>
        <v>#REF!</v>
      </c>
      <c r="I206" s="29" t="e">
        <f>#REF!</f>
        <v>#REF!</v>
      </c>
      <c r="J206" s="30">
        <v>0</v>
      </c>
      <c r="K206" s="30">
        <f t="shared" si="24"/>
        <v>0</v>
      </c>
      <c r="L206" s="30">
        <v>0</v>
      </c>
      <c r="M206" s="157" t="e">
        <f t="shared" si="23"/>
        <v>#REF!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 t="e">
        <f t="shared" si="21"/>
        <v>#REF!</v>
      </c>
      <c r="H207" s="30" t="e">
        <f t="shared" si="22"/>
        <v>#REF!</v>
      </c>
      <c r="I207" s="29" t="e">
        <f>#REF!</f>
        <v>#REF!</v>
      </c>
      <c r="J207" s="30">
        <v>0</v>
      </c>
      <c r="K207" s="30">
        <f t="shared" si="24"/>
        <v>0</v>
      </c>
      <c r="L207" s="30">
        <v>0</v>
      </c>
      <c r="M207" s="157" t="e">
        <f t="shared" si="23"/>
        <v>#REF!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 t="e">
        <f t="shared" si="21"/>
        <v>#REF!</v>
      </c>
      <c r="H208" s="30" t="e">
        <f t="shared" si="22"/>
        <v>#REF!</v>
      </c>
      <c r="I208" s="29" t="e">
        <f>#REF!</f>
        <v>#REF!</v>
      </c>
      <c r="J208" s="30">
        <v>0</v>
      </c>
      <c r="K208" s="30">
        <f t="shared" si="24"/>
        <v>0</v>
      </c>
      <c r="L208" s="30">
        <v>0</v>
      </c>
      <c r="M208" s="157" t="e">
        <f t="shared" si="23"/>
        <v>#REF!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 t="e">
        <f t="shared" si="21"/>
        <v>#REF!</v>
      </c>
      <c r="H209" s="30" t="e">
        <f t="shared" si="22"/>
        <v>#REF!</v>
      </c>
      <c r="I209" s="29" t="e">
        <f>#REF!</f>
        <v>#REF!</v>
      </c>
      <c r="J209" s="30">
        <v>0</v>
      </c>
      <c r="K209" s="30">
        <f>J209*0.16</f>
        <v>0</v>
      </c>
      <c r="L209" s="30">
        <v>0</v>
      </c>
      <c r="M209" s="157" t="e">
        <f t="shared" si="23"/>
        <v>#REF!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 t="e">
        <f t="shared" si="21"/>
        <v>#REF!</v>
      </c>
      <c r="H210" s="30" t="e">
        <f t="shared" si="22"/>
        <v>#REF!</v>
      </c>
      <c r="I210" s="29" t="e">
        <f>#REF!</f>
        <v>#REF!</v>
      </c>
      <c r="J210" s="30">
        <v>0</v>
      </c>
      <c r="K210" s="30">
        <f>J210*0.16</f>
        <v>0</v>
      </c>
      <c r="L210" s="30">
        <v>0</v>
      </c>
      <c r="M210" s="157" t="e">
        <f t="shared" si="23"/>
        <v>#REF!</v>
      </c>
      <c r="N210" s="29"/>
      <c r="O210" s="31"/>
    </row>
    <row r="211" spans="1:15" x14ac:dyDescent="0.2">
      <c r="A211" s="25" t="e">
        <f>#REF!</f>
        <v>#REF!</v>
      </c>
      <c r="B211" s="26"/>
      <c r="C211" s="27" t="e">
        <f>#REF!</f>
        <v>#REF!</v>
      </c>
      <c r="D211" s="28"/>
      <c r="E211" s="28" t="e">
        <f>#REF!</f>
        <v>#REF!</v>
      </c>
      <c r="F211" s="28" t="e">
        <f>#REF!</f>
        <v>#REF!</v>
      </c>
      <c r="G211" s="29" t="e">
        <f t="shared" ref="G211:G259" si="25">I211/1.16</f>
        <v>#REF!</v>
      </c>
      <c r="H211" s="30" t="e">
        <f t="shared" ref="H211:H259" si="26">G211*0.16</f>
        <v>#REF!</v>
      </c>
      <c r="I211" s="29" t="e">
        <f>#REF!</f>
        <v>#REF!</v>
      </c>
      <c r="J211" s="30" t="e">
        <f t="shared" ref="J211:J260" si="27">L211/1.16</f>
        <v>#REF!</v>
      </c>
      <c r="K211" s="30" t="e">
        <f t="shared" ref="K211:K259" si="28">J211*0.16</f>
        <v>#REF!</v>
      </c>
      <c r="L211" s="30" t="e">
        <f>#REF!</f>
        <v>#REF!</v>
      </c>
      <c r="M211" s="88" t="e">
        <f>#REF!</f>
        <v>#REF!</v>
      </c>
      <c r="N211" s="29"/>
      <c r="O211" s="31"/>
    </row>
    <row r="212" spans="1:15" x14ac:dyDescent="0.2">
      <c r="A212" s="25" t="e">
        <f>#REF!</f>
        <v>#REF!</v>
      </c>
      <c r="B212" s="26"/>
      <c r="C212" s="27" t="e">
        <f>#REF!</f>
        <v>#REF!</v>
      </c>
      <c r="D212" s="28"/>
      <c r="E212" s="28" t="e">
        <f>#REF!</f>
        <v>#REF!</v>
      </c>
      <c r="F212" s="28" t="e">
        <f>#REF!</f>
        <v>#REF!</v>
      </c>
      <c r="G212" s="29" t="e">
        <f t="shared" si="25"/>
        <v>#REF!</v>
      </c>
      <c r="H212" s="30" t="e">
        <f t="shared" si="26"/>
        <v>#REF!</v>
      </c>
      <c r="I212" s="29" t="e">
        <f>#REF!</f>
        <v>#REF!</v>
      </c>
      <c r="J212" s="30" t="e">
        <f t="shared" si="27"/>
        <v>#REF!</v>
      </c>
      <c r="K212" s="30" t="e">
        <f t="shared" si="28"/>
        <v>#REF!</v>
      </c>
      <c r="L212" s="30" t="e">
        <f>#REF!</f>
        <v>#REF!</v>
      </c>
      <c r="M212" s="88" t="e">
        <f>#REF!</f>
        <v>#REF!</v>
      </c>
      <c r="N212" s="29"/>
      <c r="O212" s="31"/>
    </row>
    <row r="213" spans="1:15" x14ac:dyDescent="0.2">
      <c r="A213" s="25" t="e">
        <f>#REF!</f>
        <v>#REF!</v>
      </c>
      <c r="B213" s="26"/>
      <c r="C213" s="27" t="e">
        <f>#REF!</f>
        <v>#REF!</v>
      </c>
      <c r="D213" s="28"/>
      <c r="E213" s="28" t="e">
        <f>#REF!</f>
        <v>#REF!</v>
      </c>
      <c r="F213" s="28" t="e">
        <f>#REF!</f>
        <v>#REF!</v>
      </c>
      <c r="G213" s="29" t="e">
        <f t="shared" si="25"/>
        <v>#REF!</v>
      </c>
      <c r="H213" s="30" t="e">
        <f t="shared" si="26"/>
        <v>#REF!</v>
      </c>
      <c r="I213" s="29" t="e">
        <f>#REF!</f>
        <v>#REF!</v>
      </c>
      <c r="J213" s="30" t="e">
        <f t="shared" si="27"/>
        <v>#REF!</v>
      </c>
      <c r="K213" s="30" t="e">
        <f t="shared" si="28"/>
        <v>#REF!</v>
      </c>
      <c r="L213" s="30" t="e">
        <f>#REF!</f>
        <v>#REF!</v>
      </c>
      <c r="M213" s="88" t="e">
        <f>#REF!</f>
        <v>#REF!</v>
      </c>
      <c r="N213" s="29"/>
      <c r="O213" s="31"/>
    </row>
    <row r="214" spans="1:15" x14ac:dyDescent="0.2">
      <c r="A214" s="25" t="e">
        <f>#REF!</f>
        <v>#REF!</v>
      </c>
      <c r="B214" s="26"/>
      <c r="C214" s="27" t="e">
        <f>#REF!</f>
        <v>#REF!</v>
      </c>
      <c r="D214" s="28"/>
      <c r="E214" s="28" t="e">
        <f>#REF!</f>
        <v>#REF!</v>
      </c>
      <c r="F214" s="28" t="e">
        <f>#REF!</f>
        <v>#REF!</v>
      </c>
      <c r="G214" s="29" t="e">
        <f t="shared" si="25"/>
        <v>#REF!</v>
      </c>
      <c r="H214" s="30" t="e">
        <f t="shared" si="26"/>
        <v>#REF!</v>
      </c>
      <c r="I214" s="29" t="e">
        <f>#REF!</f>
        <v>#REF!</v>
      </c>
      <c r="J214" s="30" t="e">
        <f t="shared" si="27"/>
        <v>#REF!</v>
      </c>
      <c r="K214" s="30" t="e">
        <f t="shared" si="28"/>
        <v>#REF!</v>
      </c>
      <c r="L214" s="30" t="e">
        <f>#REF!</f>
        <v>#REF!</v>
      </c>
      <c r="M214" s="88" t="e">
        <f>#REF!</f>
        <v>#REF!</v>
      </c>
      <c r="N214" s="29"/>
      <c r="O214" s="31"/>
    </row>
    <row r="215" spans="1:15" x14ac:dyDescent="0.2">
      <c r="A215" s="25" t="e">
        <f>#REF!</f>
        <v>#REF!</v>
      </c>
      <c r="B215" s="26"/>
      <c r="C215" s="27" t="e">
        <f>#REF!</f>
        <v>#REF!</v>
      </c>
      <c r="D215" s="28"/>
      <c r="E215" s="28" t="e">
        <f>#REF!</f>
        <v>#REF!</v>
      </c>
      <c r="F215" s="28" t="e">
        <f>#REF!</f>
        <v>#REF!</v>
      </c>
      <c r="G215" s="29" t="e">
        <f t="shared" si="25"/>
        <v>#REF!</v>
      </c>
      <c r="H215" s="30" t="e">
        <f t="shared" si="26"/>
        <v>#REF!</v>
      </c>
      <c r="I215" s="29" t="e">
        <f>#REF!</f>
        <v>#REF!</v>
      </c>
      <c r="J215" s="30" t="e">
        <f t="shared" si="27"/>
        <v>#REF!</v>
      </c>
      <c r="K215" s="30" t="e">
        <f t="shared" si="28"/>
        <v>#REF!</v>
      </c>
      <c r="L215" s="30" t="e">
        <f>#REF!</f>
        <v>#REF!</v>
      </c>
      <c r="M215" s="88" t="e">
        <f>#REF!</f>
        <v>#REF!</v>
      </c>
      <c r="N215" s="29"/>
      <c r="O215" s="31"/>
    </row>
    <row r="216" spans="1:15" x14ac:dyDescent="0.2">
      <c r="A216" s="25" t="e">
        <f>#REF!</f>
        <v>#REF!</v>
      </c>
      <c r="B216" s="26"/>
      <c r="C216" s="27" t="e">
        <f>#REF!</f>
        <v>#REF!</v>
      </c>
      <c r="D216" s="28"/>
      <c r="E216" s="28" t="s">
        <v>33</v>
      </c>
      <c r="F216" s="28" t="e">
        <f>#REF!</f>
        <v>#REF!</v>
      </c>
      <c r="G216" s="29" t="e">
        <f t="shared" si="25"/>
        <v>#REF!</v>
      </c>
      <c r="H216" s="30" t="e">
        <f t="shared" si="26"/>
        <v>#REF!</v>
      </c>
      <c r="I216" s="29" t="e">
        <f>#REF!</f>
        <v>#REF!</v>
      </c>
      <c r="J216" s="30" t="e">
        <f t="shared" si="27"/>
        <v>#REF!</v>
      </c>
      <c r="K216" s="30" t="e">
        <f t="shared" si="28"/>
        <v>#REF!</v>
      </c>
      <c r="L216" s="30" t="e">
        <f>#REF!</f>
        <v>#REF!</v>
      </c>
      <c r="M216" s="88" t="e">
        <f>#REF!</f>
        <v>#REF!</v>
      </c>
      <c r="N216" s="29"/>
      <c r="O216" s="31"/>
    </row>
    <row r="217" spans="1:15" x14ac:dyDescent="0.2">
      <c r="A217" s="25" t="e">
        <f>#REF!</f>
        <v>#REF!</v>
      </c>
      <c r="B217" s="26"/>
      <c r="C217" s="27" t="e">
        <f>#REF!</f>
        <v>#REF!</v>
      </c>
      <c r="D217" s="28"/>
      <c r="E217" s="28" t="e">
        <f>#REF!</f>
        <v>#REF!</v>
      </c>
      <c r="F217" s="28" t="e">
        <f>#REF!</f>
        <v>#REF!</v>
      </c>
      <c r="G217" s="29" t="e">
        <f t="shared" si="25"/>
        <v>#REF!</v>
      </c>
      <c r="H217" s="30" t="e">
        <f t="shared" si="26"/>
        <v>#REF!</v>
      </c>
      <c r="I217" s="29" t="e">
        <f>#REF!</f>
        <v>#REF!</v>
      </c>
      <c r="J217" s="30" t="e">
        <f t="shared" si="27"/>
        <v>#REF!</v>
      </c>
      <c r="K217" s="30" t="e">
        <f t="shared" si="28"/>
        <v>#REF!</v>
      </c>
      <c r="L217" s="30" t="e">
        <f>#REF!</f>
        <v>#REF!</v>
      </c>
      <c r="M217" s="88" t="e">
        <f>#REF!</f>
        <v>#REF!</v>
      </c>
      <c r="N217" s="29"/>
      <c r="O217" s="31"/>
    </row>
    <row r="218" spans="1:15" x14ac:dyDescent="0.2">
      <c r="A218" s="25" t="e">
        <f>#REF!</f>
        <v>#REF!</v>
      </c>
      <c r="B218" s="26"/>
      <c r="C218" s="27" t="e">
        <f>#REF!</f>
        <v>#REF!</v>
      </c>
      <c r="D218" s="28"/>
      <c r="E218" s="28" t="e">
        <f>#REF!</f>
        <v>#REF!</v>
      </c>
      <c r="F218" s="28" t="e">
        <f>#REF!</f>
        <v>#REF!</v>
      </c>
      <c r="G218" s="29" t="e">
        <f>I218/1.16</f>
        <v>#REF!</v>
      </c>
      <c r="H218" s="30" t="e">
        <f>G218*0.16</f>
        <v>#REF!</v>
      </c>
      <c r="I218" s="29" t="e">
        <f>#REF!</f>
        <v>#REF!</v>
      </c>
      <c r="J218" s="30" t="e">
        <f>L218/1.16</f>
        <v>#REF!</v>
      </c>
      <c r="K218" s="30" t="e">
        <f>J218*0.16</f>
        <v>#REF!</v>
      </c>
      <c r="L218" s="30" t="e">
        <f>#REF!</f>
        <v>#REF!</v>
      </c>
      <c r="M218" s="88" t="e">
        <f>#REF!</f>
        <v>#REF!</v>
      </c>
      <c r="N218" s="29"/>
      <c r="O218" s="31"/>
    </row>
    <row r="219" spans="1:15" x14ac:dyDescent="0.2">
      <c r="A219" s="25" t="e">
        <f>#REF!</f>
        <v>#REF!</v>
      </c>
      <c r="B219" s="26"/>
      <c r="C219" s="27" t="e">
        <f>#REF!</f>
        <v>#REF!</v>
      </c>
      <c r="D219" s="28"/>
      <c r="E219" s="28" t="e">
        <f>#REF!</f>
        <v>#REF!</v>
      </c>
      <c r="F219" s="28" t="e">
        <f>#REF!</f>
        <v>#REF!</v>
      </c>
      <c r="G219" s="29" t="e">
        <f>I219/1.16</f>
        <v>#REF!</v>
      </c>
      <c r="H219" s="30" t="e">
        <f>G219*0.16</f>
        <v>#REF!</v>
      </c>
      <c r="I219" s="29" t="e">
        <f>#REF!</f>
        <v>#REF!</v>
      </c>
      <c r="J219" s="30" t="e">
        <f>L219/1.16</f>
        <v>#REF!</v>
      </c>
      <c r="K219" s="30" t="e">
        <f>J219*0.16</f>
        <v>#REF!</v>
      </c>
      <c r="L219" s="30" t="e">
        <f>#REF!</f>
        <v>#REF!</v>
      </c>
      <c r="M219" s="88" t="e">
        <f>#REF!</f>
        <v>#REF!</v>
      </c>
      <c r="N219" s="29"/>
      <c r="O219" s="31"/>
    </row>
    <row r="220" spans="1:15" x14ac:dyDescent="0.2">
      <c r="A220" s="25" t="e">
        <f>#REF!</f>
        <v>#REF!</v>
      </c>
      <c r="B220" s="26"/>
      <c r="C220" s="27" t="e">
        <f>#REF!</f>
        <v>#REF!</v>
      </c>
      <c r="D220" s="28"/>
      <c r="E220" s="28" t="e">
        <f>#REF!</f>
        <v>#REF!</v>
      </c>
      <c r="F220" s="28" t="e">
        <f>#REF!</f>
        <v>#REF!</v>
      </c>
      <c r="G220" s="29" t="e">
        <f t="shared" si="25"/>
        <v>#REF!</v>
      </c>
      <c r="H220" s="30" t="e">
        <f t="shared" si="26"/>
        <v>#REF!</v>
      </c>
      <c r="I220" s="29" t="e">
        <f>#REF!</f>
        <v>#REF!</v>
      </c>
      <c r="J220" s="30" t="e">
        <f t="shared" si="27"/>
        <v>#REF!</v>
      </c>
      <c r="K220" s="30" t="e">
        <f t="shared" si="28"/>
        <v>#REF!</v>
      </c>
      <c r="L220" s="30" t="e">
        <f>#REF!</f>
        <v>#REF!</v>
      </c>
      <c r="M220" s="88" t="e">
        <f>#REF!</f>
        <v>#REF!</v>
      </c>
      <c r="N220" s="29"/>
      <c r="O220" s="31"/>
    </row>
    <row r="221" spans="1:15" x14ac:dyDescent="0.2">
      <c r="A221" s="25" t="e">
        <f>#REF!</f>
        <v>#REF!</v>
      </c>
      <c r="B221" s="26"/>
      <c r="C221" s="27" t="e">
        <f>#REF!</f>
        <v>#REF!</v>
      </c>
      <c r="D221" s="28"/>
      <c r="E221" s="28" t="e">
        <f>#REF!</f>
        <v>#REF!</v>
      </c>
      <c r="F221" s="28" t="e">
        <f>#REF!</f>
        <v>#REF!</v>
      </c>
      <c r="G221" s="29" t="e">
        <f t="shared" si="25"/>
        <v>#REF!</v>
      </c>
      <c r="H221" s="30" t="e">
        <f t="shared" si="26"/>
        <v>#REF!</v>
      </c>
      <c r="I221" s="29" t="e">
        <f>#REF!</f>
        <v>#REF!</v>
      </c>
      <c r="J221" s="30" t="e">
        <f t="shared" si="27"/>
        <v>#REF!</v>
      </c>
      <c r="K221" s="30" t="e">
        <f t="shared" si="28"/>
        <v>#REF!</v>
      </c>
      <c r="L221" s="30" t="e">
        <f>#REF!</f>
        <v>#REF!</v>
      </c>
      <c r="M221" s="88" t="e">
        <f>#REF!</f>
        <v>#REF!</v>
      </c>
      <c r="N221" s="29"/>
      <c r="O221" s="31"/>
    </row>
    <row r="222" spans="1:15" x14ac:dyDescent="0.2">
      <c r="A222" s="25" t="e">
        <f>#REF!</f>
        <v>#REF!</v>
      </c>
      <c r="B222" s="26"/>
      <c r="C222" s="27" t="e">
        <f>#REF!</f>
        <v>#REF!</v>
      </c>
      <c r="D222" s="28"/>
      <c r="E222" s="28" t="e">
        <f>#REF!</f>
        <v>#REF!</v>
      </c>
      <c r="F222" s="28" t="e">
        <f>#REF!</f>
        <v>#REF!</v>
      </c>
      <c r="G222" s="29" t="e">
        <f t="shared" si="25"/>
        <v>#REF!</v>
      </c>
      <c r="H222" s="30" t="e">
        <f t="shared" si="26"/>
        <v>#REF!</v>
      </c>
      <c r="I222" s="29" t="e">
        <f>#REF!</f>
        <v>#REF!</v>
      </c>
      <c r="J222" s="30" t="e">
        <f t="shared" si="27"/>
        <v>#REF!</v>
      </c>
      <c r="K222" s="30" t="e">
        <f t="shared" si="28"/>
        <v>#REF!</v>
      </c>
      <c r="L222" s="30" t="e">
        <f>#REF!</f>
        <v>#REF!</v>
      </c>
      <c r="M222" s="88" t="e">
        <f>#REF!</f>
        <v>#REF!</v>
      </c>
      <c r="N222" s="29"/>
      <c r="O222" s="31"/>
    </row>
    <row r="223" spans="1:15" x14ac:dyDescent="0.2">
      <c r="A223" s="25" t="e">
        <f>#REF!</f>
        <v>#REF!</v>
      </c>
      <c r="B223" s="26"/>
      <c r="C223" s="27" t="e">
        <f>#REF!</f>
        <v>#REF!</v>
      </c>
      <c r="D223" s="28"/>
      <c r="E223" s="28" t="e">
        <f>#REF!</f>
        <v>#REF!</v>
      </c>
      <c r="F223" s="28" t="e">
        <f>#REF!</f>
        <v>#REF!</v>
      </c>
      <c r="G223" s="29" t="e">
        <f t="shared" si="25"/>
        <v>#REF!</v>
      </c>
      <c r="H223" s="30" t="e">
        <f t="shared" si="26"/>
        <v>#REF!</v>
      </c>
      <c r="I223" s="29" t="e">
        <f>#REF!</f>
        <v>#REF!</v>
      </c>
      <c r="J223" s="30" t="e">
        <f t="shared" si="27"/>
        <v>#REF!</v>
      </c>
      <c r="K223" s="30" t="e">
        <f t="shared" si="28"/>
        <v>#REF!</v>
      </c>
      <c r="L223" s="30" t="e">
        <f>#REF!</f>
        <v>#REF!</v>
      </c>
      <c r="M223" s="88" t="e">
        <f>#REF!</f>
        <v>#REF!</v>
      </c>
      <c r="N223" s="29"/>
      <c r="O223" s="31"/>
    </row>
    <row r="224" spans="1:15" x14ac:dyDescent="0.2">
      <c r="A224" s="25" t="e">
        <f>#REF!</f>
        <v>#REF!</v>
      </c>
      <c r="B224" s="26"/>
      <c r="C224" s="27" t="e">
        <f>#REF!</f>
        <v>#REF!</v>
      </c>
      <c r="D224" s="28"/>
      <c r="E224" s="28" t="e">
        <f>#REF!</f>
        <v>#REF!</v>
      </c>
      <c r="F224" s="28" t="e">
        <f>#REF!</f>
        <v>#REF!</v>
      </c>
      <c r="G224" s="29" t="e">
        <f t="shared" si="25"/>
        <v>#REF!</v>
      </c>
      <c r="H224" s="30" t="e">
        <f t="shared" si="26"/>
        <v>#REF!</v>
      </c>
      <c r="I224" s="29" t="e">
        <f>#REF!</f>
        <v>#REF!</v>
      </c>
      <c r="J224" s="30" t="e">
        <f t="shared" si="27"/>
        <v>#REF!</v>
      </c>
      <c r="K224" s="30" t="e">
        <f t="shared" si="28"/>
        <v>#REF!</v>
      </c>
      <c r="L224" s="30" t="e">
        <f>#REF!</f>
        <v>#REF!</v>
      </c>
      <c r="M224" s="88" t="e">
        <f>#REF!</f>
        <v>#REF!</v>
      </c>
      <c r="N224" s="29"/>
      <c r="O224" s="31"/>
    </row>
    <row r="225" spans="1:15" x14ac:dyDescent="0.2">
      <c r="A225" s="25" t="e">
        <f>#REF!</f>
        <v>#REF!</v>
      </c>
      <c r="B225" s="26"/>
      <c r="C225" s="27" t="e">
        <f>#REF!</f>
        <v>#REF!</v>
      </c>
      <c r="D225" s="28"/>
      <c r="E225" s="28" t="e">
        <f>#REF!</f>
        <v>#REF!</v>
      </c>
      <c r="F225" s="28" t="e">
        <f>#REF!</f>
        <v>#REF!</v>
      </c>
      <c r="G225" s="29" t="e">
        <f t="shared" si="25"/>
        <v>#REF!</v>
      </c>
      <c r="H225" s="30" t="e">
        <f t="shared" si="26"/>
        <v>#REF!</v>
      </c>
      <c r="I225" s="29" t="e">
        <f>#REF!</f>
        <v>#REF!</v>
      </c>
      <c r="J225" s="30" t="e">
        <f t="shared" si="27"/>
        <v>#REF!</v>
      </c>
      <c r="K225" s="30" t="e">
        <f t="shared" si="28"/>
        <v>#REF!</v>
      </c>
      <c r="L225" s="30" t="e">
        <f>#REF!</f>
        <v>#REF!</v>
      </c>
      <c r="M225" s="88" t="e">
        <f>#REF!</f>
        <v>#REF!</v>
      </c>
      <c r="N225" s="29"/>
      <c r="O225" s="31"/>
    </row>
    <row r="226" spans="1:15" x14ac:dyDescent="0.2">
      <c r="A226" s="25" t="e">
        <f>#REF!</f>
        <v>#REF!</v>
      </c>
      <c r="B226" s="26"/>
      <c r="C226" s="27" t="e">
        <f>#REF!</f>
        <v>#REF!</v>
      </c>
      <c r="D226" s="28"/>
      <c r="E226" s="28" t="e">
        <f>#REF!</f>
        <v>#REF!</v>
      </c>
      <c r="F226" s="28" t="e">
        <f>#REF!</f>
        <v>#REF!</v>
      </c>
      <c r="G226" s="29" t="e">
        <f t="shared" si="25"/>
        <v>#REF!</v>
      </c>
      <c r="H226" s="30" t="e">
        <f t="shared" si="26"/>
        <v>#REF!</v>
      </c>
      <c r="I226" s="29" t="e">
        <f>#REF!</f>
        <v>#REF!</v>
      </c>
      <c r="J226" s="30" t="e">
        <f t="shared" si="27"/>
        <v>#REF!</v>
      </c>
      <c r="K226" s="30" t="e">
        <f t="shared" si="28"/>
        <v>#REF!</v>
      </c>
      <c r="L226" s="30" t="e">
        <f>#REF!</f>
        <v>#REF!</v>
      </c>
      <c r="M226" s="88" t="e">
        <f>#REF!</f>
        <v>#REF!</v>
      </c>
      <c r="N226" s="29"/>
      <c r="O226" s="31"/>
    </row>
    <row r="227" spans="1:15" x14ac:dyDescent="0.2">
      <c r="A227" s="25" t="e">
        <f>#REF!</f>
        <v>#REF!</v>
      </c>
      <c r="B227" s="26"/>
      <c r="C227" s="27" t="e">
        <f>#REF!</f>
        <v>#REF!</v>
      </c>
      <c r="D227" s="28"/>
      <c r="E227" s="28" t="e">
        <f>#REF!</f>
        <v>#REF!</v>
      </c>
      <c r="F227" s="28" t="e">
        <f>#REF!</f>
        <v>#REF!</v>
      </c>
      <c r="G227" s="29" t="e">
        <f t="shared" si="25"/>
        <v>#REF!</v>
      </c>
      <c r="H227" s="30" t="e">
        <f t="shared" si="26"/>
        <v>#REF!</v>
      </c>
      <c r="I227" s="29" t="e">
        <f>#REF!</f>
        <v>#REF!</v>
      </c>
      <c r="J227" s="30" t="e">
        <f t="shared" si="27"/>
        <v>#REF!</v>
      </c>
      <c r="K227" s="30" t="e">
        <f t="shared" si="28"/>
        <v>#REF!</v>
      </c>
      <c r="L227" s="30" t="e">
        <f>#REF!</f>
        <v>#REF!</v>
      </c>
      <c r="M227" s="88" t="e">
        <f>#REF!</f>
        <v>#REF!</v>
      </c>
      <c r="N227" s="29"/>
      <c r="O227" s="31"/>
    </row>
    <row r="228" spans="1:15" x14ac:dyDescent="0.2">
      <c r="A228" s="25" t="e">
        <f>#REF!</f>
        <v>#REF!</v>
      </c>
      <c r="B228" s="26"/>
      <c r="C228" s="27" t="e">
        <f>#REF!</f>
        <v>#REF!</v>
      </c>
      <c r="D228" s="28"/>
      <c r="E228" s="28" t="e">
        <f>#REF!</f>
        <v>#REF!</v>
      </c>
      <c r="F228" s="28" t="e">
        <f>#REF!</f>
        <v>#REF!</v>
      </c>
      <c r="G228" s="29" t="e">
        <f t="shared" si="25"/>
        <v>#REF!</v>
      </c>
      <c r="H228" s="30" t="e">
        <f t="shared" si="26"/>
        <v>#REF!</v>
      </c>
      <c r="I228" s="29" t="e">
        <f>#REF!</f>
        <v>#REF!</v>
      </c>
      <c r="J228" s="30" t="e">
        <f t="shared" si="27"/>
        <v>#REF!</v>
      </c>
      <c r="K228" s="30" t="e">
        <f t="shared" si="28"/>
        <v>#REF!</v>
      </c>
      <c r="L228" s="30" t="e">
        <f>#REF!</f>
        <v>#REF!</v>
      </c>
      <c r="M228" s="88" t="e">
        <f>#REF!</f>
        <v>#REF!</v>
      </c>
      <c r="N228" s="29"/>
      <c r="O228" s="31"/>
    </row>
    <row r="229" spans="1:15" x14ac:dyDescent="0.2">
      <c r="A229" s="25" t="e">
        <f>#REF!</f>
        <v>#REF!</v>
      </c>
      <c r="B229" s="26"/>
      <c r="C229" s="27" t="e">
        <f>#REF!</f>
        <v>#REF!</v>
      </c>
      <c r="D229" s="28"/>
      <c r="E229" s="28" t="e">
        <f>#REF!</f>
        <v>#REF!</v>
      </c>
      <c r="F229" s="28" t="e">
        <f>#REF!</f>
        <v>#REF!</v>
      </c>
      <c r="G229" s="29" t="e">
        <f t="shared" si="25"/>
        <v>#REF!</v>
      </c>
      <c r="H229" s="30" t="e">
        <f t="shared" si="26"/>
        <v>#REF!</v>
      </c>
      <c r="I229" s="29" t="e">
        <f>#REF!</f>
        <v>#REF!</v>
      </c>
      <c r="J229" s="30" t="e">
        <f t="shared" si="27"/>
        <v>#REF!</v>
      </c>
      <c r="K229" s="30" t="e">
        <f t="shared" si="28"/>
        <v>#REF!</v>
      </c>
      <c r="L229" s="30" t="e">
        <f>#REF!</f>
        <v>#REF!</v>
      </c>
      <c r="M229" s="88" t="e">
        <f>#REF!</f>
        <v>#REF!</v>
      </c>
      <c r="N229" s="29"/>
      <c r="O229" s="31"/>
    </row>
    <row r="230" spans="1:15" x14ac:dyDescent="0.2">
      <c r="A230" s="25" t="e">
        <f>#REF!</f>
        <v>#REF!</v>
      </c>
      <c r="B230" s="26"/>
      <c r="C230" s="27" t="e">
        <f>#REF!</f>
        <v>#REF!</v>
      </c>
      <c r="D230" s="28"/>
      <c r="E230" s="28" t="s">
        <v>33</v>
      </c>
      <c r="F230" s="28" t="e">
        <f>#REF!</f>
        <v>#REF!</v>
      </c>
      <c r="G230" s="29" t="e">
        <f t="shared" si="25"/>
        <v>#REF!</v>
      </c>
      <c r="H230" s="30" t="e">
        <f t="shared" si="26"/>
        <v>#REF!</v>
      </c>
      <c r="I230" s="29" t="e">
        <f>#REF!</f>
        <v>#REF!</v>
      </c>
      <c r="J230" s="30" t="e">
        <f t="shared" si="27"/>
        <v>#REF!</v>
      </c>
      <c r="K230" s="30" t="e">
        <f t="shared" si="28"/>
        <v>#REF!</v>
      </c>
      <c r="L230" s="30" t="e">
        <f>#REF!</f>
        <v>#REF!</v>
      </c>
      <c r="M230" s="88" t="e">
        <f>#REF!</f>
        <v>#REF!</v>
      </c>
      <c r="N230" s="29"/>
      <c r="O230" s="31"/>
    </row>
    <row r="231" spans="1:15" x14ac:dyDescent="0.2">
      <c r="A231" s="25" t="e">
        <f>#REF!</f>
        <v>#REF!</v>
      </c>
      <c r="B231" s="26"/>
      <c r="C231" s="27" t="e">
        <f>#REF!</f>
        <v>#REF!</v>
      </c>
      <c r="D231" s="28"/>
      <c r="E231" s="28" t="e">
        <f>#REF!</f>
        <v>#REF!</v>
      </c>
      <c r="F231" s="28" t="e">
        <f>#REF!</f>
        <v>#REF!</v>
      </c>
      <c r="G231" s="29" t="e">
        <f t="shared" si="25"/>
        <v>#REF!</v>
      </c>
      <c r="H231" s="30" t="e">
        <f t="shared" si="26"/>
        <v>#REF!</v>
      </c>
      <c r="I231" s="29" t="e">
        <f>#REF!</f>
        <v>#REF!</v>
      </c>
      <c r="J231" s="30" t="e">
        <f t="shared" si="27"/>
        <v>#REF!</v>
      </c>
      <c r="K231" s="30" t="e">
        <f t="shared" si="28"/>
        <v>#REF!</v>
      </c>
      <c r="L231" s="30" t="e">
        <f>#REF!</f>
        <v>#REF!</v>
      </c>
      <c r="M231" s="88" t="e">
        <f>#REF!</f>
        <v>#REF!</v>
      </c>
      <c r="N231" s="29"/>
      <c r="O231" s="31"/>
    </row>
    <row r="232" spans="1:15" x14ac:dyDescent="0.2">
      <c r="A232" s="25" t="e">
        <f>#REF!</f>
        <v>#REF!</v>
      </c>
      <c r="B232" s="26"/>
      <c r="C232" s="27" t="e">
        <f>#REF!</f>
        <v>#REF!</v>
      </c>
      <c r="D232" s="28"/>
      <c r="E232" s="28" t="e">
        <f>#REF!</f>
        <v>#REF!</v>
      </c>
      <c r="F232" s="28" t="e">
        <f>#REF!</f>
        <v>#REF!</v>
      </c>
      <c r="G232" s="29" t="e">
        <f t="shared" si="25"/>
        <v>#REF!</v>
      </c>
      <c r="H232" s="30" t="e">
        <f t="shared" si="26"/>
        <v>#REF!</v>
      </c>
      <c r="I232" s="29" t="e">
        <f>#REF!</f>
        <v>#REF!</v>
      </c>
      <c r="J232" s="30" t="e">
        <f t="shared" si="27"/>
        <v>#REF!</v>
      </c>
      <c r="K232" s="30" t="e">
        <f t="shared" si="28"/>
        <v>#REF!</v>
      </c>
      <c r="L232" s="30" t="e">
        <f>#REF!</f>
        <v>#REF!</v>
      </c>
      <c r="M232" s="88" t="e">
        <f>#REF!</f>
        <v>#REF!</v>
      </c>
      <c r="N232" s="29"/>
      <c r="O232" s="31"/>
    </row>
    <row r="233" spans="1:15" x14ac:dyDescent="0.2">
      <c r="A233" s="25" t="e">
        <f>#REF!</f>
        <v>#REF!</v>
      </c>
      <c r="B233" s="26"/>
      <c r="C233" s="27" t="e">
        <f>#REF!</f>
        <v>#REF!</v>
      </c>
      <c r="D233" s="28"/>
      <c r="E233" s="28" t="e">
        <f>#REF!</f>
        <v>#REF!</v>
      </c>
      <c r="F233" s="28" t="e">
        <f>#REF!</f>
        <v>#REF!</v>
      </c>
      <c r="G233" s="29" t="e">
        <f t="shared" si="25"/>
        <v>#REF!</v>
      </c>
      <c r="H233" s="30" t="e">
        <f t="shared" si="26"/>
        <v>#REF!</v>
      </c>
      <c r="I233" s="29" t="e">
        <f>#REF!</f>
        <v>#REF!</v>
      </c>
      <c r="J233" s="30" t="e">
        <f t="shared" si="27"/>
        <v>#REF!</v>
      </c>
      <c r="K233" s="30" t="e">
        <f t="shared" si="28"/>
        <v>#REF!</v>
      </c>
      <c r="L233" s="30" t="e">
        <f>#REF!</f>
        <v>#REF!</v>
      </c>
      <c r="M233" s="88" t="e">
        <f>#REF!</f>
        <v>#REF!</v>
      </c>
      <c r="N233" s="29"/>
      <c r="O233" s="31"/>
    </row>
    <row r="234" spans="1:15" x14ac:dyDescent="0.2">
      <c r="A234" s="25" t="e">
        <f>#REF!</f>
        <v>#REF!</v>
      </c>
      <c r="B234" s="26"/>
      <c r="C234" s="27" t="e">
        <f>#REF!</f>
        <v>#REF!</v>
      </c>
      <c r="D234" s="28"/>
      <c r="E234" s="28" t="e">
        <f>#REF!</f>
        <v>#REF!</v>
      </c>
      <c r="F234" s="28" t="e">
        <f>#REF!</f>
        <v>#REF!</v>
      </c>
      <c r="G234" s="29" t="e">
        <f t="shared" si="25"/>
        <v>#REF!</v>
      </c>
      <c r="H234" s="30" t="e">
        <f t="shared" si="26"/>
        <v>#REF!</v>
      </c>
      <c r="I234" s="29" t="e">
        <f>#REF!</f>
        <v>#REF!</v>
      </c>
      <c r="J234" s="30" t="e">
        <f t="shared" si="27"/>
        <v>#REF!</v>
      </c>
      <c r="K234" s="30" t="e">
        <f t="shared" si="28"/>
        <v>#REF!</v>
      </c>
      <c r="L234" s="30" t="e">
        <f>#REF!</f>
        <v>#REF!</v>
      </c>
      <c r="M234" s="88" t="e">
        <f>#REF!</f>
        <v>#REF!</v>
      </c>
      <c r="N234" s="29"/>
      <c r="O234" s="31"/>
    </row>
    <row r="235" spans="1:15" x14ac:dyDescent="0.2">
      <c r="A235" s="25" t="e">
        <f>#REF!</f>
        <v>#REF!</v>
      </c>
      <c r="B235" s="26"/>
      <c r="C235" s="27" t="e">
        <f>#REF!</f>
        <v>#REF!</v>
      </c>
      <c r="D235" s="28"/>
      <c r="E235" s="28" t="e">
        <f>#REF!</f>
        <v>#REF!</v>
      </c>
      <c r="F235" s="28" t="e">
        <f>#REF!</f>
        <v>#REF!</v>
      </c>
      <c r="G235" s="29" t="e">
        <f t="shared" si="25"/>
        <v>#REF!</v>
      </c>
      <c r="H235" s="30" t="e">
        <f t="shared" si="26"/>
        <v>#REF!</v>
      </c>
      <c r="I235" s="29" t="e">
        <f>#REF!</f>
        <v>#REF!</v>
      </c>
      <c r="J235" s="30" t="e">
        <f t="shared" si="27"/>
        <v>#REF!</v>
      </c>
      <c r="K235" s="30" t="e">
        <f t="shared" si="28"/>
        <v>#REF!</v>
      </c>
      <c r="L235" s="30" t="e">
        <f>#REF!</f>
        <v>#REF!</v>
      </c>
      <c r="M235" s="88" t="e">
        <f>#REF!</f>
        <v>#REF!</v>
      </c>
      <c r="N235" s="29"/>
      <c r="O235" s="31"/>
    </row>
    <row r="236" spans="1:15" x14ac:dyDescent="0.2">
      <c r="A236" s="25" t="e">
        <f>#REF!</f>
        <v>#REF!</v>
      </c>
      <c r="B236" s="26"/>
      <c r="C236" s="27" t="e">
        <f>#REF!</f>
        <v>#REF!</v>
      </c>
      <c r="D236" s="28"/>
      <c r="E236" s="28" t="e">
        <f>#REF!</f>
        <v>#REF!</v>
      </c>
      <c r="F236" s="28" t="e">
        <f>#REF!</f>
        <v>#REF!</v>
      </c>
      <c r="G236" s="29" t="e">
        <f t="shared" si="25"/>
        <v>#REF!</v>
      </c>
      <c r="H236" s="30" t="e">
        <f t="shared" si="26"/>
        <v>#REF!</v>
      </c>
      <c r="I236" s="29" t="e">
        <f>#REF!</f>
        <v>#REF!</v>
      </c>
      <c r="J236" s="30" t="e">
        <f t="shared" si="27"/>
        <v>#REF!</v>
      </c>
      <c r="K236" s="30" t="e">
        <f t="shared" si="28"/>
        <v>#REF!</v>
      </c>
      <c r="L236" s="30" t="e">
        <f>#REF!</f>
        <v>#REF!</v>
      </c>
      <c r="M236" s="88" t="e">
        <f>#REF!</f>
        <v>#REF!</v>
      </c>
      <c r="N236" s="29"/>
      <c r="O236" s="31"/>
    </row>
    <row r="237" spans="1:15" x14ac:dyDescent="0.2">
      <c r="A237" s="25" t="e">
        <f>#REF!</f>
        <v>#REF!</v>
      </c>
      <c r="B237" s="26"/>
      <c r="C237" s="27" t="e">
        <f>#REF!</f>
        <v>#REF!</v>
      </c>
      <c r="D237" s="28"/>
      <c r="E237" s="28" t="e">
        <f>#REF!</f>
        <v>#REF!</v>
      </c>
      <c r="F237" s="28" t="e">
        <f>#REF!</f>
        <v>#REF!</v>
      </c>
      <c r="G237" s="29" t="e">
        <f t="shared" si="25"/>
        <v>#REF!</v>
      </c>
      <c r="H237" s="30" t="e">
        <f t="shared" si="26"/>
        <v>#REF!</v>
      </c>
      <c r="I237" s="29" t="e">
        <f>#REF!</f>
        <v>#REF!</v>
      </c>
      <c r="J237" s="30" t="e">
        <f t="shared" si="27"/>
        <v>#REF!</v>
      </c>
      <c r="K237" s="30" t="e">
        <f t="shared" si="28"/>
        <v>#REF!</v>
      </c>
      <c r="L237" s="30" t="e">
        <f>#REF!</f>
        <v>#REF!</v>
      </c>
      <c r="M237" s="88" t="e">
        <f>#REF!</f>
        <v>#REF!</v>
      </c>
      <c r="N237" s="29"/>
      <c r="O237" s="31"/>
    </row>
    <row r="238" spans="1:15" x14ac:dyDescent="0.2">
      <c r="A238" s="25" t="e">
        <f>#REF!</f>
        <v>#REF!</v>
      </c>
      <c r="B238" s="26"/>
      <c r="C238" s="27" t="e">
        <f>#REF!</f>
        <v>#REF!</v>
      </c>
      <c r="D238" s="28"/>
      <c r="E238" s="28" t="e">
        <f>#REF!</f>
        <v>#REF!</v>
      </c>
      <c r="F238" s="28" t="e">
        <f>#REF!</f>
        <v>#REF!</v>
      </c>
      <c r="G238" s="29" t="e">
        <f t="shared" si="25"/>
        <v>#REF!</v>
      </c>
      <c r="H238" s="30" t="e">
        <f t="shared" si="26"/>
        <v>#REF!</v>
      </c>
      <c r="I238" s="29" t="e">
        <f>#REF!</f>
        <v>#REF!</v>
      </c>
      <c r="J238" s="30" t="e">
        <f t="shared" si="27"/>
        <v>#REF!</v>
      </c>
      <c r="K238" s="30" t="e">
        <f t="shared" si="28"/>
        <v>#REF!</v>
      </c>
      <c r="L238" s="30" t="e">
        <f>#REF!</f>
        <v>#REF!</v>
      </c>
      <c r="M238" s="88" t="e">
        <f>#REF!</f>
        <v>#REF!</v>
      </c>
      <c r="N238" s="29"/>
      <c r="O238" s="31"/>
    </row>
    <row r="239" spans="1:15" x14ac:dyDescent="0.2">
      <c r="A239" s="25" t="e">
        <f>#REF!</f>
        <v>#REF!</v>
      </c>
      <c r="B239" s="26"/>
      <c r="C239" s="27" t="e">
        <f>#REF!</f>
        <v>#REF!</v>
      </c>
      <c r="D239" s="28"/>
      <c r="E239" s="28" t="e">
        <f>#REF!</f>
        <v>#REF!</v>
      </c>
      <c r="F239" s="28" t="e">
        <f>#REF!</f>
        <v>#REF!</v>
      </c>
      <c r="G239" s="29" t="e">
        <f t="shared" si="25"/>
        <v>#REF!</v>
      </c>
      <c r="H239" s="30" t="e">
        <f t="shared" si="26"/>
        <v>#REF!</v>
      </c>
      <c r="I239" s="29" t="e">
        <f>#REF!</f>
        <v>#REF!</v>
      </c>
      <c r="J239" s="30" t="e">
        <f t="shared" si="27"/>
        <v>#REF!</v>
      </c>
      <c r="K239" s="30" t="e">
        <f t="shared" si="28"/>
        <v>#REF!</v>
      </c>
      <c r="L239" s="30" t="e">
        <f>#REF!</f>
        <v>#REF!</v>
      </c>
      <c r="M239" s="88" t="e">
        <f>#REF!</f>
        <v>#REF!</v>
      </c>
      <c r="N239" s="29"/>
      <c r="O239" s="31"/>
    </row>
    <row r="240" spans="1:15" x14ac:dyDescent="0.2">
      <c r="A240" s="25" t="e">
        <f>#REF!</f>
        <v>#REF!</v>
      </c>
      <c r="B240" s="26"/>
      <c r="C240" s="27" t="e">
        <f>#REF!</f>
        <v>#REF!</v>
      </c>
      <c r="D240" s="28"/>
      <c r="E240" s="28" t="e">
        <f>#REF!</f>
        <v>#REF!</v>
      </c>
      <c r="F240" s="28" t="e">
        <f>#REF!</f>
        <v>#REF!</v>
      </c>
      <c r="G240" s="29" t="e">
        <f t="shared" si="25"/>
        <v>#REF!</v>
      </c>
      <c r="H240" s="30" t="e">
        <f t="shared" si="26"/>
        <v>#REF!</v>
      </c>
      <c r="I240" s="29" t="e">
        <f>#REF!</f>
        <v>#REF!</v>
      </c>
      <c r="J240" s="30" t="e">
        <f t="shared" si="27"/>
        <v>#REF!</v>
      </c>
      <c r="K240" s="30" t="e">
        <f t="shared" si="28"/>
        <v>#REF!</v>
      </c>
      <c r="L240" s="30" t="e">
        <f>#REF!</f>
        <v>#REF!</v>
      </c>
      <c r="M240" s="88" t="e">
        <f>#REF!</f>
        <v>#REF!</v>
      </c>
      <c r="N240" s="29"/>
      <c r="O240" s="31"/>
    </row>
    <row r="241" spans="1:15" x14ac:dyDescent="0.2">
      <c r="A241" s="25" t="e">
        <f>#REF!</f>
        <v>#REF!</v>
      </c>
      <c r="B241" s="26"/>
      <c r="C241" s="27" t="e">
        <f>#REF!</f>
        <v>#REF!</v>
      </c>
      <c r="D241" s="28"/>
      <c r="E241" s="28" t="e">
        <f>#REF!</f>
        <v>#REF!</v>
      </c>
      <c r="F241" s="28" t="e">
        <f>#REF!</f>
        <v>#REF!</v>
      </c>
      <c r="G241" s="29" t="e">
        <f t="shared" si="25"/>
        <v>#REF!</v>
      </c>
      <c r="H241" s="30" t="e">
        <f t="shared" si="26"/>
        <v>#REF!</v>
      </c>
      <c r="I241" s="29" t="e">
        <f>#REF!</f>
        <v>#REF!</v>
      </c>
      <c r="J241" s="30" t="e">
        <f t="shared" si="27"/>
        <v>#REF!</v>
      </c>
      <c r="K241" s="30" t="e">
        <f t="shared" si="28"/>
        <v>#REF!</v>
      </c>
      <c r="L241" s="30" t="e">
        <f>#REF!</f>
        <v>#REF!</v>
      </c>
      <c r="M241" s="88" t="e">
        <f>#REF!</f>
        <v>#REF!</v>
      </c>
      <c r="N241" s="29"/>
      <c r="O241" s="31"/>
    </row>
    <row r="242" spans="1:15" x14ac:dyDescent="0.2">
      <c r="A242" s="25" t="e">
        <f>#REF!</f>
        <v>#REF!</v>
      </c>
      <c r="B242" s="26"/>
      <c r="C242" s="27" t="e">
        <f>#REF!</f>
        <v>#REF!</v>
      </c>
      <c r="D242" s="28"/>
      <c r="E242" s="28" t="e">
        <f>#REF!</f>
        <v>#REF!</v>
      </c>
      <c r="F242" s="28" t="e">
        <f>#REF!</f>
        <v>#REF!</v>
      </c>
      <c r="G242" s="29" t="e">
        <f t="shared" si="25"/>
        <v>#REF!</v>
      </c>
      <c r="H242" s="30" t="e">
        <f t="shared" si="26"/>
        <v>#REF!</v>
      </c>
      <c r="I242" s="29" t="e">
        <f>#REF!</f>
        <v>#REF!</v>
      </c>
      <c r="J242" s="30" t="e">
        <f t="shared" si="27"/>
        <v>#REF!</v>
      </c>
      <c r="K242" s="30" t="e">
        <f t="shared" si="28"/>
        <v>#REF!</v>
      </c>
      <c r="L242" s="30" t="e">
        <f>#REF!</f>
        <v>#REF!</v>
      </c>
      <c r="M242" s="88" t="e">
        <f>#REF!</f>
        <v>#REF!</v>
      </c>
      <c r="N242" s="29"/>
      <c r="O242" s="31"/>
    </row>
    <row r="243" spans="1:15" x14ac:dyDescent="0.2">
      <c r="A243" s="25" t="e">
        <f>#REF!</f>
        <v>#REF!</v>
      </c>
      <c r="B243" s="26"/>
      <c r="C243" s="27" t="e">
        <f>#REF!</f>
        <v>#REF!</v>
      </c>
      <c r="D243" s="28"/>
      <c r="E243" s="28" t="e">
        <f>#REF!</f>
        <v>#REF!</v>
      </c>
      <c r="F243" s="28" t="e">
        <f>#REF!</f>
        <v>#REF!</v>
      </c>
      <c r="G243" s="29" t="e">
        <f t="shared" si="25"/>
        <v>#REF!</v>
      </c>
      <c r="H243" s="30" t="e">
        <f t="shared" si="26"/>
        <v>#REF!</v>
      </c>
      <c r="I243" s="29" t="e">
        <f>#REF!</f>
        <v>#REF!</v>
      </c>
      <c r="J243" s="30" t="e">
        <f t="shared" si="27"/>
        <v>#REF!</v>
      </c>
      <c r="K243" s="30" t="e">
        <f t="shared" si="28"/>
        <v>#REF!</v>
      </c>
      <c r="L243" s="30" t="e">
        <f>#REF!</f>
        <v>#REF!</v>
      </c>
      <c r="M243" s="88" t="e">
        <f>#REF!</f>
        <v>#REF!</v>
      </c>
      <c r="N243" s="29"/>
      <c r="O243" s="31"/>
    </row>
    <row r="244" spans="1:15" x14ac:dyDescent="0.2">
      <c r="A244" s="25" t="e">
        <f>#REF!</f>
        <v>#REF!</v>
      </c>
      <c r="B244" s="26"/>
      <c r="C244" s="27" t="e">
        <f>#REF!</f>
        <v>#REF!</v>
      </c>
      <c r="D244" s="28"/>
      <c r="E244" s="28" t="e">
        <f>#REF!</f>
        <v>#REF!</v>
      </c>
      <c r="F244" s="28" t="e">
        <f>#REF!</f>
        <v>#REF!</v>
      </c>
      <c r="G244" s="29" t="e">
        <f t="shared" si="25"/>
        <v>#REF!</v>
      </c>
      <c r="H244" s="30" t="e">
        <f t="shared" si="26"/>
        <v>#REF!</v>
      </c>
      <c r="I244" s="29" t="e">
        <f>#REF!</f>
        <v>#REF!</v>
      </c>
      <c r="J244" s="30" t="e">
        <f t="shared" si="27"/>
        <v>#REF!</v>
      </c>
      <c r="K244" s="30" t="e">
        <f t="shared" si="28"/>
        <v>#REF!</v>
      </c>
      <c r="L244" s="30" t="e">
        <f>#REF!</f>
        <v>#REF!</v>
      </c>
      <c r="M244" s="88" t="e">
        <f>#REF!</f>
        <v>#REF!</v>
      </c>
      <c r="N244" s="29"/>
      <c r="O244" s="31"/>
    </row>
    <row r="245" spans="1:15" x14ac:dyDescent="0.2">
      <c r="A245" s="25" t="e">
        <f>#REF!</f>
        <v>#REF!</v>
      </c>
      <c r="B245" s="26"/>
      <c r="C245" s="27" t="e">
        <f>#REF!</f>
        <v>#REF!</v>
      </c>
      <c r="D245" s="28"/>
      <c r="E245" s="28" t="e">
        <f>#REF!</f>
        <v>#REF!</v>
      </c>
      <c r="F245" s="28" t="e">
        <f>#REF!</f>
        <v>#REF!</v>
      </c>
      <c r="G245" s="29" t="e">
        <f t="shared" si="25"/>
        <v>#REF!</v>
      </c>
      <c r="H245" s="30" t="e">
        <f t="shared" si="26"/>
        <v>#REF!</v>
      </c>
      <c r="I245" s="29" t="e">
        <f>#REF!</f>
        <v>#REF!</v>
      </c>
      <c r="J245" s="30" t="e">
        <f t="shared" si="27"/>
        <v>#REF!</v>
      </c>
      <c r="K245" s="30" t="e">
        <f t="shared" si="28"/>
        <v>#REF!</v>
      </c>
      <c r="L245" s="30" t="e">
        <f>#REF!</f>
        <v>#REF!</v>
      </c>
      <c r="M245" s="88" t="e">
        <f>#REF!</f>
        <v>#REF!</v>
      </c>
      <c r="N245" s="29"/>
      <c r="O245" s="31"/>
    </row>
    <row r="246" spans="1:15" x14ac:dyDescent="0.2">
      <c r="A246" s="25" t="e">
        <f>#REF!</f>
        <v>#REF!</v>
      </c>
      <c r="B246" s="26"/>
      <c r="C246" s="27" t="e">
        <f>#REF!</f>
        <v>#REF!</v>
      </c>
      <c r="D246" s="28"/>
      <c r="E246" s="28" t="e">
        <f>#REF!</f>
        <v>#REF!</v>
      </c>
      <c r="F246" s="28" t="e">
        <f>#REF!</f>
        <v>#REF!</v>
      </c>
      <c r="G246" s="29" t="e">
        <f t="shared" si="25"/>
        <v>#REF!</v>
      </c>
      <c r="H246" s="30" t="e">
        <f t="shared" si="26"/>
        <v>#REF!</v>
      </c>
      <c r="I246" s="29" t="e">
        <f>#REF!</f>
        <v>#REF!</v>
      </c>
      <c r="J246" s="30" t="e">
        <f t="shared" si="27"/>
        <v>#REF!</v>
      </c>
      <c r="K246" s="30" t="e">
        <f t="shared" si="28"/>
        <v>#REF!</v>
      </c>
      <c r="L246" s="30" t="e">
        <f>#REF!</f>
        <v>#REF!</v>
      </c>
      <c r="M246" s="88" t="e">
        <f>#REF!</f>
        <v>#REF!</v>
      </c>
      <c r="N246" s="29"/>
      <c r="O246" s="31"/>
    </row>
    <row r="247" spans="1:15" x14ac:dyDescent="0.2">
      <c r="A247" s="25" t="e">
        <f>#REF!</f>
        <v>#REF!</v>
      </c>
      <c r="B247" s="26"/>
      <c r="C247" s="27" t="e">
        <f>#REF!</f>
        <v>#REF!</v>
      </c>
      <c r="D247" s="28"/>
      <c r="E247" s="28" t="e">
        <f>#REF!</f>
        <v>#REF!</v>
      </c>
      <c r="F247" s="28" t="e">
        <f>#REF!</f>
        <v>#REF!</v>
      </c>
      <c r="G247" s="29" t="e">
        <f t="shared" si="25"/>
        <v>#REF!</v>
      </c>
      <c r="H247" s="30" t="e">
        <f t="shared" si="26"/>
        <v>#REF!</v>
      </c>
      <c r="I247" s="29" t="e">
        <f>#REF!</f>
        <v>#REF!</v>
      </c>
      <c r="J247" s="30" t="e">
        <f t="shared" si="27"/>
        <v>#REF!</v>
      </c>
      <c r="K247" s="30" t="e">
        <f t="shared" si="28"/>
        <v>#REF!</v>
      </c>
      <c r="L247" s="30" t="e">
        <f>#REF!</f>
        <v>#REF!</v>
      </c>
      <c r="M247" s="88" t="e">
        <f>#REF!</f>
        <v>#REF!</v>
      </c>
      <c r="N247" s="29"/>
      <c r="O247" s="31"/>
    </row>
    <row r="248" spans="1:15" x14ac:dyDescent="0.2">
      <c r="A248" s="25" t="e">
        <f>#REF!</f>
        <v>#REF!</v>
      </c>
      <c r="B248" s="26"/>
      <c r="C248" s="27" t="e">
        <f>#REF!</f>
        <v>#REF!</v>
      </c>
      <c r="D248" s="28"/>
      <c r="E248" s="28" t="e">
        <f>#REF!</f>
        <v>#REF!</v>
      </c>
      <c r="F248" s="28" t="e">
        <f>#REF!</f>
        <v>#REF!</v>
      </c>
      <c r="G248" s="29" t="e">
        <f t="shared" si="25"/>
        <v>#REF!</v>
      </c>
      <c r="H248" s="30" t="e">
        <f t="shared" si="26"/>
        <v>#REF!</v>
      </c>
      <c r="I248" s="29" t="e">
        <f>#REF!</f>
        <v>#REF!</v>
      </c>
      <c r="J248" s="30" t="e">
        <f t="shared" si="27"/>
        <v>#REF!</v>
      </c>
      <c r="K248" s="30" t="e">
        <f t="shared" si="28"/>
        <v>#REF!</v>
      </c>
      <c r="L248" s="30" t="e">
        <f>#REF!</f>
        <v>#REF!</v>
      </c>
      <c r="M248" s="88" t="e">
        <f>#REF!</f>
        <v>#REF!</v>
      </c>
      <c r="N248" s="29"/>
      <c r="O248" s="31"/>
    </row>
    <row r="249" spans="1:15" x14ac:dyDescent="0.2">
      <c r="A249" s="25" t="e">
        <f>#REF!</f>
        <v>#REF!</v>
      </c>
      <c r="B249" s="26"/>
      <c r="C249" s="27" t="e">
        <f>#REF!</f>
        <v>#REF!</v>
      </c>
      <c r="D249" s="28"/>
      <c r="E249" s="28" t="e">
        <f>#REF!</f>
        <v>#REF!</v>
      </c>
      <c r="F249" s="28" t="e">
        <f>#REF!</f>
        <v>#REF!</v>
      </c>
      <c r="G249" s="29" t="e">
        <f t="shared" si="25"/>
        <v>#REF!</v>
      </c>
      <c r="H249" s="30" t="e">
        <f t="shared" si="26"/>
        <v>#REF!</v>
      </c>
      <c r="I249" s="29" t="e">
        <f>#REF!</f>
        <v>#REF!</v>
      </c>
      <c r="J249" s="30" t="e">
        <f t="shared" si="27"/>
        <v>#REF!</v>
      </c>
      <c r="K249" s="30" t="e">
        <f t="shared" si="28"/>
        <v>#REF!</v>
      </c>
      <c r="L249" s="30" t="e">
        <f>#REF!</f>
        <v>#REF!</v>
      </c>
      <c r="M249" s="88" t="e">
        <f>#REF!</f>
        <v>#REF!</v>
      </c>
      <c r="N249" s="29"/>
      <c r="O249" s="31"/>
    </row>
    <row r="250" spans="1:15" x14ac:dyDescent="0.2">
      <c r="A250" s="25" t="e">
        <f>#REF!</f>
        <v>#REF!</v>
      </c>
      <c r="B250" s="26"/>
      <c r="C250" s="27" t="e">
        <f>#REF!</f>
        <v>#REF!</v>
      </c>
      <c r="D250" s="28"/>
      <c r="E250" s="28" t="e">
        <f>#REF!</f>
        <v>#REF!</v>
      </c>
      <c r="F250" s="28" t="e">
        <f>#REF!</f>
        <v>#REF!</v>
      </c>
      <c r="G250" s="29" t="e">
        <f t="shared" si="25"/>
        <v>#REF!</v>
      </c>
      <c r="H250" s="30" t="e">
        <f t="shared" si="26"/>
        <v>#REF!</v>
      </c>
      <c r="I250" s="29" t="e">
        <f>#REF!</f>
        <v>#REF!</v>
      </c>
      <c r="J250" s="30" t="e">
        <f t="shared" si="27"/>
        <v>#REF!</v>
      </c>
      <c r="K250" s="30" t="e">
        <f t="shared" si="28"/>
        <v>#REF!</v>
      </c>
      <c r="L250" s="30" t="e">
        <f>#REF!</f>
        <v>#REF!</v>
      </c>
      <c r="M250" s="88" t="e">
        <f>#REF!</f>
        <v>#REF!</v>
      </c>
      <c r="N250" s="29"/>
      <c r="O250" s="31"/>
    </row>
    <row r="251" spans="1:15" x14ac:dyDescent="0.2">
      <c r="A251" s="25" t="e">
        <f>#REF!</f>
        <v>#REF!</v>
      </c>
      <c r="B251" s="26"/>
      <c r="C251" s="27" t="e">
        <f>#REF!</f>
        <v>#REF!</v>
      </c>
      <c r="D251" s="28"/>
      <c r="E251" s="28" t="e">
        <f>#REF!</f>
        <v>#REF!</v>
      </c>
      <c r="F251" s="28" t="e">
        <f>#REF!</f>
        <v>#REF!</v>
      </c>
      <c r="G251" s="29" t="e">
        <f t="shared" si="25"/>
        <v>#REF!</v>
      </c>
      <c r="H251" s="30" t="e">
        <f t="shared" si="26"/>
        <v>#REF!</v>
      </c>
      <c r="I251" s="29" t="e">
        <f>#REF!</f>
        <v>#REF!</v>
      </c>
      <c r="J251" s="30" t="e">
        <f t="shared" si="27"/>
        <v>#REF!</v>
      </c>
      <c r="K251" s="30" t="e">
        <f t="shared" si="28"/>
        <v>#REF!</v>
      </c>
      <c r="L251" s="30" t="e">
        <f>#REF!</f>
        <v>#REF!</v>
      </c>
      <c r="M251" s="88" t="e">
        <f>#REF!</f>
        <v>#REF!</v>
      </c>
      <c r="N251" s="29"/>
      <c r="O251" s="31"/>
    </row>
    <row r="252" spans="1:15" x14ac:dyDescent="0.2">
      <c r="A252" s="25" t="e">
        <f>#REF!</f>
        <v>#REF!</v>
      </c>
      <c r="B252" s="26"/>
      <c r="C252" s="27" t="e">
        <f>#REF!</f>
        <v>#REF!</v>
      </c>
      <c r="D252" s="28"/>
      <c r="E252" s="28" t="e">
        <f>#REF!</f>
        <v>#REF!</v>
      </c>
      <c r="F252" s="28" t="e">
        <f>#REF!</f>
        <v>#REF!</v>
      </c>
      <c r="G252" s="29" t="e">
        <f t="shared" si="25"/>
        <v>#REF!</v>
      </c>
      <c r="H252" s="30" t="e">
        <f t="shared" si="26"/>
        <v>#REF!</v>
      </c>
      <c r="I252" s="29" t="e">
        <f>#REF!</f>
        <v>#REF!</v>
      </c>
      <c r="J252" s="30" t="e">
        <f t="shared" si="27"/>
        <v>#REF!</v>
      </c>
      <c r="K252" s="30" t="e">
        <f t="shared" si="28"/>
        <v>#REF!</v>
      </c>
      <c r="L252" s="30" t="e">
        <f>#REF!</f>
        <v>#REF!</v>
      </c>
      <c r="M252" s="88" t="e">
        <f>#REF!</f>
        <v>#REF!</v>
      </c>
      <c r="N252" s="29"/>
      <c r="O252" s="31"/>
    </row>
    <row r="253" spans="1:15" x14ac:dyDescent="0.2">
      <c r="A253" s="25" t="e">
        <f>#REF!</f>
        <v>#REF!</v>
      </c>
      <c r="B253" s="26"/>
      <c r="C253" s="27" t="e">
        <f>#REF!</f>
        <v>#REF!</v>
      </c>
      <c r="D253" s="28"/>
      <c r="E253" s="28" t="e">
        <f>#REF!</f>
        <v>#REF!</v>
      </c>
      <c r="F253" s="28" t="e">
        <f>#REF!</f>
        <v>#REF!</v>
      </c>
      <c r="G253" s="29" t="e">
        <f t="shared" si="25"/>
        <v>#REF!</v>
      </c>
      <c r="H253" s="30" t="e">
        <f t="shared" si="26"/>
        <v>#REF!</v>
      </c>
      <c r="I253" s="29" t="e">
        <f>#REF!</f>
        <v>#REF!</v>
      </c>
      <c r="J253" s="30" t="e">
        <f t="shared" si="27"/>
        <v>#REF!</v>
      </c>
      <c r="K253" s="30" t="e">
        <f t="shared" si="28"/>
        <v>#REF!</v>
      </c>
      <c r="L253" s="30" t="e">
        <f>#REF!</f>
        <v>#REF!</v>
      </c>
      <c r="M253" s="88" t="e">
        <f>#REF!</f>
        <v>#REF!</v>
      </c>
      <c r="N253" s="29"/>
      <c r="O253" s="31"/>
    </row>
    <row r="254" spans="1:15" x14ac:dyDescent="0.2">
      <c r="A254" s="25" t="e">
        <f>#REF!</f>
        <v>#REF!</v>
      </c>
      <c r="B254" s="26"/>
      <c r="C254" s="27" t="e">
        <f>#REF!</f>
        <v>#REF!</v>
      </c>
      <c r="D254" s="28"/>
      <c r="E254" s="28" t="e">
        <f>#REF!</f>
        <v>#REF!</v>
      </c>
      <c r="F254" s="28" t="e">
        <f>#REF!</f>
        <v>#REF!</v>
      </c>
      <c r="G254" s="29" t="e">
        <f t="shared" si="25"/>
        <v>#REF!</v>
      </c>
      <c r="H254" s="30" t="e">
        <f t="shared" si="26"/>
        <v>#REF!</v>
      </c>
      <c r="I254" s="29" t="e">
        <f>#REF!</f>
        <v>#REF!</v>
      </c>
      <c r="J254" s="30" t="e">
        <f t="shared" si="27"/>
        <v>#REF!</v>
      </c>
      <c r="K254" s="30" t="e">
        <f t="shared" si="28"/>
        <v>#REF!</v>
      </c>
      <c r="L254" s="30" t="e">
        <f>#REF!</f>
        <v>#REF!</v>
      </c>
      <c r="M254" s="88" t="e">
        <f>#REF!</f>
        <v>#REF!</v>
      </c>
      <c r="N254" s="29"/>
      <c r="O254" s="31"/>
    </row>
    <row r="255" spans="1:15" x14ac:dyDescent="0.2">
      <c r="A255" s="25" t="e">
        <f>#REF!</f>
        <v>#REF!</v>
      </c>
      <c r="B255" s="26"/>
      <c r="C255" s="27" t="e">
        <f>#REF!</f>
        <v>#REF!</v>
      </c>
      <c r="D255" s="28"/>
      <c r="E255" s="28" t="e">
        <f>#REF!</f>
        <v>#REF!</v>
      </c>
      <c r="F255" s="28" t="e">
        <f>#REF!</f>
        <v>#REF!</v>
      </c>
      <c r="G255" s="29" t="e">
        <f t="shared" si="25"/>
        <v>#REF!</v>
      </c>
      <c r="H255" s="30" t="e">
        <f t="shared" si="26"/>
        <v>#REF!</v>
      </c>
      <c r="I255" s="29" t="e">
        <f>#REF!</f>
        <v>#REF!</v>
      </c>
      <c r="J255" s="30" t="e">
        <f t="shared" si="27"/>
        <v>#REF!</v>
      </c>
      <c r="K255" s="30" t="e">
        <f t="shared" si="28"/>
        <v>#REF!</v>
      </c>
      <c r="L255" s="30" t="e">
        <f>#REF!</f>
        <v>#REF!</v>
      </c>
      <c r="M255" s="88" t="e">
        <f>#REF!</f>
        <v>#REF!</v>
      </c>
      <c r="N255" s="29"/>
      <c r="O255" s="31"/>
    </row>
    <row r="256" spans="1:15" x14ac:dyDescent="0.2">
      <c r="A256" s="25" t="e">
        <f>#REF!</f>
        <v>#REF!</v>
      </c>
      <c r="B256" s="26"/>
      <c r="C256" s="27" t="e">
        <f>#REF!</f>
        <v>#REF!</v>
      </c>
      <c r="D256" s="28"/>
      <c r="E256" s="28" t="e">
        <f>#REF!</f>
        <v>#REF!</v>
      </c>
      <c r="F256" s="28" t="e">
        <f>#REF!</f>
        <v>#REF!</v>
      </c>
      <c r="G256" s="29" t="e">
        <f t="shared" si="25"/>
        <v>#REF!</v>
      </c>
      <c r="H256" s="30" t="e">
        <f t="shared" si="26"/>
        <v>#REF!</v>
      </c>
      <c r="I256" s="29" t="e">
        <f>#REF!</f>
        <v>#REF!</v>
      </c>
      <c r="J256" s="30" t="e">
        <f t="shared" si="27"/>
        <v>#REF!</v>
      </c>
      <c r="K256" s="30" t="e">
        <f t="shared" si="28"/>
        <v>#REF!</v>
      </c>
      <c r="L256" s="30" t="e">
        <f>#REF!</f>
        <v>#REF!</v>
      </c>
      <c r="M256" s="88" t="e">
        <f>#REF!</f>
        <v>#REF!</v>
      </c>
      <c r="N256" s="29"/>
      <c r="O256" s="31"/>
    </row>
    <row r="257" spans="1:15" x14ac:dyDescent="0.2">
      <c r="A257" s="25" t="e">
        <f>#REF!</f>
        <v>#REF!</v>
      </c>
      <c r="B257" s="26"/>
      <c r="C257" s="27" t="e">
        <f>#REF!</f>
        <v>#REF!</v>
      </c>
      <c r="D257" s="28"/>
      <c r="E257" s="28" t="e">
        <f>#REF!</f>
        <v>#REF!</v>
      </c>
      <c r="F257" s="28" t="e">
        <f>#REF!</f>
        <v>#REF!</v>
      </c>
      <c r="G257" s="29" t="e">
        <f t="shared" si="25"/>
        <v>#REF!</v>
      </c>
      <c r="H257" s="30" t="e">
        <f t="shared" si="26"/>
        <v>#REF!</v>
      </c>
      <c r="I257" s="29" t="e">
        <f>#REF!</f>
        <v>#REF!</v>
      </c>
      <c r="J257" s="30" t="e">
        <f t="shared" si="27"/>
        <v>#REF!</v>
      </c>
      <c r="K257" s="30" t="e">
        <f t="shared" si="28"/>
        <v>#REF!</v>
      </c>
      <c r="L257" s="30" t="e">
        <f>#REF!</f>
        <v>#REF!</v>
      </c>
      <c r="M257" s="88" t="e">
        <f>#REF!</f>
        <v>#REF!</v>
      </c>
      <c r="N257" s="29"/>
      <c r="O257" s="31"/>
    </row>
    <row r="258" spans="1:15" x14ac:dyDescent="0.2">
      <c r="A258" s="25" t="e">
        <f>#REF!</f>
        <v>#REF!</v>
      </c>
      <c r="B258" s="26"/>
      <c r="C258" s="27" t="e">
        <f>#REF!</f>
        <v>#REF!</v>
      </c>
      <c r="D258" s="28"/>
      <c r="E258" s="28" t="e">
        <f>#REF!</f>
        <v>#REF!</v>
      </c>
      <c r="F258" s="28" t="e">
        <f>#REF!</f>
        <v>#REF!</v>
      </c>
      <c r="G258" s="29" t="e">
        <f t="shared" si="25"/>
        <v>#REF!</v>
      </c>
      <c r="H258" s="30" t="e">
        <f t="shared" si="26"/>
        <v>#REF!</v>
      </c>
      <c r="I258" s="29" t="e">
        <f>#REF!</f>
        <v>#REF!</v>
      </c>
      <c r="J258" s="30" t="e">
        <f t="shared" si="27"/>
        <v>#REF!</v>
      </c>
      <c r="K258" s="30" t="e">
        <f t="shared" si="28"/>
        <v>#REF!</v>
      </c>
      <c r="L258" s="30" t="e">
        <f>#REF!</f>
        <v>#REF!</v>
      </c>
      <c r="M258" s="88" t="e">
        <f>#REF!</f>
        <v>#REF!</v>
      </c>
      <c r="N258" s="29"/>
      <c r="O258" s="31"/>
    </row>
    <row r="259" spans="1:15" x14ac:dyDescent="0.2">
      <c r="A259" s="25" t="e">
        <f>#REF!</f>
        <v>#REF!</v>
      </c>
      <c r="B259" s="26"/>
      <c r="C259" s="27" t="e">
        <f>#REF!</f>
        <v>#REF!</v>
      </c>
      <c r="D259" s="28"/>
      <c r="E259" s="28" t="e">
        <f>#REF!</f>
        <v>#REF!</v>
      </c>
      <c r="F259" s="28" t="e">
        <f>#REF!</f>
        <v>#REF!</v>
      </c>
      <c r="G259" s="29" t="e">
        <f t="shared" si="25"/>
        <v>#REF!</v>
      </c>
      <c r="H259" s="30" t="e">
        <f t="shared" si="26"/>
        <v>#REF!</v>
      </c>
      <c r="I259" s="29" t="e">
        <f>#REF!</f>
        <v>#REF!</v>
      </c>
      <c r="J259" s="30" t="e">
        <f t="shared" si="27"/>
        <v>#REF!</v>
      </c>
      <c r="K259" s="30" t="e">
        <f t="shared" si="28"/>
        <v>#REF!</v>
      </c>
      <c r="L259" s="30" t="e">
        <f>#REF!</f>
        <v>#REF!</v>
      </c>
      <c r="M259" s="88" t="e">
        <f>#REF!</f>
        <v>#REF!</v>
      </c>
      <c r="N259" s="29"/>
      <c r="O259" s="31"/>
    </row>
    <row r="260" spans="1:15" x14ac:dyDescent="0.2">
      <c r="A260" s="25" t="e">
        <f>#REF!</f>
        <v>#REF!</v>
      </c>
      <c r="B260" s="26"/>
      <c r="C260" s="27" t="e">
        <f>#REF!</f>
        <v>#REF!</v>
      </c>
      <c r="D260" s="28"/>
      <c r="E260" s="28" t="e">
        <f>#REF!</f>
        <v>#REF!</v>
      </c>
      <c r="F260" s="28" t="e">
        <f>#REF!</f>
        <v>#REF!</v>
      </c>
      <c r="G260" s="29" t="e">
        <f t="shared" ref="G260:G315" si="29">I260/1.16</f>
        <v>#REF!</v>
      </c>
      <c r="H260" s="30" t="e">
        <f t="shared" ref="H260:H315" si="30">G260*0.16</f>
        <v>#REF!</v>
      </c>
      <c r="I260" s="29" t="e">
        <f>#REF!</f>
        <v>#REF!</v>
      </c>
      <c r="J260" s="30" t="e">
        <f t="shared" si="27"/>
        <v>#REF!</v>
      </c>
      <c r="K260" s="30" t="e">
        <f t="shared" ref="K260:K315" si="31">J260*0.16</f>
        <v>#REF!</v>
      </c>
      <c r="L260" s="30" t="e">
        <f>#REF!</f>
        <v>#REF!</v>
      </c>
      <c r="M260" s="88" t="e">
        <f>#REF!</f>
        <v>#REF!</v>
      </c>
      <c r="N260" s="29"/>
      <c r="O260" s="31"/>
    </row>
    <row r="261" spans="1:15" x14ac:dyDescent="0.2">
      <c r="A261" s="25" t="e">
        <f>#REF!</f>
        <v>#REF!</v>
      </c>
      <c r="B261" s="26"/>
      <c r="C261" s="27" t="e">
        <f>#REF!</f>
        <v>#REF!</v>
      </c>
      <c r="D261" s="28"/>
      <c r="E261" s="28" t="e">
        <f>#REF!</f>
        <v>#REF!</v>
      </c>
      <c r="F261" s="28" t="e">
        <f>#REF!</f>
        <v>#REF!</v>
      </c>
      <c r="G261" s="29" t="e">
        <f t="shared" si="29"/>
        <v>#REF!</v>
      </c>
      <c r="H261" s="30" t="e">
        <f t="shared" si="30"/>
        <v>#REF!</v>
      </c>
      <c r="I261" s="29" t="e">
        <f>#REF!</f>
        <v>#REF!</v>
      </c>
      <c r="J261" s="30" t="e">
        <f t="shared" ref="J261:J315" si="32">L261/1.16</f>
        <v>#REF!</v>
      </c>
      <c r="K261" s="30" t="e">
        <f t="shared" si="31"/>
        <v>#REF!</v>
      </c>
      <c r="L261" s="30" t="e">
        <f>#REF!</f>
        <v>#REF!</v>
      </c>
      <c r="M261" s="88" t="e">
        <f>#REF!</f>
        <v>#REF!</v>
      </c>
      <c r="N261" s="29"/>
      <c r="O261" s="31"/>
    </row>
    <row r="262" spans="1:15" x14ac:dyDescent="0.2">
      <c r="A262" s="25" t="e">
        <f>#REF!</f>
        <v>#REF!</v>
      </c>
      <c r="B262" s="26"/>
      <c r="C262" s="27" t="e">
        <f>#REF!</f>
        <v>#REF!</v>
      </c>
      <c r="D262" s="28"/>
      <c r="E262" s="28" t="e">
        <f>#REF!</f>
        <v>#REF!</v>
      </c>
      <c r="F262" s="28" t="e">
        <f>#REF!</f>
        <v>#REF!</v>
      </c>
      <c r="G262" s="29" t="e">
        <f t="shared" si="29"/>
        <v>#REF!</v>
      </c>
      <c r="H262" s="30" t="e">
        <f t="shared" si="30"/>
        <v>#REF!</v>
      </c>
      <c r="I262" s="29" t="e">
        <f>#REF!</f>
        <v>#REF!</v>
      </c>
      <c r="J262" s="30" t="e">
        <f t="shared" si="32"/>
        <v>#REF!</v>
      </c>
      <c r="K262" s="30" t="e">
        <f t="shared" si="31"/>
        <v>#REF!</v>
      </c>
      <c r="L262" s="30" t="e">
        <f>#REF!</f>
        <v>#REF!</v>
      </c>
      <c r="M262" s="88" t="e">
        <f>#REF!</f>
        <v>#REF!</v>
      </c>
      <c r="N262" s="29"/>
      <c r="O262" s="31"/>
    </row>
    <row r="263" spans="1:15" x14ac:dyDescent="0.2">
      <c r="A263" s="25" t="e">
        <f>#REF!</f>
        <v>#REF!</v>
      </c>
      <c r="B263" s="26"/>
      <c r="C263" s="27" t="e">
        <f>#REF!</f>
        <v>#REF!</v>
      </c>
      <c r="D263" s="28"/>
      <c r="E263" s="28" t="e">
        <f>#REF!</f>
        <v>#REF!</v>
      </c>
      <c r="F263" s="28" t="e">
        <f>#REF!</f>
        <v>#REF!</v>
      </c>
      <c r="G263" s="29" t="e">
        <f t="shared" si="29"/>
        <v>#REF!</v>
      </c>
      <c r="H263" s="30" t="e">
        <f t="shared" si="30"/>
        <v>#REF!</v>
      </c>
      <c r="I263" s="29" t="e">
        <f>#REF!</f>
        <v>#REF!</v>
      </c>
      <c r="J263" s="30" t="e">
        <f t="shared" si="32"/>
        <v>#REF!</v>
      </c>
      <c r="K263" s="30" t="e">
        <f t="shared" si="31"/>
        <v>#REF!</v>
      </c>
      <c r="L263" s="30" t="e">
        <f>#REF!</f>
        <v>#REF!</v>
      </c>
      <c r="M263" s="88" t="e">
        <f>#REF!</f>
        <v>#REF!</v>
      </c>
      <c r="N263" s="29"/>
      <c r="O263" s="31"/>
    </row>
    <row r="264" spans="1:15" x14ac:dyDescent="0.2">
      <c r="A264" s="25" t="e">
        <f>#REF!</f>
        <v>#REF!</v>
      </c>
      <c r="B264" s="26"/>
      <c r="C264" s="27" t="e">
        <f>#REF!</f>
        <v>#REF!</v>
      </c>
      <c r="D264" s="28"/>
      <c r="E264" s="28" t="e">
        <f>#REF!</f>
        <v>#REF!</v>
      </c>
      <c r="F264" s="28" t="e">
        <f>#REF!</f>
        <v>#REF!</v>
      </c>
      <c r="G264" s="29" t="e">
        <f t="shared" si="29"/>
        <v>#REF!</v>
      </c>
      <c r="H264" s="30" t="e">
        <f t="shared" si="30"/>
        <v>#REF!</v>
      </c>
      <c r="I264" s="29" t="e">
        <f>#REF!</f>
        <v>#REF!</v>
      </c>
      <c r="J264" s="30" t="e">
        <f t="shared" si="32"/>
        <v>#REF!</v>
      </c>
      <c r="K264" s="30" t="e">
        <f t="shared" si="31"/>
        <v>#REF!</v>
      </c>
      <c r="L264" s="30" t="e">
        <f>#REF!</f>
        <v>#REF!</v>
      </c>
      <c r="M264" s="88" t="e">
        <f>#REF!</f>
        <v>#REF!</v>
      </c>
      <c r="N264" s="29"/>
      <c r="O264" s="31"/>
    </row>
    <row r="265" spans="1:15" x14ac:dyDescent="0.2">
      <c r="A265" s="25" t="e">
        <f>#REF!</f>
        <v>#REF!</v>
      </c>
      <c r="B265" s="26"/>
      <c r="C265" s="27" t="e">
        <f>#REF!</f>
        <v>#REF!</v>
      </c>
      <c r="D265" s="28"/>
      <c r="E265" s="28" t="e">
        <f>#REF!</f>
        <v>#REF!</v>
      </c>
      <c r="F265" s="28" t="e">
        <f>#REF!</f>
        <v>#REF!</v>
      </c>
      <c r="G265" s="29" t="e">
        <f t="shared" si="29"/>
        <v>#REF!</v>
      </c>
      <c r="H265" s="30" t="e">
        <f t="shared" si="30"/>
        <v>#REF!</v>
      </c>
      <c r="I265" s="29" t="e">
        <f>#REF!</f>
        <v>#REF!</v>
      </c>
      <c r="J265" s="30" t="e">
        <f t="shared" si="32"/>
        <v>#REF!</v>
      </c>
      <c r="K265" s="30" t="e">
        <f t="shared" si="31"/>
        <v>#REF!</v>
      </c>
      <c r="L265" s="30" t="e">
        <f>#REF!</f>
        <v>#REF!</v>
      </c>
      <c r="M265" s="88" t="e">
        <f>#REF!</f>
        <v>#REF!</v>
      </c>
      <c r="N265" s="29"/>
      <c r="O265" s="31"/>
    </row>
    <row r="266" spans="1:15" x14ac:dyDescent="0.2">
      <c r="A266" s="25" t="e">
        <f>#REF!</f>
        <v>#REF!</v>
      </c>
      <c r="B266" s="26"/>
      <c r="C266" s="27" t="e">
        <f>#REF!</f>
        <v>#REF!</v>
      </c>
      <c r="D266" s="28"/>
      <c r="E266" s="28" t="e">
        <f>#REF!</f>
        <v>#REF!</v>
      </c>
      <c r="F266" s="28" t="e">
        <f>#REF!</f>
        <v>#REF!</v>
      </c>
      <c r="G266" s="29" t="e">
        <f t="shared" si="29"/>
        <v>#REF!</v>
      </c>
      <c r="H266" s="30" t="e">
        <f t="shared" si="30"/>
        <v>#REF!</v>
      </c>
      <c r="I266" s="29" t="e">
        <f>#REF!</f>
        <v>#REF!</v>
      </c>
      <c r="J266" s="30" t="e">
        <f t="shared" si="32"/>
        <v>#REF!</v>
      </c>
      <c r="K266" s="30" t="e">
        <f t="shared" si="31"/>
        <v>#REF!</v>
      </c>
      <c r="L266" s="30" t="e">
        <f>#REF!</f>
        <v>#REF!</v>
      </c>
      <c r="M266" s="88" t="e">
        <f>#REF!</f>
        <v>#REF!</v>
      </c>
      <c r="N266" s="29"/>
      <c r="O266" s="31"/>
    </row>
    <row r="267" spans="1:15" x14ac:dyDescent="0.2">
      <c r="A267" s="25" t="e">
        <f>#REF!</f>
        <v>#REF!</v>
      </c>
      <c r="B267" s="26"/>
      <c r="C267" s="27" t="e">
        <f>#REF!</f>
        <v>#REF!</v>
      </c>
      <c r="D267" s="28"/>
      <c r="E267" s="28" t="e">
        <f>#REF!</f>
        <v>#REF!</v>
      </c>
      <c r="F267" s="28" t="e">
        <f>#REF!</f>
        <v>#REF!</v>
      </c>
      <c r="G267" s="29" t="e">
        <f t="shared" si="29"/>
        <v>#REF!</v>
      </c>
      <c r="H267" s="30" t="e">
        <f t="shared" si="30"/>
        <v>#REF!</v>
      </c>
      <c r="I267" s="29" t="e">
        <f>#REF!</f>
        <v>#REF!</v>
      </c>
      <c r="J267" s="30" t="e">
        <f t="shared" si="32"/>
        <v>#REF!</v>
      </c>
      <c r="K267" s="30" t="e">
        <f t="shared" si="31"/>
        <v>#REF!</v>
      </c>
      <c r="L267" s="30" t="e">
        <f>#REF!</f>
        <v>#REF!</v>
      </c>
      <c r="M267" s="88" t="e">
        <f>#REF!</f>
        <v>#REF!</v>
      </c>
      <c r="N267" s="29"/>
      <c r="O267" s="31"/>
    </row>
    <row r="268" spans="1:15" x14ac:dyDescent="0.2">
      <c r="A268" s="25" t="e">
        <f>#REF!</f>
        <v>#REF!</v>
      </c>
      <c r="B268" s="26"/>
      <c r="C268" s="27" t="e">
        <f>#REF!</f>
        <v>#REF!</v>
      </c>
      <c r="D268" s="28"/>
      <c r="E268" s="28" t="e">
        <f>#REF!</f>
        <v>#REF!</v>
      </c>
      <c r="F268" s="28" t="e">
        <f>#REF!</f>
        <v>#REF!</v>
      </c>
      <c r="G268" s="29" t="e">
        <f t="shared" si="29"/>
        <v>#REF!</v>
      </c>
      <c r="H268" s="30" t="e">
        <f t="shared" si="30"/>
        <v>#REF!</v>
      </c>
      <c r="I268" s="29" t="e">
        <f>#REF!</f>
        <v>#REF!</v>
      </c>
      <c r="J268" s="30" t="e">
        <f t="shared" si="32"/>
        <v>#REF!</v>
      </c>
      <c r="K268" s="30" t="e">
        <f t="shared" si="31"/>
        <v>#REF!</v>
      </c>
      <c r="L268" s="30" t="e">
        <f>#REF!</f>
        <v>#REF!</v>
      </c>
      <c r="M268" s="88" t="e">
        <f>#REF!</f>
        <v>#REF!</v>
      </c>
      <c r="N268" s="29"/>
      <c r="O268" s="31"/>
    </row>
    <row r="269" spans="1:15" x14ac:dyDescent="0.2">
      <c r="A269" s="25" t="e">
        <f>#REF!</f>
        <v>#REF!</v>
      </c>
      <c r="B269" s="26"/>
      <c r="C269" s="27" t="e">
        <f>#REF!</f>
        <v>#REF!</v>
      </c>
      <c r="D269" s="28"/>
      <c r="E269" s="28" t="e">
        <f>#REF!</f>
        <v>#REF!</v>
      </c>
      <c r="F269" s="28" t="e">
        <f>#REF!</f>
        <v>#REF!</v>
      </c>
      <c r="G269" s="29" t="e">
        <f t="shared" si="29"/>
        <v>#REF!</v>
      </c>
      <c r="H269" s="30" t="e">
        <f t="shared" si="30"/>
        <v>#REF!</v>
      </c>
      <c r="I269" s="29" t="e">
        <f>#REF!</f>
        <v>#REF!</v>
      </c>
      <c r="J269" s="30" t="e">
        <f t="shared" si="32"/>
        <v>#REF!</v>
      </c>
      <c r="K269" s="30" t="e">
        <f t="shared" si="31"/>
        <v>#REF!</v>
      </c>
      <c r="L269" s="30" t="e">
        <f>#REF!</f>
        <v>#REF!</v>
      </c>
      <c r="M269" s="88" t="e">
        <f>#REF!</f>
        <v>#REF!</v>
      </c>
      <c r="N269" s="29"/>
      <c r="O269" s="31"/>
    </row>
    <row r="270" spans="1:15" x14ac:dyDescent="0.2">
      <c r="A270" s="25" t="e">
        <f>#REF!</f>
        <v>#REF!</v>
      </c>
      <c r="B270" s="26"/>
      <c r="C270" s="27" t="e">
        <f>#REF!</f>
        <v>#REF!</v>
      </c>
      <c r="D270" s="28"/>
      <c r="E270" s="28" t="e">
        <f>#REF!</f>
        <v>#REF!</v>
      </c>
      <c r="F270" s="28" t="e">
        <f>#REF!</f>
        <v>#REF!</v>
      </c>
      <c r="G270" s="29" t="e">
        <f t="shared" si="29"/>
        <v>#REF!</v>
      </c>
      <c r="H270" s="30" t="e">
        <f t="shared" si="30"/>
        <v>#REF!</v>
      </c>
      <c r="I270" s="29" t="e">
        <f>#REF!</f>
        <v>#REF!</v>
      </c>
      <c r="J270" s="30" t="e">
        <f t="shared" si="32"/>
        <v>#REF!</v>
      </c>
      <c r="K270" s="30" t="e">
        <f t="shared" si="31"/>
        <v>#REF!</v>
      </c>
      <c r="L270" s="30" t="e">
        <f>#REF!</f>
        <v>#REF!</v>
      </c>
      <c r="M270" s="88" t="e">
        <f>#REF!</f>
        <v>#REF!</v>
      </c>
      <c r="N270" s="29"/>
      <c r="O270" s="31"/>
    </row>
    <row r="271" spans="1:15" x14ac:dyDescent="0.2">
      <c r="A271" s="25" t="e">
        <f>#REF!</f>
        <v>#REF!</v>
      </c>
      <c r="B271" s="26"/>
      <c r="C271" s="27" t="e">
        <f>#REF!</f>
        <v>#REF!</v>
      </c>
      <c r="D271" s="28"/>
      <c r="E271" s="28" t="e">
        <f>#REF!</f>
        <v>#REF!</v>
      </c>
      <c r="F271" s="28" t="e">
        <f>#REF!</f>
        <v>#REF!</v>
      </c>
      <c r="G271" s="29" t="e">
        <f t="shared" si="29"/>
        <v>#REF!</v>
      </c>
      <c r="H271" s="30" t="e">
        <f t="shared" si="30"/>
        <v>#REF!</v>
      </c>
      <c r="I271" s="29" t="e">
        <f>#REF!</f>
        <v>#REF!</v>
      </c>
      <c r="J271" s="30" t="e">
        <f t="shared" si="32"/>
        <v>#REF!</v>
      </c>
      <c r="K271" s="30" t="e">
        <f t="shared" si="31"/>
        <v>#REF!</v>
      </c>
      <c r="L271" s="30" t="e">
        <f>#REF!</f>
        <v>#REF!</v>
      </c>
      <c r="M271" s="88" t="e">
        <f>#REF!</f>
        <v>#REF!</v>
      </c>
      <c r="N271" s="29"/>
      <c r="O271" s="31"/>
    </row>
    <row r="272" spans="1:15" x14ac:dyDescent="0.2">
      <c r="A272" s="25" t="e">
        <f>#REF!</f>
        <v>#REF!</v>
      </c>
      <c r="B272" s="26"/>
      <c r="C272" s="27" t="e">
        <f>#REF!</f>
        <v>#REF!</v>
      </c>
      <c r="D272" s="28"/>
      <c r="E272" s="28" t="e">
        <f>#REF!</f>
        <v>#REF!</v>
      </c>
      <c r="F272" s="28" t="e">
        <f>#REF!</f>
        <v>#REF!</v>
      </c>
      <c r="G272" s="29" t="e">
        <f t="shared" si="29"/>
        <v>#REF!</v>
      </c>
      <c r="H272" s="30" t="e">
        <f t="shared" si="30"/>
        <v>#REF!</v>
      </c>
      <c r="I272" s="29" t="e">
        <f>#REF!</f>
        <v>#REF!</v>
      </c>
      <c r="J272" s="30" t="e">
        <f t="shared" si="32"/>
        <v>#REF!</v>
      </c>
      <c r="K272" s="30" t="e">
        <f t="shared" si="31"/>
        <v>#REF!</v>
      </c>
      <c r="L272" s="30" t="e">
        <f>#REF!</f>
        <v>#REF!</v>
      </c>
      <c r="M272" s="88" t="e">
        <f>#REF!</f>
        <v>#REF!</v>
      </c>
      <c r="N272" s="29"/>
      <c r="O272" s="31"/>
    </row>
    <row r="273" spans="1:15" x14ac:dyDescent="0.2">
      <c r="A273" s="25" t="e">
        <f>#REF!</f>
        <v>#REF!</v>
      </c>
      <c r="B273" s="26"/>
      <c r="C273" s="27" t="e">
        <f>#REF!</f>
        <v>#REF!</v>
      </c>
      <c r="D273" s="28"/>
      <c r="E273" s="28" t="e">
        <f>#REF!</f>
        <v>#REF!</v>
      </c>
      <c r="F273" s="28" t="e">
        <f>#REF!</f>
        <v>#REF!</v>
      </c>
      <c r="G273" s="29" t="e">
        <f t="shared" si="29"/>
        <v>#REF!</v>
      </c>
      <c r="H273" s="30" t="e">
        <f t="shared" si="30"/>
        <v>#REF!</v>
      </c>
      <c r="I273" s="29" t="e">
        <f>#REF!</f>
        <v>#REF!</v>
      </c>
      <c r="J273" s="30" t="e">
        <f t="shared" si="32"/>
        <v>#REF!</v>
      </c>
      <c r="K273" s="30" t="e">
        <f t="shared" si="31"/>
        <v>#REF!</v>
      </c>
      <c r="L273" s="30" t="e">
        <f>#REF!</f>
        <v>#REF!</v>
      </c>
      <c r="M273" s="88" t="e">
        <f>#REF!</f>
        <v>#REF!</v>
      </c>
      <c r="N273" s="29"/>
      <c r="O273" s="31"/>
    </row>
    <row r="274" spans="1:15" x14ac:dyDescent="0.2">
      <c r="A274" s="25" t="e">
        <f>#REF!</f>
        <v>#REF!</v>
      </c>
      <c r="B274" s="26"/>
      <c r="C274" s="27" t="e">
        <f>#REF!</f>
        <v>#REF!</v>
      </c>
      <c r="D274" s="28"/>
      <c r="E274" s="28" t="e">
        <f>#REF!</f>
        <v>#REF!</v>
      </c>
      <c r="F274" s="28" t="e">
        <f>#REF!</f>
        <v>#REF!</v>
      </c>
      <c r="G274" s="29" t="e">
        <f t="shared" si="29"/>
        <v>#REF!</v>
      </c>
      <c r="H274" s="30" t="e">
        <f t="shared" si="30"/>
        <v>#REF!</v>
      </c>
      <c r="I274" s="29" t="e">
        <f>#REF!</f>
        <v>#REF!</v>
      </c>
      <c r="J274" s="30" t="e">
        <f t="shared" si="32"/>
        <v>#REF!</v>
      </c>
      <c r="K274" s="30" t="e">
        <f t="shared" si="31"/>
        <v>#REF!</v>
      </c>
      <c r="L274" s="30" t="e">
        <f>#REF!</f>
        <v>#REF!</v>
      </c>
      <c r="M274" s="88" t="e">
        <f>#REF!</f>
        <v>#REF!</v>
      </c>
      <c r="N274" s="29"/>
      <c r="O274" s="31"/>
    </row>
    <row r="275" spans="1:15" x14ac:dyDescent="0.2">
      <c r="A275" s="25" t="e">
        <f>#REF!</f>
        <v>#REF!</v>
      </c>
      <c r="B275" s="26"/>
      <c r="C275" s="27" t="e">
        <f>#REF!</f>
        <v>#REF!</v>
      </c>
      <c r="D275" s="28"/>
      <c r="E275" s="28" t="e">
        <f>#REF!</f>
        <v>#REF!</v>
      </c>
      <c r="F275" s="28" t="e">
        <f>#REF!</f>
        <v>#REF!</v>
      </c>
      <c r="G275" s="29" t="e">
        <f t="shared" si="29"/>
        <v>#REF!</v>
      </c>
      <c r="H275" s="30" t="e">
        <f t="shared" si="30"/>
        <v>#REF!</v>
      </c>
      <c r="I275" s="29" t="e">
        <f>#REF!</f>
        <v>#REF!</v>
      </c>
      <c r="J275" s="30" t="e">
        <f t="shared" si="32"/>
        <v>#REF!</v>
      </c>
      <c r="K275" s="30" t="e">
        <f t="shared" si="31"/>
        <v>#REF!</v>
      </c>
      <c r="L275" s="30" t="e">
        <f>#REF!</f>
        <v>#REF!</v>
      </c>
      <c r="M275" s="88" t="e">
        <f>#REF!</f>
        <v>#REF!</v>
      </c>
      <c r="N275" s="29"/>
      <c r="O275" s="31"/>
    </row>
    <row r="276" spans="1:15" x14ac:dyDescent="0.2">
      <c r="A276" s="25" t="e">
        <f>#REF!</f>
        <v>#REF!</v>
      </c>
      <c r="B276" s="26"/>
      <c r="C276" s="27" t="e">
        <f>#REF!</f>
        <v>#REF!</v>
      </c>
      <c r="D276" s="28"/>
      <c r="E276" s="28" t="e">
        <f>#REF!</f>
        <v>#REF!</v>
      </c>
      <c r="F276" s="28" t="e">
        <f>#REF!</f>
        <v>#REF!</v>
      </c>
      <c r="G276" s="29" t="e">
        <f t="shared" si="29"/>
        <v>#REF!</v>
      </c>
      <c r="H276" s="30" t="e">
        <f t="shared" si="30"/>
        <v>#REF!</v>
      </c>
      <c r="I276" s="29" t="e">
        <f>#REF!</f>
        <v>#REF!</v>
      </c>
      <c r="J276" s="30" t="e">
        <f t="shared" si="32"/>
        <v>#REF!</v>
      </c>
      <c r="K276" s="30" t="e">
        <f t="shared" si="31"/>
        <v>#REF!</v>
      </c>
      <c r="L276" s="30" t="e">
        <f>#REF!</f>
        <v>#REF!</v>
      </c>
      <c r="M276" s="88" t="e">
        <f>#REF!</f>
        <v>#REF!</v>
      </c>
      <c r="N276" s="29"/>
      <c r="O276" s="31"/>
    </row>
    <row r="277" spans="1:15" x14ac:dyDescent="0.2">
      <c r="A277" s="25" t="e">
        <f>#REF!</f>
        <v>#REF!</v>
      </c>
      <c r="B277" s="26"/>
      <c r="C277" s="27" t="e">
        <f>#REF!</f>
        <v>#REF!</v>
      </c>
      <c r="D277" s="28"/>
      <c r="E277" s="28" t="e">
        <f>#REF!</f>
        <v>#REF!</v>
      </c>
      <c r="F277" s="28" t="e">
        <f>#REF!</f>
        <v>#REF!</v>
      </c>
      <c r="G277" s="29" t="e">
        <f t="shared" si="29"/>
        <v>#REF!</v>
      </c>
      <c r="H277" s="30" t="e">
        <f t="shared" si="30"/>
        <v>#REF!</v>
      </c>
      <c r="I277" s="29" t="e">
        <f>#REF!</f>
        <v>#REF!</v>
      </c>
      <c r="J277" s="30" t="e">
        <f t="shared" si="32"/>
        <v>#REF!</v>
      </c>
      <c r="K277" s="30" t="e">
        <f t="shared" si="31"/>
        <v>#REF!</v>
      </c>
      <c r="L277" s="30" t="e">
        <f>#REF!</f>
        <v>#REF!</v>
      </c>
      <c r="M277" s="88" t="e">
        <f>#REF!</f>
        <v>#REF!</v>
      </c>
      <c r="N277" s="29"/>
      <c r="O277" s="31"/>
    </row>
    <row r="278" spans="1:15" x14ac:dyDescent="0.2">
      <c r="A278" s="25" t="e">
        <f>#REF!</f>
        <v>#REF!</v>
      </c>
      <c r="B278" s="26"/>
      <c r="C278" s="27" t="e">
        <f>#REF!</f>
        <v>#REF!</v>
      </c>
      <c r="D278" s="28"/>
      <c r="E278" s="28" t="e">
        <f>#REF!</f>
        <v>#REF!</v>
      </c>
      <c r="F278" s="28" t="e">
        <f>#REF!</f>
        <v>#REF!</v>
      </c>
      <c r="G278" s="29" t="e">
        <f t="shared" si="29"/>
        <v>#REF!</v>
      </c>
      <c r="H278" s="30" t="e">
        <f t="shared" si="30"/>
        <v>#REF!</v>
      </c>
      <c r="I278" s="29" t="e">
        <f>#REF!</f>
        <v>#REF!</v>
      </c>
      <c r="J278" s="30" t="e">
        <f t="shared" si="32"/>
        <v>#REF!</v>
      </c>
      <c r="K278" s="30" t="e">
        <f t="shared" si="31"/>
        <v>#REF!</v>
      </c>
      <c r="L278" s="30" t="e">
        <f>#REF!</f>
        <v>#REF!</v>
      </c>
      <c r="M278" s="88" t="e">
        <f>#REF!</f>
        <v>#REF!</v>
      </c>
      <c r="N278" s="29"/>
      <c r="O278" s="31"/>
    </row>
    <row r="279" spans="1:15" x14ac:dyDescent="0.2">
      <c r="A279" s="25" t="e">
        <f>#REF!</f>
        <v>#REF!</v>
      </c>
      <c r="B279" s="26"/>
      <c r="C279" s="27" t="e">
        <f>#REF!</f>
        <v>#REF!</v>
      </c>
      <c r="D279" s="28"/>
      <c r="E279" s="28" t="e">
        <f>#REF!</f>
        <v>#REF!</v>
      </c>
      <c r="F279" s="28" t="e">
        <f>#REF!</f>
        <v>#REF!</v>
      </c>
      <c r="G279" s="29" t="e">
        <f t="shared" si="29"/>
        <v>#REF!</v>
      </c>
      <c r="H279" s="30" t="e">
        <f t="shared" si="30"/>
        <v>#REF!</v>
      </c>
      <c r="I279" s="29" t="e">
        <f>#REF!</f>
        <v>#REF!</v>
      </c>
      <c r="J279" s="30" t="e">
        <f t="shared" si="32"/>
        <v>#REF!</v>
      </c>
      <c r="K279" s="30" t="e">
        <f t="shared" si="31"/>
        <v>#REF!</v>
      </c>
      <c r="L279" s="30" t="e">
        <f>#REF!</f>
        <v>#REF!</v>
      </c>
      <c r="M279" s="88" t="e">
        <f>#REF!</f>
        <v>#REF!</v>
      </c>
      <c r="N279" s="29"/>
      <c r="O279" s="31"/>
    </row>
    <row r="280" spans="1:15" x14ac:dyDescent="0.2">
      <c r="A280" s="25" t="e">
        <f>#REF!</f>
        <v>#REF!</v>
      </c>
      <c r="B280" s="26"/>
      <c r="C280" s="27" t="e">
        <f>#REF!</f>
        <v>#REF!</v>
      </c>
      <c r="D280" s="28"/>
      <c r="E280" s="28" t="e">
        <f>#REF!</f>
        <v>#REF!</v>
      </c>
      <c r="F280" s="28" t="e">
        <f>#REF!</f>
        <v>#REF!</v>
      </c>
      <c r="G280" s="29" t="e">
        <f t="shared" si="29"/>
        <v>#REF!</v>
      </c>
      <c r="H280" s="30" t="e">
        <f t="shared" si="30"/>
        <v>#REF!</v>
      </c>
      <c r="I280" s="29" t="e">
        <f>#REF!</f>
        <v>#REF!</v>
      </c>
      <c r="J280" s="30" t="e">
        <f t="shared" si="32"/>
        <v>#REF!</v>
      </c>
      <c r="K280" s="30" t="e">
        <f t="shared" si="31"/>
        <v>#REF!</v>
      </c>
      <c r="L280" s="30" t="e">
        <f>#REF!</f>
        <v>#REF!</v>
      </c>
      <c r="M280" s="88" t="e">
        <f>#REF!</f>
        <v>#REF!</v>
      </c>
      <c r="N280" s="29"/>
      <c r="O280" s="31"/>
    </row>
    <row r="281" spans="1:15" x14ac:dyDescent="0.2">
      <c r="A281" s="25" t="e">
        <f>#REF!</f>
        <v>#REF!</v>
      </c>
      <c r="B281" s="26"/>
      <c r="C281" s="27" t="e">
        <f>#REF!</f>
        <v>#REF!</v>
      </c>
      <c r="D281" s="28"/>
      <c r="E281" s="28" t="e">
        <f>#REF!</f>
        <v>#REF!</v>
      </c>
      <c r="F281" s="28" t="e">
        <f>#REF!</f>
        <v>#REF!</v>
      </c>
      <c r="G281" s="29" t="e">
        <f t="shared" si="29"/>
        <v>#REF!</v>
      </c>
      <c r="H281" s="30" t="e">
        <f t="shared" si="30"/>
        <v>#REF!</v>
      </c>
      <c r="I281" s="29" t="e">
        <f>#REF!</f>
        <v>#REF!</v>
      </c>
      <c r="J281" s="30" t="e">
        <f t="shared" si="32"/>
        <v>#REF!</v>
      </c>
      <c r="K281" s="30" t="e">
        <f t="shared" si="31"/>
        <v>#REF!</v>
      </c>
      <c r="L281" s="30" t="e">
        <f>#REF!</f>
        <v>#REF!</v>
      </c>
      <c r="M281" s="88" t="e">
        <f>#REF!</f>
        <v>#REF!</v>
      </c>
      <c r="N281" s="29"/>
      <c r="O281" s="31"/>
    </row>
    <row r="282" spans="1:15" x14ac:dyDescent="0.2">
      <c r="A282" s="25" t="e">
        <f>#REF!</f>
        <v>#REF!</v>
      </c>
      <c r="B282" s="26"/>
      <c r="C282" s="27" t="e">
        <f>#REF!</f>
        <v>#REF!</v>
      </c>
      <c r="D282" s="28"/>
      <c r="E282" s="28" t="e">
        <f>#REF!</f>
        <v>#REF!</v>
      </c>
      <c r="F282" s="28" t="e">
        <f>#REF!</f>
        <v>#REF!</v>
      </c>
      <c r="G282" s="29" t="e">
        <f t="shared" si="29"/>
        <v>#REF!</v>
      </c>
      <c r="H282" s="30" t="e">
        <f t="shared" si="30"/>
        <v>#REF!</v>
      </c>
      <c r="I282" s="29" t="e">
        <f>#REF!</f>
        <v>#REF!</v>
      </c>
      <c r="J282" s="30" t="e">
        <f t="shared" si="32"/>
        <v>#REF!</v>
      </c>
      <c r="K282" s="30" t="e">
        <f t="shared" si="31"/>
        <v>#REF!</v>
      </c>
      <c r="L282" s="30" t="e">
        <f>#REF!</f>
        <v>#REF!</v>
      </c>
      <c r="M282" s="88" t="e">
        <f>#REF!</f>
        <v>#REF!</v>
      </c>
      <c r="N282" s="29"/>
      <c r="O282" s="31"/>
    </row>
    <row r="283" spans="1:15" x14ac:dyDescent="0.2">
      <c r="A283" s="25" t="e">
        <f>#REF!</f>
        <v>#REF!</v>
      </c>
      <c r="B283" s="26"/>
      <c r="C283" s="27" t="e">
        <f>#REF!</f>
        <v>#REF!</v>
      </c>
      <c r="D283" s="28"/>
      <c r="E283" s="28" t="e">
        <f>#REF!</f>
        <v>#REF!</v>
      </c>
      <c r="F283" s="28" t="e">
        <f>#REF!</f>
        <v>#REF!</v>
      </c>
      <c r="G283" s="29" t="e">
        <f t="shared" si="29"/>
        <v>#REF!</v>
      </c>
      <c r="H283" s="30" t="e">
        <f t="shared" si="30"/>
        <v>#REF!</v>
      </c>
      <c r="I283" s="29" t="e">
        <f>#REF!</f>
        <v>#REF!</v>
      </c>
      <c r="J283" s="30" t="e">
        <f t="shared" si="32"/>
        <v>#REF!</v>
      </c>
      <c r="K283" s="30" t="e">
        <f t="shared" si="31"/>
        <v>#REF!</v>
      </c>
      <c r="L283" s="30" t="e">
        <f>#REF!</f>
        <v>#REF!</v>
      </c>
      <c r="M283" s="88" t="e">
        <f>#REF!</f>
        <v>#REF!</v>
      </c>
      <c r="N283" s="29"/>
      <c r="O283" s="31"/>
    </row>
    <row r="284" spans="1:15" x14ac:dyDescent="0.2">
      <c r="A284" s="25" t="e">
        <f>#REF!</f>
        <v>#REF!</v>
      </c>
      <c r="B284" s="26"/>
      <c r="C284" s="27" t="e">
        <f>#REF!</f>
        <v>#REF!</v>
      </c>
      <c r="D284" s="28"/>
      <c r="E284" s="28" t="e">
        <f>#REF!</f>
        <v>#REF!</v>
      </c>
      <c r="F284" s="28" t="e">
        <f>#REF!</f>
        <v>#REF!</v>
      </c>
      <c r="G284" s="29" t="e">
        <f t="shared" si="29"/>
        <v>#REF!</v>
      </c>
      <c r="H284" s="30" t="e">
        <f t="shared" si="30"/>
        <v>#REF!</v>
      </c>
      <c r="I284" s="29" t="e">
        <f>#REF!</f>
        <v>#REF!</v>
      </c>
      <c r="J284" s="30" t="e">
        <f t="shared" si="32"/>
        <v>#REF!</v>
      </c>
      <c r="K284" s="30" t="e">
        <f t="shared" si="31"/>
        <v>#REF!</v>
      </c>
      <c r="L284" s="30" t="e">
        <f>#REF!</f>
        <v>#REF!</v>
      </c>
      <c r="M284" s="88" t="e">
        <f>#REF!</f>
        <v>#REF!</v>
      </c>
      <c r="N284" s="29"/>
      <c r="O284" s="31"/>
    </row>
    <row r="285" spans="1:15" x14ac:dyDescent="0.2">
      <c r="A285" s="25" t="e">
        <f>#REF!</f>
        <v>#REF!</v>
      </c>
      <c r="B285" s="26"/>
      <c r="C285" s="27" t="e">
        <f>#REF!</f>
        <v>#REF!</v>
      </c>
      <c r="D285" s="28"/>
      <c r="E285" s="28" t="e">
        <f>#REF!</f>
        <v>#REF!</v>
      </c>
      <c r="F285" s="28" t="e">
        <f>#REF!</f>
        <v>#REF!</v>
      </c>
      <c r="G285" s="29" t="e">
        <f t="shared" si="29"/>
        <v>#REF!</v>
      </c>
      <c r="H285" s="30" t="e">
        <f t="shared" si="30"/>
        <v>#REF!</v>
      </c>
      <c r="I285" s="29" t="e">
        <f>#REF!</f>
        <v>#REF!</v>
      </c>
      <c r="J285" s="30" t="e">
        <f t="shared" si="32"/>
        <v>#REF!</v>
      </c>
      <c r="K285" s="30" t="e">
        <f t="shared" si="31"/>
        <v>#REF!</v>
      </c>
      <c r="L285" s="30" t="e">
        <f>#REF!</f>
        <v>#REF!</v>
      </c>
      <c r="M285" s="88" t="e">
        <f>#REF!</f>
        <v>#REF!</v>
      </c>
      <c r="N285" s="29"/>
      <c r="O285" s="31"/>
    </row>
    <row r="286" spans="1:15" x14ac:dyDescent="0.2">
      <c r="A286" s="25" t="e">
        <f>#REF!</f>
        <v>#REF!</v>
      </c>
      <c r="B286" s="26"/>
      <c r="C286" s="27" t="e">
        <f>#REF!</f>
        <v>#REF!</v>
      </c>
      <c r="D286" s="28"/>
      <c r="E286" s="28" t="e">
        <f>#REF!</f>
        <v>#REF!</v>
      </c>
      <c r="F286" s="28" t="e">
        <f>#REF!</f>
        <v>#REF!</v>
      </c>
      <c r="G286" s="29" t="e">
        <f t="shared" si="29"/>
        <v>#REF!</v>
      </c>
      <c r="H286" s="30" t="e">
        <f t="shared" si="30"/>
        <v>#REF!</v>
      </c>
      <c r="I286" s="29" t="e">
        <f>#REF!</f>
        <v>#REF!</v>
      </c>
      <c r="J286" s="30" t="e">
        <f t="shared" si="32"/>
        <v>#REF!</v>
      </c>
      <c r="K286" s="30" t="e">
        <f t="shared" si="31"/>
        <v>#REF!</v>
      </c>
      <c r="L286" s="30" t="e">
        <f>#REF!</f>
        <v>#REF!</v>
      </c>
      <c r="M286" s="88" t="e">
        <f>#REF!</f>
        <v>#REF!</v>
      </c>
      <c r="N286" s="29"/>
      <c r="O286" s="31"/>
    </row>
    <row r="287" spans="1:15" x14ac:dyDescent="0.2">
      <c r="A287" s="25" t="e">
        <f>#REF!</f>
        <v>#REF!</v>
      </c>
      <c r="B287" s="26"/>
      <c r="C287" s="27" t="e">
        <f>#REF!</f>
        <v>#REF!</v>
      </c>
      <c r="D287" s="28"/>
      <c r="E287" s="28" t="e">
        <f>#REF!</f>
        <v>#REF!</v>
      </c>
      <c r="F287" s="28" t="e">
        <f>#REF!</f>
        <v>#REF!</v>
      </c>
      <c r="G287" s="29" t="e">
        <f t="shared" si="29"/>
        <v>#REF!</v>
      </c>
      <c r="H287" s="30" t="e">
        <f t="shared" si="30"/>
        <v>#REF!</v>
      </c>
      <c r="I287" s="29" t="e">
        <f>#REF!</f>
        <v>#REF!</v>
      </c>
      <c r="J287" s="30" t="e">
        <f t="shared" si="32"/>
        <v>#REF!</v>
      </c>
      <c r="K287" s="30" t="e">
        <f t="shared" si="31"/>
        <v>#REF!</v>
      </c>
      <c r="L287" s="30" t="e">
        <f>#REF!</f>
        <v>#REF!</v>
      </c>
      <c r="M287" s="88" t="e">
        <f>#REF!</f>
        <v>#REF!</v>
      </c>
      <c r="N287" s="29"/>
      <c r="O287" s="31"/>
    </row>
    <row r="288" spans="1:15" x14ac:dyDescent="0.2">
      <c r="A288" s="25" t="e">
        <f>#REF!</f>
        <v>#REF!</v>
      </c>
      <c r="B288" s="26"/>
      <c r="C288" s="27" t="e">
        <f>#REF!</f>
        <v>#REF!</v>
      </c>
      <c r="D288" s="28"/>
      <c r="E288" s="28" t="e">
        <f>#REF!</f>
        <v>#REF!</v>
      </c>
      <c r="F288" s="28" t="e">
        <f>#REF!</f>
        <v>#REF!</v>
      </c>
      <c r="G288" s="29" t="e">
        <f t="shared" si="29"/>
        <v>#REF!</v>
      </c>
      <c r="H288" s="30" t="e">
        <f t="shared" si="30"/>
        <v>#REF!</v>
      </c>
      <c r="I288" s="29" t="e">
        <f>#REF!</f>
        <v>#REF!</v>
      </c>
      <c r="J288" s="30" t="e">
        <f t="shared" si="32"/>
        <v>#REF!</v>
      </c>
      <c r="K288" s="30" t="e">
        <f t="shared" si="31"/>
        <v>#REF!</v>
      </c>
      <c r="L288" s="30" t="e">
        <f>#REF!</f>
        <v>#REF!</v>
      </c>
      <c r="M288" s="88" t="e">
        <f>#REF!</f>
        <v>#REF!</v>
      </c>
      <c r="N288" s="29"/>
      <c r="O288" s="31"/>
    </row>
    <row r="289" spans="1:15" x14ac:dyDescent="0.2">
      <c r="A289" s="25" t="e">
        <f>#REF!</f>
        <v>#REF!</v>
      </c>
      <c r="B289" s="26"/>
      <c r="C289" s="27" t="e">
        <f>#REF!</f>
        <v>#REF!</v>
      </c>
      <c r="D289" s="28"/>
      <c r="E289" s="28" t="e">
        <f>#REF!</f>
        <v>#REF!</v>
      </c>
      <c r="F289" s="28" t="e">
        <f>#REF!</f>
        <v>#REF!</v>
      </c>
      <c r="G289" s="29" t="e">
        <f t="shared" si="29"/>
        <v>#REF!</v>
      </c>
      <c r="H289" s="30" t="e">
        <f t="shared" si="30"/>
        <v>#REF!</v>
      </c>
      <c r="I289" s="29" t="e">
        <f>#REF!</f>
        <v>#REF!</v>
      </c>
      <c r="J289" s="30" t="e">
        <f t="shared" si="32"/>
        <v>#REF!</v>
      </c>
      <c r="K289" s="30" t="e">
        <f t="shared" si="31"/>
        <v>#REF!</v>
      </c>
      <c r="L289" s="30" t="e">
        <f>#REF!</f>
        <v>#REF!</v>
      </c>
      <c r="M289" s="88" t="e">
        <f>#REF!</f>
        <v>#REF!</v>
      </c>
      <c r="N289" s="29"/>
      <c r="O289" s="31"/>
    </row>
    <row r="290" spans="1:15" x14ac:dyDescent="0.2">
      <c r="A290" s="25" t="e">
        <f>#REF!</f>
        <v>#REF!</v>
      </c>
      <c r="B290" s="26"/>
      <c r="C290" s="27" t="e">
        <f>#REF!</f>
        <v>#REF!</v>
      </c>
      <c r="D290" s="28"/>
      <c r="E290" s="28" t="e">
        <f>#REF!</f>
        <v>#REF!</v>
      </c>
      <c r="F290" s="28" t="e">
        <f>#REF!</f>
        <v>#REF!</v>
      </c>
      <c r="G290" s="29" t="e">
        <f t="shared" si="29"/>
        <v>#REF!</v>
      </c>
      <c r="H290" s="30" t="e">
        <f t="shared" si="30"/>
        <v>#REF!</v>
      </c>
      <c r="I290" s="29" t="e">
        <f>#REF!</f>
        <v>#REF!</v>
      </c>
      <c r="J290" s="30" t="e">
        <f t="shared" si="32"/>
        <v>#REF!</v>
      </c>
      <c r="K290" s="30" t="e">
        <f t="shared" si="31"/>
        <v>#REF!</v>
      </c>
      <c r="L290" s="30" t="e">
        <f>#REF!</f>
        <v>#REF!</v>
      </c>
      <c r="M290" s="88" t="e">
        <f>#REF!</f>
        <v>#REF!</v>
      </c>
      <c r="N290" s="29"/>
      <c r="O290" s="31"/>
    </row>
    <row r="291" spans="1:15" x14ac:dyDescent="0.2">
      <c r="A291" s="25" t="e">
        <f>#REF!</f>
        <v>#REF!</v>
      </c>
      <c r="B291" s="26"/>
      <c r="C291" s="27" t="e">
        <f>#REF!</f>
        <v>#REF!</v>
      </c>
      <c r="D291" s="28"/>
      <c r="E291" s="28" t="e">
        <f>#REF!</f>
        <v>#REF!</v>
      </c>
      <c r="F291" s="28" t="e">
        <f>#REF!</f>
        <v>#REF!</v>
      </c>
      <c r="G291" s="29" t="e">
        <f t="shared" si="29"/>
        <v>#REF!</v>
      </c>
      <c r="H291" s="30" t="e">
        <f t="shared" si="30"/>
        <v>#REF!</v>
      </c>
      <c r="I291" s="29" t="e">
        <f>#REF!</f>
        <v>#REF!</v>
      </c>
      <c r="J291" s="30" t="e">
        <f t="shared" si="32"/>
        <v>#REF!</v>
      </c>
      <c r="K291" s="30" t="e">
        <f t="shared" si="31"/>
        <v>#REF!</v>
      </c>
      <c r="L291" s="30" t="e">
        <f>#REF!</f>
        <v>#REF!</v>
      </c>
      <c r="M291" s="88" t="e">
        <f>#REF!</f>
        <v>#REF!</v>
      </c>
      <c r="N291" s="29"/>
      <c r="O291" s="31"/>
    </row>
    <row r="292" spans="1:15" x14ac:dyDescent="0.2">
      <c r="A292" s="25" t="e">
        <f>#REF!</f>
        <v>#REF!</v>
      </c>
      <c r="B292" s="26"/>
      <c r="C292" s="27" t="e">
        <f>#REF!</f>
        <v>#REF!</v>
      </c>
      <c r="D292" s="28"/>
      <c r="E292" s="28" t="e">
        <f>#REF!</f>
        <v>#REF!</v>
      </c>
      <c r="F292" s="28" t="e">
        <f>#REF!</f>
        <v>#REF!</v>
      </c>
      <c r="G292" s="29" t="e">
        <f t="shared" si="29"/>
        <v>#REF!</v>
      </c>
      <c r="H292" s="30" t="e">
        <f t="shared" si="30"/>
        <v>#REF!</v>
      </c>
      <c r="I292" s="29" t="e">
        <f>#REF!</f>
        <v>#REF!</v>
      </c>
      <c r="J292" s="30" t="e">
        <f t="shared" si="32"/>
        <v>#REF!</v>
      </c>
      <c r="K292" s="30" t="e">
        <f t="shared" si="31"/>
        <v>#REF!</v>
      </c>
      <c r="L292" s="30" t="e">
        <f>#REF!</f>
        <v>#REF!</v>
      </c>
      <c r="M292" s="88" t="e">
        <f>#REF!</f>
        <v>#REF!</v>
      </c>
      <c r="N292" s="29"/>
      <c r="O292" s="31"/>
    </row>
    <row r="293" spans="1:15" x14ac:dyDescent="0.2">
      <c r="A293" s="25" t="e">
        <f>#REF!</f>
        <v>#REF!</v>
      </c>
      <c r="B293" s="26"/>
      <c r="C293" s="27" t="e">
        <f>#REF!</f>
        <v>#REF!</v>
      </c>
      <c r="D293" s="28"/>
      <c r="E293" s="28" t="e">
        <f>#REF!</f>
        <v>#REF!</v>
      </c>
      <c r="F293" s="28" t="e">
        <f>#REF!</f>
        <v>#REF!</v>
      </c>
      <c r="G293" s="29" t="e">
        <f t="shared" si="29"/>
        <v>#REF!</v>
      </c>
      <c r="H293" s="30" t="e">
        <f t="shared" si="30"/>
        <v>#REF!</v>
      </c>
      <c r="I293" s="29" t="e">
        <f>#REF!</f>
        <v>#REF!</v>
      </c>
      <c r="J293" s="30" t="e">
        <f t="shared" si="32"/>
        <v>#REF!</v>
      </c>
      <c r="K293" s="30" t="e">
        <f t="shared" si="31"/>
        <v>#REF!</v>
      </c>
      <c r="L293" s="30" t="e">
        <f>#REF!</f>
        <v>#REF!</v>
      </c>
      <c r="M293" s="88" t="e">
        <f>#REF!</f>
        <v>#REF!</v>
      </c>
      <c r="N293" s="29"/>
      <c r="O293" s="31"/>
    </row>
    <row r="294" spans="1:15" x14ac:dyDescent="0.2">
      <c r="A294" s="25" t="e">
        <f>#REF!</f>
        <v>#REF!</v>
      </c>
      <c r="B294" s="26"/>
      <c r="C294" s="27" t="e">
        <f>#REF!</f>
        <v>#REF!</v>
      </c>
      <c r="D294" s="28"/>
      <c r="E294" s="28" t="e">
        <f>#REF!</f>
        <v>#REF!</v>
      </c>
      <c r="F294" s="28" t="e">
        <f>#REF!</f>
        <v>#REF!</v>
      </c>
      <c r="G294" s="29" t="e">
        <f t="shared" si="29"/>
        <v>#REF!</v>
      </c>
      <c r="H294" s="30" t="e">
        <f t="shared" si="30"/>
        <v>#REF!</v>
      </c>
      <c r="I294" s="29" t="e">
        <f>#REF!</f>
        <v>#REF!</v>
      </c>
      <c r="J294" s="30" t="e">
        <f t="shared" si="32"/>
        <v>#REF!</v>
      </c>
      <c r="K294" s="30" t="e">
        <f t="shared" si="31"/>
        <v>#REF!</v>
      </c>
      <c r="L294" s="30" t="e">
        <f>#REF!</f>
        <v>#REF!</v>
      </c>
      <c r="M294" s="88" t="e">
        <f>#REF!</f>
        <v>#REF!</v>
      </c>
      <c r="N294" s="29"/>
      <c r="O294" s="31"/>
    </row>
    <row r="295" spans="1:15" x14ac:dyDescent="0.2">
      <c r="A295" s="25" t="e">
        <f>#REF!</f>
        <v>#REF!</v>
      </c>
      <c r="B295" s="26"/>
      <c r="C295" s="27" t="e">
        <f>#REF!</f>
        <v>#REF!</v>
      </c>
      <c r="D295" s="28"/>
      <c r="E295" s="28" t="e">
        <f>#REF!</f>
        <v>#REF!</v>
      </c>
      <c r="F295" s="28" t="e">
        <f>#REF!</f>
        <v>#REF!</v>
      </c>
      <c r="G295" s="29" t="e">
        <f t="shared" si="29"/>
        <v>#REF!</v>
      </c>
      <c r="H295" s="30" t="e">
        <f t="shared" si="30"/>
        <v>#REF!</v>
      </c>
      <c r="I295" s="29" t="e">
        <f>#REF!</f>
        <v>#REF!</v>
      </c>
      <c r="J295" s="30" t="e">
        <f t="shared" si="32"/>
        <v>#REF!</v>
      </c>
      <c r="K295" s="30" t="e">
        <f t="shared" si="31"/>
        <v>#REF!</v>
      </c>
      <c r="L295" s="30" t="e">
        <f>#REF!</f>
        <v>#REF!</v>
      </c>
      <c r="M295" s="88" t="e">
        <f>#REF!</f>
        <v>#REF!</v>
      </c>
      <c r="N295" s="29"/>
      <c r="O295" s="31"/>
    </row>
    <row r="296" spans="1:15" x14ac:dyDescent="0.2">
      <c r="A296" s="25" t="e">
        <f>#REF!</f>
        <v>#REF!</v>
      </c>
      <c r="B296" s="26"/>
      <c r="C296" s="27" t="e">
        <f>#REF!</f>
        <v>#REF!</v>
      </c>
      <c r="D296" s="28"/>
      <c r="E296" s="28" t="e">
        <f>#REF!</f>
        <v>#REF!</v>
      </c>
      <c r="F296" s="28" t="e">
        <f>#REF!</f>
        <v>#REF!</v>
      </c>
      <c r="G296" s="29" t="e">
        <f t="shared" si="29"/>
        <v>#REF!</v>
      </c>
      <c r="H296" s="30" t="e">
        <f t="shared" si="30"/>
        <v>#REF!</v>
      </c>
      <c r="I296" s="29" t="e">
        <f>#REF!</f>
        <v>#REF!</v>
      </c>
      <c r="J296" s="30" t="e">
        <f t="shared" si="32"/>
        <v>#REF!</v>
      </c>
      <c r="K296" s="30" t="e">
        <f t="shared" si="31"/>
        <v>#REF!</v>
      </c>
      <c r="L296" s="30" t="e">
        <f>#REF!</f>
        <v>#REF!</v>
      </c>
      <c r="M296" s="88" t="e">
        <f>#REF!</f>
        <v>#REF!</v>
      </c>
      <c r="N296" s="29"/>
      <c r="O296" s="31"/>
    </row>
    <row r="297" spans="1:15" x14ac:dyDescent="0.2">
      <c r="A297" s="25" t="e">
        <f>#REF!</f>
        <v>#REF!</v>
      </c>
      <c r="B297" s="26"/>
      <c r="C297" s="27" t="e">
        <f>#REF!</f>
        <v>#REF!</v>
      </c>
      <c r="D297" s="28"/>
      <c r="E297" s="28" t="e">
        <f>#REF!</f>
        <v>#REF!</v>
      </c>
      <c r="F297" s="28" t="e">
        <f>#REF!</f>
        <v>#REF!</v>
      </c>
      <c r="G297" s="29" t="e">
        <f t="shared" si="29"/>
        <v>#REF!</v>
      </c>
      <c r="H297" s="30" t="e">
        <f t="shared" si="30"/>
        <v>#REF!</v>
      </c>
      <c r="I297" s="29" t="e">
        <f>#REF!</f>
        <v>#REF!</v>
      </c>
      <c r="J297" s="30" t="e">
        <f t="shared" si="32"/>
        <v>#REF!</v>
      </c>
      <c r="K297" s="30" t="e">
        <f t="shared" si="31"/>
        <v>#REF!</v>
      </c>
      <c r="L297" s="30" t="e">
        <f>#REF!</f>
        <v>#REF!</v>
      </c>
      <c r="M297" s="88" t="e">
        <f>#REF!</f>
        <v>#REF!</v>
      </c>
      <c r="N297" s="29"/>
      <c r="O297" s="31"/>
    </row>
    <row r="298" spans="1:15" x14ac:dyDescent="0.2">
      <c r="A298" s="25" t="e">
        <f>#REF!</f>
        <v>#REF!</v>
      </c>
      <c r="B298" s="26"/>
      <c r="C298" s="27" t="e">
        <f>#REF!</f>
        <v>#REF!</v>
      </c>
      <c r="D298" s="28"/>
      <c r="E298" s="28" t="e">
        <f>#REF!</f>
        <v>#REF!</v>
      </c>
      <c r="F298" s="28" t="e">
        <f>#REF!</f>
        <v>#REF!</v>
      </c>
      <c r="G298" s="29" t="e">
        <f t="shared" si="29"/>
        <v>#REF!</v>
      </c>
      <c r="H298" s="30" t="e">
        <f t="shared" si="30"/>
        <v>#REF!</v>
      </c>
      <c r="I298" s="29" t="e">
        <f>#REF!</f>
        <v>#REF!</v>
      </c>
      <c r="J298" s="30" t="e">
        <f t="shared" si="32"/>
        <v>#REF!</v>
      </c>
      <c r="K298" s="30" t="e">
        <f t="shared" si="31"/>
        <v>#REF!</v>
      </c>
      <c r="L298" s="30" t="e">
        <f>#REF!</f>
        <v>#REF!</v>
      </c>
      <c r="M298" s="88" t="e">
        <f>#REF!</f>
        <v>#REF!</v>
      </c>
      <c r="N298" s="29"/>
      <c r="O298" s="31"/>
    </row>
    <row r="299" spans="1:15" x14ac:dyDescent="0.2">
      <c r="A299" s="25" t="e">
        <f>#REF!</f>
        <v>#REF!</v>
      </c>
      <c r="B299" s="26"/>
      <c r="C299" s="27" t="e">
        <f>#REF!</f>
        <v>#REF!</v>
      </c>
      <c r="D299" s="28"/>
      <c r="E299" s="28" t="e">
        <f>#REF!</f>
        <v>#REF!</v>
      </c>
      <c r="F299" s="28" t="e">
        <f>#REF!</f>
        <v>#REF!</v>
      </c>
      <c r="G299" s="29" t="e">
        <f t="shared" si="29"/>
        <v>#REF!</v>
      </c>
      <c r="H299" s="30" t="e">
        <f t="shared" si="30"/>
        <v>#REF!</v>
      </c>
      <c r="I299" s="29" t="e">
        <f>#REF!</f>
        <v>#REF!</v>
      </c>
      <c r="J299" s="30" t="e">
        <f t="shared" si="32"/>
        <v>#REF!</v>
      </c>
      <c r="K299" s="30" t="e">
        <f t="shared" si="31"/>
        <v>#REF!</v>
      </c>
      <c r="L299" s="30" t="e">
        <f>#REF!</f>
        <v>#REF!</v>
      </c>
      <c r="M299" s="88" t="e">
        <f>#REF!</f>
        <v>#REF!</v>
      </c>
      <c r="N299" s="29"/>
      <c r="O299" s="31"/>
    </row>
    <row r="300" spans="1:15" x14ac:dyDescent="0.2">
      <c r="A300" s="25" t="e">
        <f>#REF!</f>
        <v>#REF!</v>
      </c>
      <c r="B300" s="26"/>
      <c r="C300" s="27" t="e">
        <f>#REF!</f>
        <v>#REF!</v>
      </c>
      <c r="D300" s="28"/>
      <c r="E300" s="28" t="e">
        <f>#REF!</f>
        <v>#REF!</v>
      </c>
      <c r="F300" s="28" t="e">
        <f>#REF!</f>
        <v>#REF!</v>
      </c>
      <c r="G300" s="29" t="e">
        <f t="shared" si="29"/>
        <v>#REF!</v>
      </c>
      <c r="H300" s="30" t="e">
        <f t="shared" si="30"/>
        <v>#REF!</v>
      </c>
      <c r="I300" s="29" t="e">
        <f>#REF!</f>
        <v>#REF!</v>
      </c>
      <c r="J300" s="30" t="e">
        <f t="shared" si="32"/>
        <v>#REF!</v>
      </c>
      <c r="K300" s="30" t="e">
        <f t="shared" si="31"/>
        <v>#REF!</v>
      </c>
      <c r="L300" s="30" t="e">
        <f>#REF!</f>
        <v>#REF!</v>
      </c>
      <c r="M300" s="88" t="e">
        <f>#REF!</f>
        <v>#REF!</v>
      </c>
      <c r="N300" s="29"/>
      <c r="O300" s="31"/>
    </row>
    <row r="301" spans="1:15" x14ac:dyDescent="0.2">
      <c r="A301" s="25" t="e">
        <f>#REF!</f>
        <v>#REF!</v>
      </c>
      <c r="B301" s="26"/>
      <c r="C301" s="27" t="e">
        <f>#REF!</f>
        <v>#REF!</v>
      </c>
      <c r="D301" s="28"/>
      <c r="E301" s="28" t="e">
        <f>#REF!</f>
        <v>#REF!</v>
      </c>
      <c r="F301" s="28" t="e">
        <f>#REF!</f>
        <v>#REF!</v>
      </c>
      <c r="G301" s="29" t="e">
        <f t="shared" si="29"/>
        <v>#REF!</v>
      </c>
      <c r="H301" s="30" t="e">
        <f t="shared" si="30"/>
        <v>#REF!</v>
      </c>
      <c r="I301" s="29" t="e">
        <f>#REF!</f>
        <v>#REF!</v>
      </c>
      <c r="J301" s="30" t="e">
        <f t="shared" si="32"/>
        <v>#REF!</v>
      </c>
      <c r="K301" s="30" t="e">
        <f t="shared" si="31"/>
        <v>#REF!</v>
      </c>
      <c r="L301" s="30" t="e">
        <f>#REF!</f>
        <v>#REF!</v>
      </c>
      <c r="M301" s="88" t="e">
        <f>#REF!</f>
        <v>#REF!</v>
      </c>
      <c r="N301" s="29"/>
      <c r="O301" s="31"/>
    </row>
    <row r="302" spans="1:15" x14ac:dyDescent="0.2">
      <c r="A302" s="25" t="e">
        <f>#REF!</f>
        <v>#REF!</v>
      </c>
      <c r="B302" s="26"/>
      <c r="C302" s="27" t="e">
        <f>#REF!</f>
        <v>#REF!</v>
      </c>
      <c r="D302" s="28"/>
      <c r="E302" s="28" t="e">
        <f>#REF!</f>
        <v>#REF!</v>
      </c>
      <c r="F302" s="28" t="e">
        <f>#REF!</f>
        <v>#REF!</v>
      </c>
      <c r="G302" s="29" t="e">
        <f t="shared" si="29"/>
        <v>#REF!</v>
      </c>
      <c r="H302" s="30" t="e">
        <f t="shared" si="30"/>
        <v>#REF!</v>
      </c>
      <c r="I302" s="29" t="e">
        <f>#REF!</f>
        <v>#REF!</v>
      </c>
      <c r="J302" s="30" t="e">
        <f t="shared" si="32"/>
        <v>#REF!</v>
      </c>
      <c r="K302" s="30" t="e">
        <f t="shared" si="31"/>
        <v>#REF!</v>
      </c>
      <c r="L302" s="30" t="e">
        <f>#REF!</f>
        <v>#REF!</v>
      </c>
      <c r="M302" s="88" t="e">
        <f>#REF!</f>
        <v>#REF!</v>
      </c>
      <c r="N302" s="29"/>
      <c r="O302" s="31"/>
    </row>
    <row r="303" spans="1:15" x14ac:dyDescent="0.2">
      <c r="A303" s="25" t="e">
        <f>#REF!</f>
        <v>#REF!</v>
      </c>
      <c r="B303" s="26"/>
      <c r="C303" s="27" t="e">
        <f>#REF!</f>
        <v>#REF!</v>
      </c>
      <c r="D303" s="28"/>
      <c r="E303" s="28" t="e">
        <f>#REF!</f>
        <v>#REF!</v>
      </c>
      <c r="F303" s="28" t="e">
        <f>#REF!</f>
        <v>#REF!</v>
      </c>
      <c r="G303" s="29" t="e">
        <f t="shared" si="29"/>
        <v>#REF!</v>
      </c>
      <c r="H303" s="30" t="e">
        <f t="shared" si="30"/>
        <v>#REF!</v>
      </c>
      <c r="I303" s="29" t="e">
        <f>#REF!</f>
        <v>#REF!</v>
      </c>
      <c r="J303" s="30" t="e">
        <f t="shared" si="32"/>
        <v>#REF!</v>
      </c>
      <c r="K303" s="30" t="e">
        <f t="shared" si="31"/>
        <v>#REF!</v>
      </c>
      <c r="L303" s="30" t="e">
        <f>#REF!</f>
        <v>#REF!</v>
      </c>
      <c r="M303" s="88" t="e">
        <f>#REF!</f>
        <v>#REF!</v>
      </c>
      <c r="N303" s="29"/>
      <c r="O303" s="31"/>
    </row>
    <row r="304" spans="1:15" x14ac:dyDescent="0.2">
      <c r="A304" s="25" t="e">
        <f>#REF!</f>
        <v>#REF!</v>
      </c>
      <c r="B304" s="26"/>
      <c r="C304" s="27" t="e">
        <f>#REF!</f>
        <v>#REF!</v>
      </c>
      <c r="D304" s="28"/>
      <c r="E304" s="28" t="e">
        <f>#REF!</f>
        <v>#REF!</v>
      </c>
      <c r="F304" s="28" t="e">
        <f>#REF!</f>
        <v>#REF!</v>
      </c>
      <c r="G304" s="29" t="e">
        <f t="shared" si="29"/>
        <v>#REF!</v>
      </c>
      <c r="H304" s="30" t="e">
        <f t="shared" si="30"/>
        <v>#REF!</v>
      </c>
      <c r="I304" s="29" t="e">
        <f>#REF!</f>
        <v>#REF!</v>
      </c>
      <c r="J304" s="30" t="e">
        <f t="shared" si="32"/>
        <v>#REF!</v>
      </c>
      <c r="K304" s="30" t="e">
        <f t="shared" si="31"/>
        <v>#REF!</v>
      </c>
      <c r="L304" s="30" t="e">
        <f>#REF!</f>
        <v>#REF!</v>
      </c>
      <c r="M304" s="88" t="e">
        <f>#REF!</f>
        <v>#REF!</v>
      </c>
      <c r="N304" s="29"/>
      <c r="O304" s="31"/>
    </row>
    <row r="305" spans="1:15" x14ac:dyDescent="0.2">
      <c r="A305" s="25" t="e">
        <f>#REF!</f>
        <v>#REF!</v>
      </c>
      <c r="B305" s="26"/>
      <c r="C305" s="27" t="e">
        <f>#REF!</f>
        <v>#REF!</v>
      </c>
      <c r="D305" s="28"/>
      <c r="E305" s="28" t="e">
        <f>#REF!</f>
        <v>#REF!</v>
      </c>
      <c r="F305" s="28" t="e">
        <f>#REF!</f>
        <v>#REF!</v>
      </c>
      <c r="G305" s="29" t="e">
        <f t="shared" si="29"/>
        <v>#REF!</v>
      </c>
      <c r="H305" s="30" t="e">
        <f t="shared" si="30"/>
        <v>#REF!</v>
      </c>
      <c r="I305" s="29" t="e">
        <f>#REF!</f>
        <v>#REF!</v>
      </c>
      <c r="J305" s="30" t="e">
        <f t="shared" si="32"/>
        <v>#REF!</v>
      </c>
      <c r="K305" s="30" t="e">
        <f t="shared" si="31"/>
        <v>#REF!</v>
      </c>
      <c r="L305" s="30" t="e">
        <f>#REF!</f>
        <v>#REF!</v>
      </c>
      <c r="M305" s="88" t="e">
        <f>#REF!</f>
        <v>#REF!</v>
      </c>
      <c r="N305" s="29"/>
      <c r="O305" s="31"/>
    </row>
    <row r="306" spans="1:15" x14ac:dyDescent="0.2">
      <c r="A306" s="25" t="e">
        <f>#REF!</f>
        <v>#REF!</v>
      </c>
      <c r="B306" s="26"/>
      <c r="C306" s="27" t="e">
        <f>#REF!</f>
        <v>#REF!</v>
      </c>
      <c r="D306" s="28"/>
      <c r="E306" s="28" t="e">
        <f>#REF!</f>
        <v>#REF!</v>
      </c>
      <c r="F306" s="28" t="e">
        <f>#REF!</f>
        <v>#REF!</v>
      </c>
      <c r="G306" s="29" t="e">
        <f t="shared" si="29"/>
        <v>#REF!</v>
      </c>
      <c r="H306" s="30" t="e">
        <f t="shared" si="30"/>
        <v>#REF!</v>
      </c>
      <c r="I306" s="29" t="e">
        <f>#REF!</f>
        <v>#REF!</v>
      </c>
      <c r="J306" s="30" t="e">
        <f t="shared" si="32"/>
        <v>#REF!</v>
      </c>
      <c r="K306" s="30" t="e">
        <f t="shared" si="31"/>
        <v>#REF!</v>
      </c>
      <c r="L306" s="30" t="e">
        <f>#REF!</f>
        <v>#REF!</v>
      </c>
      <c r="M306" s="88" t="e">
        <f>#REF!</f>
        <v>#REF!</v>
      </c>
      <c r="N306" s="29"/>
      <c r="O306" s="31"/>
    </row>
    <row r="307" spans="1:15" x14ac:dyDescent="0.2">
      <c r="A307" s="25" t="e">
        <f>#REF!</f>
        <v>#REF!</v>
      </c>
      <c r="B307" s="26"/>
      <c r="C307" s="27" t="e">
        <f>#REF!</f>
        <v>#REF!</v>
      </c>
      <c r="D307" s="28"/>
      <c r="E307" s="28" t="e">
        <f>#REF!</f>
        <v>#REF!</v>
      </c>
      <c r="F307" s="28" t="e">
        <f>#REF!</f>
        <v>#REF!</v>
      </c>
      <c r="G307" s="29" t="e">
        <f t="shared" si="29"/>
        <v>#REF!</v>
      </c>
      <c r="H307" s="30" t="e">
        <f t="shared" si="30"/>
        <v>#REF!</v>
      </c>
      <c r="I307" s="29" t="e">
        <f>#REF!</f>
        <v>#REF!</v>
      </c>
      <c r="J307" s="30" t="e">
        <f t="shared" si="32"/>
        <v>#REF!</v>
      </c>
      <c r="K307" s="30" t="e">
        <f t="shared" si="31"/>
        <v>#REF!</v>
      </c>
      <c r="L307" s="30" t="e">
        <f>#REF!</f>
        <v>#REF!</v>
      </c>
      <c r="M307" s="88" t="e">
        <f>#REF!</f>
        <v>#REF!</v>
      </c>
      <c r="N307" s="29"/>
      <c r="O307" s="31"/>
    </row>
    <row r="308" spans="1:15" x14ac:dyDescent="0.2">
      <c r="A308" s="25" t="e">
        <f>#REF!</f>
        <v>#REF!</v>
      </c>
      <c r="B308" s="26"/>
      <c r="C308" s="27" t="e">
        <f>#REF!</f>
        <v>#REF!</v>
      </c>
      <c r="D308" s="28"/>
      <c r="E308" s="28" t="e">
        <f>#REF!</f>
        <v>#REF!</v>
      </c>
      <c r="F308" s="28" t="e">
        <f>#REF!</f>
        <v>#REF!</v>
      </c>
      <c r="G308" s="29" t="e">
        <f t="shared" si="29"/>
        <v>#REF!</v>
      </c>
      <c r="H308" s="30" t="e">
        <f t="shared" si="30"/>
        <v>#REF!</v>
      </c>
      <c r="I308" s="29" t="e">
        <f>#REF!</f>
        <v>#REF!</v>
      </c>
      <c r="J308" s="30" t="e">
        <f t="shared" si="32"/>
        <v>#REF!</v>
      </c>
      <c r="K308" s="30" t="e">
        <f t="shared" si="31"/>
        <v>#REF!</v>
      </c>
      <c r="L308" s="30" t="e">
        <f>#REF!</f>
        <v>#REF!</v>
      </c>
      <c r="M308" s="88" t="e">
        <f>#REF!</f>
        <v>#REF!</v>
      </c>
      <c r="N308" s="29"/>
      <c r="O308" s="31"/>
    </row>
    <row r="309" spans="1:15" x14ac:dyDescent="0.2">
      <c r="A309" s="25" t="e">
        <f>#REF!</f>
        <v>#REF!</v>
      </c>
      <c r="B309" s="26"/>
      <c r="C309" s="27" t="e">
        <f>#REF!</f>
        <v>#REF!</v>
      </c>
      <c r="D309" s="28"/>
      <c r="E309" s="28" t="e">
        <f>#REF!</f>
        <v>#REF!</v>
      </c>
      <c r="F309" s="28" t="e">
        <f>#REF!</f>
        <v>#REF!</v>
      </c>
      <c r="G309" s="29" t="e">
        <f t="shared" si="29"/>
        <v>#REF!</v>
      </c>
      <c r="H309" s="30" t="e">
        <f t="shared" si="30"/>
        <v>#REF!</v>
      </c>
      <c r="I309" s="29" t="e">
        <f>#REF!</f>
        <v>#REF!</v>
      </c>
      <c r="J309" s="30" t="e">
        <f t="shared" si="32"/>
        <v>#REF!</v>
      </c>
      <c r="K309" s="30" t="e">
        <f t="shared" si="31"/>
        <v>#REF!</v>
      </c>
      <c r="L309" s="30" t="e">
        <f>#REF!</f>
        <v>#REF!</v>
      </c>
      <c r="M309" s="88" t="e">
        <f>#REF!</f>
        <v>#REF!</v>
      </c>
      <c r="N309" s="29"/>
      <c r="O309" s="31"/>
    </row>
    <row r="310" spans="1:15" x14ac:dyDescent="0.2">
      <c r="A310" s="25" t="e">
        <f>#REF!</f>
        <v>#REF!</v>
      </c>
      <c r="B310" s="26"/>
      <c r="C310" s="27" t="e">
        <f>#REF!</f>
        <v>#REF!</v>
      </c>
      <c r="D310" s="28"/>
      <c r="E310" s="28" t="e">
        <f>#REF!</f>
        <v>#REF!</v>
      </c>
      <c r="F310" s="28" t="e">
        <f>#REF!</f>
        <v>#REF!</v>
      </c>
      <c r="G310" s="29" t="e">
        <f t="shared" si="29"/>
        <v>#REF!</v>
      </c>
      <c r="H310" s="30" t="e">
        <f t="shared" si="30"/>
        <v>#REF!</v>
      </c>
      <c r="I310" s="29" t="e">
        <f>#REF!</f>
        <v>#REF!</v>
      </c>
      <c r="J310" s="30" t="e">
        <f t="shared" si="32"/>
        <v>#REF!</v>
      </c>
      <c r="K310" s="30" t="e">
        <f t="shared" si="31"/>
        <v>#REF!</v>
      </c>
      <c r="L310" s="30" t="e">
        <f>#REF!</f>
        <v>#REF!</v>
      </c>
      <c r="M310" s="88" t="e">
        <f>#REF!</f>
        <v>#REF!</v>
      </c>
      <c r="N310" s="29"/>
      <c r="O310" s="31"/>
    </row>
    <row r="311" spans="1:15" x14ac:dyDescent="0.2">
      <c r="A311" s="25" t="e">
        <f>#REF!</f>
        <v>#REF!</v>
      </c>
      <c r="B311" s="26"/>
      <c r="C311" s="27" t="e">
        <f>#REF!</f>
        <v>#REF!</v>
      </c>
      <c r="D311" s="28"/>
      <c r="E311" s="28" t="e">
        <f>#REF!</f>
        <v>#REF!</v>
      </c>
      <c r="F311" s="28" t="e">
        <f>#REF!</f>
        <v>#REF!</v>
      </c>
      <c r="G311" s="29" t="e">
        <f t="shared" si="29"/>
        <v>#REF!</v>
      </c>
      <c r="H311" s="30" t="e">
        <f t="shared" si="30"/>
        <v>#REF!</v>
      </c>
      <c r="I311" s="29" t="e">
        <f>#REF!</f>
        <v>#REF!</v>
      </c>
      <c r="J311" s="30" t="e">
        <f t="shared" si="32"/>
        <v>#REF!</v>
      </c>
      <c r="K311" s="30" t="e">
        <f t="shared" si="31"/>
        <v>#REF!</v>
      </c>
      <c r="L311" s="30" t="e">
        <f>#REF!</f>
        <v>#REF!</v>
      </c>
      <c r="M311" s="88" t="e">
        <f>#REF!</f>
        <v>#REF!</v>
      </c>
      <c r="N311" s="29"/>
      <c r="O311" s="31"/>
    </row>
    <row r="312" spans="1:15" x14ac:dyDescent="0.2">
      <c r="A312" s="25" t="e">
        <f>#REF!</f>
        <v>#REF!</v>
      </c>
      <c r="B312" s="26"/>
      <c r="C312" s="27" t="e">
        <f>#REF!</f>
        <v>#REF!</v>
      </c>
      <c r="D312" s="28"/>
      <c r="E312" s="28" t="e">
        <f>#REF!</f>
        <v>#REF!</v>
      </c>
      <c r="F312" s="28" t="e">
        <f>#REF!</f>
        <v>#REF!</v>
      </c>
      <c r="G312" s="29" t="e">
        <f t="shared" si="29"/>
        <v>#REF!</v>
      </c>
      <c r="H312" s="30" t="e">
        <f t="shared" si="30"/>
        <v>#REF!</v>
      </c>
      <c r="I312" s="29" t="e">
        <f>#REF!</f>
        <v>#REF!</v>
      </c>
      <c r="J312" s="30" t="e">
        <f t="shared" si="32"/>
        <v>#REF!</v>
      </c>
      <c r="K312" s="30" t="e">
        <f t="shared" si="31"/>
        <v>#REF!</v>
      </c>
      <c r="L312" s="30" t="e">
        <f>#REF!</f>
        <v>#REF!</v>
      </c>
      <c r="M312" s="88" t="e">
        <f>#REF!</f>
        <v>#REF!</v>
      </c>
      <c r="N312" s="29"/>
      <c r="O312" s="31"/>
    </row>
    <row r="313" spans="1:15" x14ac:dyDescent="0.2">
      <c r="A313" s="25" t="e">
        <f>#REF!</f>
        <v>#REF!</v>
      </c>
      <c r="B313" s="26"/>
      <c r="C313" s="27" t="e">
        <f>#REF!</f>
        <v>#REF!</v>
      </c>
      <c r="D313" s="28"/>
      <c r="E313" s="28" t="e">
        <f>#REF!</f>
        <v>#REF!</v>
      </c>
      <c r="F313" s="28" t="e">
        <f>#REF!</f>
        <v>#REF!</v>
      </c>
      <c r="G313" s="29" t="e">
        <f t="shared" si="29"/>
        <v>#REF!</v>
      </c>
      <c r="H313" s="30" t="e">
        <f t="shared" si="30"/>
        <v>#REF!</v>
      </c>
      <c r="I313" s="29" t="e">
        <f>#REF!</f>
        <v>#REF!</v>
      </c>
      <c r="J313" s="30" t="e">
        <f t="shared" si="32"/>
        <v>#REF!</v>
      </c>
      <c r="K313" s="30" t="e">
        <f t="shared" si="31"/>
        <v>#REF!</v>
      </c>
      <c r="L313" s="30" t="e">
        <f>#REF!</f>
        <v>#REF!</v>
      </c>
      <c r="M313" s="88" t="e">
        <f>#REF!</f>
        <v>#REF!</v>
      </c>
      <c r="N313" s="29"/>
      <c r="O313" s="31"/>
    </row>
    <row r="314" spans="1:15" x14ac:dyDescent="0.2">
      <c r="A314" s="25" t="e">
        <f>#REF!</f>
        <v>#REF!</v>
      </c>
      <c r="B314" s="26"/>
      <c r="C314" s="27" t="e">
        <f>#REF!</f>
        <v>#REF!</v>
      </c>
      <c r="D314" s="28"/>
      <c r="E314" s="28" t="e">
        <f>#REF!</f>
        <v>#REF!</v>
      </c>
      <c r="F314" s="28" t="e">
        <f>#REF!</f>
        <v>#REF!</v>
      </c>
      <c r="G314" s="29" t="e">
        <f t="shared" si="29"/>
        <v>#REF!</v>
      </c>
      <c r="H314" s="30" t="e">
        <f t="shared" si="30"/>
        <v>#REF!</v>
      </c>
      <c r="I314" s="29" t="e">
        <f>#REF!</f>
        <v>#REF!</v>
      </c>
      <c r="J314" s="30" t="e">
        <f t="shared" si="32"/>
        <v>#REF!</v>
      </c>
      <c r="K314" s="30" t="e">
        <f t="shared" si="31"/>
        <v>#REF!</v>
      </c>
      <c r="L314" s="30" t="e">
        <f>#REF!</f>
        <v>#REF!</v>
      </c>
      <c r="M314" s="88" t="e">
        <f>#REF!</f>
        <v>#REF!</v>
      </c>
      <c r="N314" s="29"/>
      <c r="O314" s="31"/>
    </row>
    <row r="315" spans="1:15" x14ac:dyDescent="0.2">
      <c r="A315" s="25" t="e">
        <f>#REF!</f>
        <v>#REF!</v>
      </c>
      <c r="B315" s="26"/>
      <c r="C315" s="27" t="e">
        <f>#REF!</f>
        <v>#REF!</v>
      </c>
      <c r="D315" s="28"/>
      <c r="E315" s="28" t="e">
        <f>#REF!</f>
        <v>#REF!</v>
      </c>
      <c r="F315" s="28" t="e">
        <f>#REF!</f>
        <v>#REF!</v>
      </c>
      <c r="G315" s="29" t="e">
        <f t="shared" si="29"/>
        <v>#REF!</v>
      </c>
      <c r="H315" s="30" t="e">
        <f t="shared" si="30"/>
        <v>#REF!</v>
      </c>
      <c r="I315" s="29" t="e">
        <f>#REF!</f>
        <v>#REF!</v>
      </c>
      <c r="J315" s="30" t="e">
        <f t="shared" si="32"/>
        <v>#REF!</v>
      </c>
      <c r="K315" s="30" t="e">
        <f t="shared" si="31"/>
        <v>#REF!</v>
      </c>
      <c r="L315" s="30" t="e">
        <f>#REF!</f>
        <v>#REF!</v>
      </c>
      <c r="M315" s="88" t="e">
        <f>#REF!</f>
        <v>#REF!</v>
      </c>
      <c r="N315" s="29"/>
      <c r="O315" s="31"/>
    </row>
    <row r="316" spans="1:15" x14ac:dyDescent="0.2">
      <c r="A316" s="25" t="e">
        <f>#REF!</f>
        <v>#REF!</v>
      </c>
      <c r="B316" s="26"/>
      <c r="C316" s="27" t="e">
        <f>#REF!</f>
        <v>#REF!</v>
      </c>
      <c r="D316" s="28"/>
      <c r="E316" s="28" t="e">
        <f>#REF!</f>
        <v>#REF!</v>
      </c>
      <c r="F316" s="28" t="e">
        <f>#REF!</f>
        <v>#REF!</v>
      </c>
      <c r="G316" s="29" t="e">
        <f t="shared" ref="G316:G349" si="33">I316/1.16</f>
        <v>#REF!</v>
      </c>
      <c r="H316" s="30" t="e">
        <f t="shared" ref="H316:H349" si="34">G316*0.16</f>
        <v>#REF!</v>
      </c>
      <c r="I316" s="29" t="e">
        <f>#REF!</f>
        <v>#REF!</v>
      </c>
      <c r="J316" s="30" t="e">
        <f t="shared" ref="J316:J349" si="35">L316/1.16</f>
        <v>#REF!</v>
      </c>
      <c r="K316" s="30" t="e">
        <f t="shared" ref="K316:K349" si="36">J316*0.16</f>
        <v>#REF!</v>
      </c>
      <c r="L316" s="30" t="e">
        <f>#REF!</f>
        <v>#REF!</v>
      </c>
      <c r="M316" s="88" t="e">
        <f>#REF!</f>
        <v>#REF!</v>
      </c>
      <c r="N316" s="29"/>
      <c r="O316" s="31"/>
    </row>
    <row r="317" spans="1:15" x14ac:dyDescent="0.2">
      <c r="A317" s="25" t="e">
        <f>#REF!</f>
        <v>#REF!</v>
      </c>
      <c r="B317" s="26"/>
      <c r="C317" s="27" t="e">
        <f>#REF!</f>
        <v>#REF!</v>
      </c>
      <c r="D317" s="28"/>
      <c r="E317" s="28" t="e">
        <f>#REF!</f>
        <v>#REF!</v>
      </c>
      <c r="F317" s="28" t="e">
        <f>#REF!</f>
        <v>#REF!</v>
      </c>
      <c r="G317" s="29" t="e">
        <f t="shared" si="33"/>
        <v>#REF!</v>
      </c>
      <c r="H317" s="30" t="e">
        <f t="shared" si="34"/>
        <v>#REF!</v>
      </c>
      <c r="I317" s="29" t="e">
        <f>#REF!</f>
        <v>#REF!</v>
      </c>
      <c r="J317" s="30" t="e">
        <f t="shared" si="35"/>
        <v>#REF!</v>
      </c>
      <c r="K317" s="30" t="e">
        <f t="shared" si="36"/>
        <v>#REF!</v>
      </c>
      <c r="L317" s="30" t="e">
        <f>#REF!</f>
        <v>#REF!</v>
      </c>
      <c r="M317" s="88" t="e">
        <f>#REF!</f>
        <v>#REF!</v>
      </c>
      <c r="N317" s="29"/>
      <c r="O317" s="31"/>
    </row>
    <row r="318" spans="1:15" x14ac:dyDescent="0.2">
      <c r="A318" s="25" t="e">
        <f>#REF!</f>
        <v>#REF!</v>
      </c>
      <c r="B318" s="26"/>
      <c r="C318" s="27" t="e">
        <f>#REF!</f>
        <v>#REF!</v>
      </c>
      <c r="D318" s="28"/>
      <c r="E318" s="28" t="e">
        <f>#REF!</f>
        <v>#REF!</v>
      </c>
      <c r="F318" s="28" t="e">
        <f>#REF!</f>
        <v>#REF!</v>
      </c>
      <c r="G318" s="29" t="e">
        <f t="shared" si="33"/>
        <v>#REF!</v>
      </c>
      <c r="H318" s="30" t="e">
        <f t="shared" si="34"/>
        <v>#REF!</v>
      </c>
      <c r="I318" s="29" t="e">
        <f>#REF!</f>
        <v>#REF!</v>
      </c>
      <c r="J318" s="30" t="e">
        <f t="shared" si="35"/>
        <v>#REF!</v>
      </c>
      <c r="K318" s="30" t="e">
        <f t="shared" si="36"/>
        <v>#REF!</v>
      </c>
      <c r="L318" s="30" t="e">
        <f>#REF!</f>
        <v>#REF!</v>
      </c>
      <c r="M318" s="88" t="e">
        <f>#REF!</f>
        <v>#REF!</v>
      </c>
      <c r="N318" s="29"/>
      <c r="O318" s="31"/>
    </row>
    <row r="319" spans="1:15" x14ac:dyDescent="0.2">
      <c r="A319" s="25" t="e">
        <f>#REF!</f>
        <v>#REF!</v>
      </c>
      <c r="B319" s="26"/>
      <c r="C319" s="27" t="e">
        <f>#REF!</f>
        <v>#REF!</v>
      </c>
      <c r="D319" s="28"/>
      <c r="E319" s="28" t="e">
        <f>#REF!</f>
        <v>#REF!</v>
      </c>
      <c r="F319" s="28" t="e">
        <f>#REF!</f>
        <v>#REF!</v>
      </c>
      <c r="G319" s="29" t="e">
        <f t="shared" si="33"/>
        <v>#REF!</v>
      </c>
      <c r="H319" s="30" t="e">
        <f t="shared" si="34"/>
        <v>#REF!</v>
      </c>
      <c r="I319" s="29" t="e">
        <f>#REF!</f>
        <v>#REF!</v>
      </c>
      <c r="J319" s="30" t="e">
        <f t="shared" si="35"/>
        <v>#REF!</v>
      </c>
      <c r="K319" s="30" t="e">
        <f t="shared" si="36"/>
        <v>#REF!</v>
      </c>
      <c r="L319" s="30" t="e">
        <f>#REF!</f>
        <v>#REF!</v>
      </c>
      <c r="M319" s="88" t="e">
        <f>#REF!</f>
        <v>#REF!</v>
      </c>
      <c r="N319" s="29"/>
      <c r="O319" s="31"/>
    </row>
    <row r="320" spans="1:15" x14ac:dyDescent="0.2">
      <c r="A320" s="25" t="e">
        <f>#REF!</f>
        <v>#REF!</v>
      </c>
      <c r="B320" s="26"/>
      <c r="C320" s="27" t="e">
        <f>#REF!</f>
        <v>#REF!</v>
      </c>
      <c r="D320" s="28"/>
      <c r="E320" s="28" t="e">
        <f>#REF!</f>
        <v>#REF!</v>
      </c>
      <c r="F320" s="28" t="e">
        <f>#REF!</f>
        <v>#REF!</v>
      </c>
      <c r="G320" s="29" t="e">
        <f t="shared" si="33"/>
        <v>#REF!</v>
      </c>
      <c r="H320" s="30" t="e">
        <f t="shared" si="34"/>
        <v>#REF!</v>
      </c>
      <c r="I320" s="29" t="e">
        <f>#REF!</f>
        <v>#REF!</v>
      </c>
      <c r="J320" s="30" t="e">
        <f t="shared" si="35"/>
        <v>#REF!</v>
      </c>
      <c r="K320" s="30" t="e">
        <f t="shared" si="36"/>
        <v>#REF!</v>
      </c>
      <c r="L320" s="30" t="e">
        <f>#REF!</f>
        <v>#REF!</v>
      </c>
      <c r="M320" s="88" t="e">
        <f>#REF!</f>
        <v>#REF!</v>
      </c>
      <c r="N320" s="29"/>
      <c r="O320" s="31"/>
    </row>
    <row r="321" spans="1:15" x14ac:dyDescent="0.2">
      <c r="A321" s="25" t="e">
        <f>#REF!</f>
        <v>#REF!</v>
      </c>
      <c r="B321" s="26"/>
      <c r="C321" s="27" t="e">
        <f>#REF!</f>
        <v>#REF!</v>
      </c>
      <c r="D321" s="28"/>
      <c r="E321" s="28" t="e">
        <f>#REF!</f>
        <v>#REF!</v>
      </c>
      <c r="F321" s="28" t="e">
        <f>#REF!</f>
        <v>#REF!</v>
      </c>
      <c r="G321" s="29" t="e">
        <f t="shared" si="33"/>
        <v>#REF!</v>
      </c>
      <c r="H321" s="30" t="e">
        <f t="shared" si="34"/>
        <v>#REF!</v>
      </c>
      <c r="I321" s="29" t="e">
        <f>#REF!</f>
        <v>#REF!</v>
      </c>
      <c r="J321" s="30" t="e">
        <f t="shared" si="35"/>
        <v>#REF!</v>
      </c>
      <c r="K321" s="30" t="e">
        <f t="shared" si="36"/>
        <v>#REF!</v>
      </c>
      <c r="L321" s="30" t="e">
        <f>#REF!</f>
        <v>#REF!</v>
      </c>
      <c r="M321" s="88" t="e">
        <f>#REF!</f>
        <v>#REF!</v>
      </c>
      <c r="N321" s="29"/>
      <c r="O321" s="31"/>
    </row>
    <row r="322" spans="1:15" x14ac:dyDescent="0.2">
      <c r="A322" s="25" t="e">
        <f>#REF!</f>
        <v>#REF!</v>
      </c>
      <c r="B322" s="26"/>
      <c r="C322" s="27" t="e">
        <f>#REF!</f>
        <v>#REF!</v>
      </c>
      <c r="D322" s="28"/>
      <c r="E322" s="28" t="e">
        <f>#REF!</f>
        <v>#REF!</v>
      </c>
      <c r="F322" s="28" t="e">
        <f>#REF!</f>
        <v>#REF!</v>
      </c>
      <c r="G322" s="29" t="e">
        <f t="shared" si="33"/>
        <v>#REF!</v>
      </c>
      <c r="H322" s="30" t="e">
        <f t="shared" si="34"/>
        <v>#REF!</v>
      </c>
      <c r="I322" s="29" t="e">
        <f>#REF!</f>
        <v>#REF!</v>
      </c>
      <c r="J322" s="30" t="e">
        <f t="shared" si="35"/>
        <v>#REF!</v>
      </c>
      <c r="K322" s="30" t="e">
        <f t="shared" si="36"/>
        <v>#REF!</v>
      </c>
      <c r="L322" s="30" t="e">
        <f>#REF!</f>
        <v>#REF!</v>
      </c>
      <c r="M322" s="88" t="e">
        <f>#REF!</f>
        <v>#REF!</v>
      </c>
      <c r="N322" s="29"/>
      <c r="O322" s="31"/>
    </row>
    <row r="323" spans="1:15" x14ac:dyDescent="0.2">
      <c r="A323" s="25" t="e">
        <f>#REF!</f>
        <v>#REF!</v>
      </c>
      <c r="B323" s="26"/>
      <c r="C323" s="27" t="e">
        <f>#REF!</f>
        <v>#REF!</v>
      </c>
      <c r="D323" s="28"/>
      <c r="E323" s="28" t="e">
        <f>#REF!</f>
        <v>#REF!</v>
      </c>
      <c r="F323" s="28" t="e">
        <f>#REF!</f>
        <v>#REF!</v>
      </c>
      <c r="G323" s="29" t="e">
        <f t="shared" si="33"/>
        <v>#REF!</v>
      </c>
      <c r="H323" s="30" t="e">
        <f t="shared" si="34"/>
        <v>#REF!</v>
      </c>
      <c r="I323" s="29" t="e">
        <f>#REF!</f>
        <v>#REF!</v>
      </c>
      <c r="J323" s="30" t="e">
        <f t="shared" si="35"/>
        <v>#REF!</v>
      </c>
      <c r="K323" s="30" t="e">
        <f t="shared" si="36"/>
        <v>#REF!</v>
      </c>
      <c r="L323" s="30" t="e">
        <f>#REF!</f>
        <v>#REF!</v>
      </c>
      <c r="M323" s="88" t="e">
        <f>#REF!</f>
        <v>#REF!</v>
      </c>
      <c r="N323" s="29"/>
      <c r="O323" s="31"/>
    </row>
    <row r="324" spans="1:15" x14ac:dyDescent="0.2">
      <c r="A324" s="25" t="e">
        <f>#REF!</f>
        <v>#REF!</v>
      </c>
      <c r="B324" s="26"/>
      <c r="C324" s="27" t="e">
        <f>#REF!</f>
        <v>#REF!</v>
      </c>
      <c r="D324" s="28"/>
      <c r="E324" s="28" t="e">
        <f>#REF!</f>
        <v>#REF!</v>
      </c>
      <c r="F324" s="28" t="e">
        <f>#REF!</f>
        <v>#REF!</v>
      </c>
      <c r="G324" s="29" t="e">
        <f t="shared" si="33"/>
        <v>#REF!</v>
      </c>
      <c r="H324" s="30" t="e">
        <f t="shared" si="34"/>
        <v>#REF!</v>
      </c>
      <c r="I324" s="29" t="e">
        <f>#REF!</f>
        <v>#REF!</v>
      </c>
      <c r="J324" s="30" t="e">
        <f t="shared" si="35"/>
        <v>#REF!</v>
      </c>
      <c r="K324" s="30" t="e">
        <f t="shared" si="36"/>
        <v>#REF!</v>
      </c>
      <c r="L324" s="30" t="e">
        <f>#REF!</f>
        <v>#REF!</v>
      </c>
      <c r="M324" s="88" t="e">
        <f>#REF!</f>
        <v>#REF!</v>
      </c>
      <c r="N324" s="29"/>
      <c r="O324" s="31"/>
    </row>
    <row r="325" spans="1:15" x14ac:dyDescent="0.2">
      <c r="A325" s="25" t="e">
        <f>#REF!</f>
        <v>#REF!</v>
      </c>
      <c r="B325" s="26"/>
      <c r="C325" s="27" t="e">
        <f>#REF!</f>
        <v>#REF!</v>
      </c>
      <c r="D325" s="28"/>
      <c r="E325" s="28" t="e">
        <f>#REF!</f>
        <v>#REF!</v>
      </c>
      <c r="F325" s="28" t="e">
        <f>#REF!</f>
        <v>#REF!</v>
      </c>
      <c r="G325" s="29" t="e">
        <f t="shared" si="33"/>
        <v>#REF!</v>
      </c>
      <c r="H325" s="30" t="e">
        <f t="shared" si="34"/>
        <v>#REF!</v>
      </c>
      <c r="I325" s="29" t="e">
        <f>#REF!</f>
        <v>#REF!</v>
      </c>
      <c r="J325" s="30" t="e">
        <f t="shared" si="35"/>
        <v>#REF!</v>
      </c>
      <c r="K325" s="30" t="e">
        <f t="shared" si="36"/>
        <v>#REF!</v>
      </c>
      <c r="L325" s="30" t="e">
        <f>#REF!</f>
        <v>#REF!</v>
      </c>
      <c r="M325" s="88" t="e">
        <f>#REF!</f>
        <v>#REF!</v>
      </c>
      <c r="N325" s="29"/>
      <c r="O325" s="31"/>
    </row>
    <row r="326" spans="1:15" x14ac:dyDescent="0.2">
      <c r="A326" s="25" t="e">
        <f>#REF!</f>
        <v>#REF!</v>
      </c>
      <c r="B326" s="26"/>
      <c r="C326" s="27" t="e">
        <f>#REF!</f>
        <v>#REF!</v>
      </c>
      <c r="D326" s="28"/>
      <c r="E326" s="28" t="e">
        <f>#REF!</f>
        <v>#REF!</v>
      </c>
      <c r="F326" s="28" t="e">
        <f>#REF!</f>
        <v>#REF!</v>
      </c>
      <c r="G326" s="29" t="e">
        <f t="shared" si="33"/>
        <v>#REF!</v>
      </c>
      <c r="H326" s="30" t="e">
        <f t="shared" si="34"/>
        <v>#REF!</v>
      </c>
      <c r="I326" s="29" t="e">
        <f>#REF!</f>
        <v>#REF!</v>
      </c>
      <c r="J326" s="30" t="e">
        <f t="shared" si="35"/>
        <v>#REF!</v>
      </c>
      <c r="K326" s="30" t="e">
        <f t="shared" si="36"/>
        <v>#REF!</v>
      </c>
      <c r="L326" s="30" t="e">
        <f>#REF!</f>
        <v>#REF!</v>
      </c>
      <c r="M326" s="88" t="e">
        <f>#REF!</f>
        <v>#REF!</v>
      </c>
      <c r="N326" s="29"/>
      <c r="O326" s="31"/>
    </row>
    <row r="327" spans="1:15" x14ac:dyDescent="0.2">
      <c r="A327" s="25" t="e">
        <f>#REF!</f>
        <v>#REF!</v>
      </c>
      <c r="B327" s="26"/>
      <c r="C327" s="27" t="e">
        <f>#REF!</f>
        <v>#REF!</v>
      </c>
      <c r="D327" s="28"/>
      <c r="E327" s="28" t="e">
        <f>#REF!</f>
        <v>#REF!</v>
      </c>
      <c r="F327" s="28" t="e">
        <f>#REF!</f>
        <v>#REF!</v>
      </c>
      <c r="G327" s="29" t="e">
        <f t="shared" si="33"/>
        <v>#REF!</v>
      </c>
      <c r="H327" s="30" t="e">
        <f t="shared" si="34"/>
        <v>#REF!</v>
      </c>
      <c r="I327" s="29" t="e">
        <f>#REF!</f>
        <v>#REF!</v>
      </c>
      <c r="J327" s="30" t="e">
        <f t="shared" si="35"/>
        <v>#REF!</v>
      </c>
      <c r="K327" s="30" t="e">
        <f t="shared" si="36"/>
        <v>#REF!</v>
      </c>
      <c r="L327" s="30" t="e">
        <f>#REF!</f>
        <v>#REF!</v>
      </c>
      <c r="M327" s="88" t="e">
        <f>#REF!</f>
        <v>#REF!</v>
      </c>
      <c r="N327" s="29"/>
      <c r="O327" s="31"/>
    </row>
    <row r="328" spans="1:15" x14ac:dyDescent="0.2">
      <c r="A328" s="25" t="e">
        <f>#REF!</f>
        <v>#REF!</v>
      </c>
      <c r="B328" s="26"/>
      <c r="C328" s="27" t="e">
        <f>#REF!</f>
        <v>#REF!</v>
      </c>
      <c r="D328" s="28"/>
      <c r="E328" s="28" t="e">
        <f>#REF!</f>
        <v>#REF!</v>
      </c>
      <c r="F328" s="28" t="e">
        <f>#REF!</f>
        <v>#REF!</v>
      </c>
      <c r="G328" s="29" t="e">
        <f t="shared" si="33"/>
        <v>#REF!</v>
      </c>
      <c r="H328" s="30" t="e">
        <f t="shared" si="34"/>
        <v>#REF!</v>
      </c>
      <c r="I328" s="29" t="e">
        <f>#REF!</f>
        <v>#REF!</v>
      </c>
      <c r="J328" s="30" t="e">
        <f t="shared" si="35"/>
        <v>#REF!</v>
      </c>
      <c r="K328" s="30" t="e">
        <f t="shared" si="36"/>
        <v>#REF!</v>
      </c>
      <c r="L328" s="30" t="e">
        <f>#REF!</f>
        <v>#REF!</v>
      </c>
      <c r="M328" s="88" t="e">
        <f>#REF!</f>
        <v>#REF!</v>
      </c>
      <c r="N328" s="29"/>
      <c r="O328" s="31"/>
    </row>
    <row r="329" spans="1:15" x14ac:dyDescent="0.2">
      <c r="A329" s="25" t="e">
        <f>#REF!</f>
        <v>#REF!</v>
      </c>
      <c r="B329" s="26"/>
      <c r="C329" s="27" t="e">
        <f>#REF!</f>
        <v>#REF!</v>
      </c>
      <c r="D329" s="28"/>
      <c r="E329" s="28" t="e">
        <f>#REF!</f>
        <v>#REF!</v>
      </c>
      <c r="F329" s="28" t="e">
        <f>#REF!</f>
        <v>#REF!</v>
      </c>
      <c r="G329" s="29" t="e">
        <f t="shared" si="33"/>
        <v>#REF!</v>
      </c>
      <c r="H329" s="30" t="e">
        <f t="shared" si="34"/>
        <v>#REF!</v>
      </c>
      <c r="I329" s="29" t="e">
        <f>#REF!</f>
        <v>#REF!</v>
      </c>
      <c r="J329" s="30" t="e">
        <f t="shared" si="35"/>
        <v>#REF!</v>
      </c>
      <c r="K329" s="30" t="e">
        <f t="shared" si="36"/>
        <v>#REF!</v>
      </c>
      <c r="L329" s="30" t="e">
        <f>#REF!</f>
        <v>#REF!</v>
      </c>
      <c r="M329" s="88" t="e">
        <f>#REF!</f>
        <v>#REF!</v>
      </c>
      <c r="N329" s="29"/>
      <c r="O329" s="31"/>
    </row>
    <row r="330" spans="1:15" x14ac:dyDescent="0.2">
      <c r="A330" s="25" t="e">
        <f>#REF!</f>
        <v>#REF!</v>
      </c>
      <c r="B330" s="26"/>
      <c r="C330" s="27" t="e">
        <f>#REF!</f>
        <v>#REF!</v>
      </c>
      <c r="D330" s="28"/>
      <c r="E330" s="28" t="e">
        <f>#REF!</f>
        <v>#REF!</v>
      </c>
      <c r="F330" s="28" t="e">
        <f>#REF!</f>
        <v>#REF!</v>
      </c>
      <c r="G330" s="29" t="e">
        <f t="shared" si="33"/>
        <v>#REF!</v>
      </c>
      <c r="H330" s="30" t="e">
        <f t="shared" si="34"/>
        <v>#REF!</v>
      </c>
      <c r="I330" s="29" t="e">
        <f>#REF!</f>
        <v>#REF!</v>
      </c>
      <c r="J330" s="30" t="e">
        <f t="shared" si="35"/>
        <v>#REF!</v>
      </c>
      <c r="K330" s="30" t="e">
        <f t="shared" si="36"/>
        <v>#REF!</v>
      </c>
      <c r="L330" s="30" t="e">
        <f>#REF!</f>
        <v>#REF!</v>
      </c>
      <c r="M330" s="88" t="e">
        <f>#REF!</f>
        <v>#REF!</v>
      </c>
      <c r="N330" s="29"/>
      <c r="O330" s="31"/>
    </row>
    <row r="331" spans="1:15" x14ac:dyDescent="0.2">
      <c r="A331" s="25" t="e">
        <f>#REF!</f>
        <v>#REF!</v>
      </c>
      <c r="B331" s="26"/>
      <c r="C331" s="27" t="e">
        <f>#REF!</f>
        <v>#REF!</v>
      </c>
      <c r="D331" s="28"/>
      <c r="E331" s="28" t="e">
        <f>#REF!</f>
        <v>#REF!</v>
      </c>
      <c r="F331" s="28" t="e">
        <f>#REF!</f>
        <v>#REF!</v>
      </c>
      <c r="G331" s="29" t="e">
        <f t="shared" si="33"/>
        <v>#REF!</v>
      </c>
      <c r="H331" s="30" t="e">
        <f t="shared" si="34"/>
        <v>#REF!</v>
      </c>
      <c r="I331" s="29" t="e">
        <f>#REF!</f>
        <v>#REF!</v>
      </c>
      <c r="J331" s="30" t="e">
        <f t="shared" si="35"/>
        <v>#REF!</v>
      </c>
      <c r="K331" s="30" t="e">
        <f t="shared" si="36"/>
        <v>#REF!</v>
      </c>
      <c r="L331" s="30" t="e">
        <f>#REF!</f>
        <v>#REF!</v>
      </c>
      <c r="M331" s="88" t="e">
        <f>#REF!</f>
        <v>#REF!</v>
      </c>
      <c r="N331" s="29"/>
      <c r="O331" s="31"/>
    </row>
    <row r="332" spans="1:15" x14ac:dyDescent="0.2">
      <c r="A332" s="25" t="e">
        <f>#REF!</f>
        <v>#REF!</v>
      </c>
      <c r="B332" s="26"/>
      <c r="C332" s="27" t="e">
        <f>#REF!</f>
        <v>#REF!</v>
      </c>
      <c r="D332" s="28"/>
      <c r="E332" s="28" t="e">
        <f>#REF!</f>
        <v>#REF!</v>
      </c>
      <c r="F332" s="28" t="e">
        <f>#REF!</f>
        <v>#REF!</v>
      </c>
      <c r="G332" s="29" t="e">
        <f t="shared" si="33"/>
        <v>#REF!</v>
      </c>
      <c r="H332" s="30" t="e">
        <f t="shared" si="34"/>
        <v>#REF!</v>
      </c>
      <c r="I332" s="29" t="e">
        <f>#REF!</f>
        <v>#REF!</v>
      </c>
      <c r="J332" s="30" t="e">
        <f t="shared" si="35"/>
        <v>#REF!</v>
      </c>
      <c r="K332" s="30" t="e">
        <f t="shared" si="36"/>
        <v>#REF!</v>
      </c>
      <c r="L332" s="30" t="e">
        <f>#REF!</f>
        <v>#REF!</v>
      </c>
      <c r="M332" s="88" t="e">
        <f>#REF!</f>
        <v>#REF!</v>
      </c>
      <c r="N332" s="29"/>
      <c r="O332" s="31"/>
    </row>
    <row r="333" spans="1:15" x14ac:dyDescent="0.2">
      <c r="A333" s="25" t="e">
        <f>#REF!</f>
        <v>#REF!</v>
      </c>
      <c r="B333" s="26"/>
      <c r="C333" s="27" t="e">
        <f>#REF!</f>
        <v>#REF!</v>
      </c>
      <c r="D333" s="28"/>
      <c r="E333" s="28" t="e">
        <f>#REF!</f>
        <v>#REF!</v>
      </c>
      <c r="F333" s="28" t="e">
        <f>#REF!</f>
        <v>#REF!</v>
      </c>
      <c r="G333" s="29" t="e">
        <f t="shared" si="33"/>
        <v>#REF!</v>
      </c>
      <c r="H333" s="30" t="e">
        <f t="shared" si="34"/>
        <v>#REF!</v>
      </c>
      <c r="I333" s="29" t="e">
        <f>#REF!</f>
        <v>#REF!</v>
      </c>
      <c r="J333" s="30" t="e">
        <f t="shared" si="35"/>
        <v>#REF!</v>
      </c>
      <c r="K333" s="30" t="e">
        <f t="shared" si="36"/>
        <v>#REF!</v>
      </c>
      <c r="L333" s="30" t="e">
        <f>#REF!</f>
        <v>#REF!</v>
      </c>
      <c r="M333" s="88" t="e">
        <f>#REF!</f>
        <v>#REF!</v>
      </c>
      <c r="N333" s="29"/>
      <c r="O333" s="31"/>
    </row>
    <row r="334" spans="1:15" x14ac:dyDescent="0.2">
      <c r="A334" s="25" t="e">
        <f>#REF!</f>
        <v>#REF!</v>
      </c>
      <c r="B334" s="26"/>
      <c r="C334" s="27" t="e">
        <f>#REF!</f>
        <v>#REF!</v>
      </c>
      <c r="D334" s="28"/>
      <c r="E334" s="28" t="e">
        <f>#REF!</f>
        <v>#REF!</v>
      </c>
      <c r="F334" s="28" t="e">
        <f>#REF!</f>
        <v>#REF!</v>
      </c>
      <c r="G334" s="29" t="e">
        <f t="shared" si="33"/>
        <v>#REF!</v>
      </c>
      <c r="H334" s="30" t="e">
        <f t="shared" si="34"/>
        <v>#REF!</v>
      </c>
      <c r="I334" s="29" t="e">
        <f>#REF!</f>
        <v>#REF!</v>
      </c>
      <c r="J334" s="30" t="e">
        <f t="shared" si="35"/>
        <v>#REF!</v>
      </c>
      <c r="K334" s="30" t="e">
        <f t="shared" si="36"/>
        <v>#REF!</v>
      </c>
      <c r="L334" s="30" t="e">
        <f>#REF!</f>
        <v>#REF!</v>
      </c>
      <c r="M334" s="88" t="e">
        <f>#REF!</f>
        <v>#REF!</v>
      </c>
      <c r="N334" s="29"/>
      <c r="O334" s="31"/>
    </row>
    <row r="335" spans="1:15" x14ac:dyDescent="0.2">
      <c r="A335" s="25" t="e">
        <f>#REF!</f>
        <v>#REF!</v>
      </c>
      <c r="B335" s="26"/>
      <c r="C335" s="27" t="e">
        <f>#REF!</f>
        <v>#REF!</v>
      </c>
      <c r="D335" s="28"/>
      <c r="E335" s="28" t="e">
        <f>#REF!</f>
        <v>#REF!</v>
      </c>
      <c r="F335" s="28" t="e">
        <f>#REF!</f>
        <v>#REF!</v>
      </c>
      <c r="G335" s="29" t="e">
        <f t="shared" si="33"/>
        <v>#REF!</v>
      </c>
      <c r="H335" s="30" t="e">
        <f t="shared" si="34"/>
        <v>#REF!</v>
      </c>
      <c r="I335" s="29" t="e">
        <f>#REF!</f>
        <v>#REF!</v>
      </c>
      <c r="J335" s="30" t="e">
        <f t="shared" si="35"/>
        <v>#REF!</v>
      </c>
      <c r="K335" s="30" t="e">
        <f t="shared" si="36"/>
        <v>#REF!</v>
      </c>
      <c r="L335" s="30" t="e">
        <f>#REF!</f>
        <v>#REF!</v>
      </c>
      <c r="M335" s="88" t="e">
        <f>#REF!</f>
        <v>#REF!</v>
      </c>
      <c r="N335" s="29"/>
      <c r="O335" s="31"/>
    </row>
    <row r="336" spans="1:15" x14ac:dyDescent="0.2">
      <c r="A336" s="25" t="e">
        <f>#REF!</f>
        <v>#REF!</v>
      </c>
      <c r="B336" s="26"/>
      <c r="C336" s="27" t="e">
        <f>#REF!</f>
        <v>#REF!</v>
      </c>
      <c r="D336" s="28"/>
      <c r="E336" s="28" t="e">
        <f>#REF!</f>
        <v>#REF!</v>
      </c>
      <c r="F336" s="28" t="e">
        <f>#REF!</f>
        <v>#REF!</v>
      </c>
      <c r="G336" s="29" t="e">
        <f t="shared" si="33"/>
        <v>#REF!</v>
      </c>
      <c r="H336" s="30" t="e">
        <f t="shared" si="34"/>
        <v>#REF!</v>
      </c>
      <c r="I336" s="29" t="e">
        <f>#REF!</f>
        <v>#REF!</v>
      </c>
      <c r="J336" s="30" t="e">
        <f t="shared" si="35"/>
        <v>#REF!</v>
      </c>
      <c r="K336" s="30" t="e">
        <f t="shared" si="36"/>
        <v>#REF!</v>
      </c>
      <c r="L336" s="30" t="e">
        <f>#REF!</f>
        <v>#REF!</v>
      </c>
      <c r="M336" s="88" t="e">
        <f>#REF!</f>
        <v>#REF!</v>
      </c>
      <c r="N336" s="29"/>
      <c r="O336" s="31"/>
    </row>
    <row r="337" spans="1:15" x14ac:dyDescent="0.2">
      <c r="A337" s="25" t="e">
        <f>#REF!</f>
        <v>#REF!</v>
      </c>
      <c r="B337" s="26"/>
      <c r="C337" s="27" t="e">
        <f>#REF!</f>
        <v>#REF!</v>
      </c>
      <c r="D337" s="28"/>
      <c r="E337" s="28" t="e">
        <f>#REF!</f>
        <v>#REF!</v>
      </c>
      <c r="F337" s="28" t="e">
        <f>#REF!</f>
        <v>#REF!</v>
      </c>
      <c r="G337" s="29" t="e">
        <f t="shared" si="33"/>
        <v>#REF!</v>
      </c>
      <c r="H337" s="30" t="e">
        <f t="shared" si="34"/>
        <v>#REF!</v>
      </c>
      <c r="I337" s="29" t="e">
        <f>#REF!</f>
        <v>#REF!</v>
      </c>
      <c r="J337" s="30" t="e">
        <f t="shared" si="35"/>
        <v>#REF!</v>
      </c>
      <c r="K337" s="30" t="e">
        <f t="shared" si="36"/>
        <v>#REF!</v>
      </c>
      <c r="L337" s="30" t="e">
        <f>#REF!</f>
        <v>#REF!</v>
      </c>
      <c r="M337" s="88" t="e">
        <f>#REF!</f>
        <v>#REF!</v>
      </c>
      <c r="N337" s="29"/>
      <c r="O337" s="31"/>
    </row>
    <row r="338" spans="1:15" x14ac:dyDescent="0.2">
      <c r="A338" s="25" t="e">
        <f>#REF!</f>
        <v>#REF!</v>
      </c>
      <c r="B338" s="26"/>
      <c r="C338" s="27" t="e">
        <f>#REF!</f>
        <v>#REF!</v>
      </c>
      <c r="D338" s="28"/>
      <c r="E338" s="28" t="e">
        <f>#REF!</f>
        <v>#REF!</v>
      </c>
      <c r="F338" s="28" t="e">
        <f>#REF!</f>
        <v>#REF!</v>
      </c>
      <c r="G338" s="29" t="e">
        <f t="shared" si="33"/>
        <v>#REF!</v>
      </c>
      <c r="H338" s="30" t="e">
        <f t="shared" si="34"/>
        <v>#REF!</v>
      </c>
      <c r="I338" s="29" t="e">
        <f>#REF!</f>
        <v>#REF!</v>
      </c>
      <c r="J338" s="30" t="e">
        <f t="shared" si="35"/>
        <v>#REF!</v>
      </c>
      <c r="K338" s="30" t="e">
        <f t="shared" si="36"/>
        <v>#REF!</v>
      </c>
      <c r="L338" s="30" t="e">
        <f>#REF!</f>
        <v>#REF!</v>
      </c>
      <c r="M338" s="88" t="e">
        <f>#REF!</f>
        <v>#REF!</v>
      </c>
      <c r="N338" s="29"/>
      <c r="O338" s="31"/>
    </row>
    <row r="339" spans="1:15" x14ac:dyDescent="0.2">
      <c r="A339" s="25" t="e">
        <f>#REF!</f>
        <v>#REF!</v>
      </c>
      <c r="B339" s="26"/>
      <c r="C339" s="27" t="e">
        <f>#REF!</f>
        <v>#REF!</v>
      </c>
      <c r="D339" s="28"/>
      <c r="E339" s="28" t="e">
        <f>#REF!</f>
        <v>#REF!</v>
      </c>
      <c r="F339" s="28" t="e">
        <f>#REF!</f>
        <v>#REF!</v>
      </c>
      <c r="G339" s="29" t="e">
        <f t="shared" si="33"/>
        <v>#REF!</v>
      </c>
      <c r="H339" s="30" t="e">
        <f t="shared" si="34"/>
        <v>#REF!</v>
      </c>
      <c r="I339" s="29" t="e">
        <f>#REF!</f>
        <v>#REF!</v>
      </c>
      <c r="J339" s="30" t="e">
        <f t="shared" si="35"/>
        <v>#REF!</v>
      </c>
      <c r="K339" s="30" t="e">
        <f t="shared" si="36"/>
        <v>#REF!</v>
      </c>
      <c r="L339" s="30" t="e">
        <f>#REF!</f>
        <v>#REF!</v>
      </c>
      <c r="M339" s="88" t="e">
        <f>#REF!</f>
        <v>#REF!</v>
      </c>
      <c r="N339" s="29"/>
      <c r="O339" s="31"/>
    </row>
    <row r="340" spans="1:15" x14ac:dyDescent="0.2">
      <c r="A340" s="25" t="e">
        <f>#REF!</f>
        <v>#REF!</v>
      </c>
      <c r="B340" s="26"/>
      <c r="C340" s="27" t="e">
        <f>#REF!</f>
        <v>#REF!</v>
      </c>
      <c r="D340" s="28"/>
      <c r="E340" s="28" t="e">
        <f>#REF!</f>
        <v>#REF!</v>
      </c>
      <c r="F340" s="28" t="e">
        <f>#REF!</f>
        <v>#REF!</v>
      </c>
      <c r="G340" s="29" t="e">
        <f t="shared" si="33"/>
        <v>#REF!</v>
      </c>
      <c r="H340" s="30" t="e">
        <f t="shared" si="34"/>
        <v>#REF!</v>
      </c>
      <c r="I340" s="29" t="e">
        <f>#REF!</f>
        <v>#REF!</v>
      </c>
      <c r="J340" s="30" t="e">
        <f t="shared" si="35"/>
        <v>#REF!</v>
      </c>
      <c r="K340" s="30" t="e">
        <f t="shared" si="36"/>
        <v>#REF!</v>
      </c>
      <c r="L340" s="30" t="e">
        <f>#REF!</f>
        <v>#REF!</v>
      </c>
      <c r="M340" s="88" t="e">
        <f>#REF!</f>
        <v>#REF!</v>
      </c>
      <c r="N340" s="29"/>
      <c r="O340" s="31"/>
    </row>
    <row r="341" spans="1:15" x14ac:dyDescent="0.2">
      <c r="A341" s="25" t="e">
        <f>#REF!</f>
        <v>#REF!</v>
      </c>
      <c r="B341" s="26"/>
      <c r="C341" s="27" t="e">
        <f>#REF!</f>
        <v>#REF!</v>
      </c>
      <c r="D341" s="28"/>
      <c r="E341" s="28" t="e">
        <f>#REF!</f>
        <v>#REF!</v>
      </c>
      <c r="F341" s="28" t="e">
        <f>#REF!</f>
        <v>#REF!</v>
      </c>
      <c r="G341" s="29" t="e">
        <f t="shared" si="33"/>
        <v>#REF!</v>
      </c>
      <c r="H341" s="30" t="e">
        <f t="shared" si="34"/>
        <v>#REF!</v>
      </c>
      <c r="I341" s="29" t="e">
        <f>#REF!</f>
        <v>#REF!</v>
      </c>
      <c r="J341" s="30" t="e">
        <f t="shared" si="35"/>
        <v>#REF!</v>
      </c>
      <c r="K341" s="30" t="e">
        <f t="shared" si="36"/>
        <v>#REF!</v>
      </c>
      <c r="L341" s="30" t="e">
        <f>#REF!</f>
        <v>#REF!</v>
      </c>
      <c r="M341" s="88" t="e">
        <f>#REF!</f>
        <v>#REF!</v>
      </c>
      <c r="N341" s="29"/>
      <c r="O341" s="31"/>
    </row>
    <row r="342" spans="1:15" x14ac:dyDescent="0.2">
      <c r="A342" s="25" t="e">
        <f>#REF!</f>
        <v>#REF!</v>
      </c>
      <c r="B342" s="26"/>
      <c r="C342" s="27" t="e">
        <f>#REF!</f>
        <v>#REF!</v>
      </c>
      <c r="D342" s="28"/>
      <c r="E342" s="28" t="e">
        <f>#REF!</f>
        <v>#REF!</v>
      </c>
      <c r="F342" s="28" t="e">
        <f>#REF!</f>
        <v>#REF!</v>
      </c>
      <c r="G342" s="29" t="e">
        <f t="shared" si="33"/>
        <v>#REF!</v>
      </c>
      <c r="H342" s="30" t="e">
        <f t="shared" si="34"/>
        <v>#REF!</v>
      </c>
      <c r="I342" s="29" t="e">
        <f>#REF!</f>
        <v>#REF!</v>
      </c>
      <c r="J342" s="30" t="e">
        <f t="shared" si="35"/>
        <v>#REF!</v>
      </c>
      <c r="K342" s="30" t="e">
        <f t="shared" si="36"/>
        <v>#REF!</v>
      </c>
      <c r="L342" s="30" t="e">
        <f>#REF!</f>
        <v>#REF!</v>
      </c>
      <c r="M342" s="88" t="e">
        <f>#REF!</f>
        <v>#REF!</v>
      </c>
      <c r="N342" s="29"/>
      <c r="O342" s="31"/>
    </row>
    <row r="343" spans="1:15" x14ac:dyDescent="0.2">
      <c r="A343" s="25" t="e">
        <f>#REF!</f>
        <v>#REF!</v>
      </c>
      <c r="B343" s="26"/>
      <c r="C343" s="27" t="e">
        <f>#REF!</f>
        <v>#REF!</v>
      </c>
      <c r="D343" s="28"/>
      <c r="E343" s="28" t="e">
        <f>#REF!</f>
        <v>#REF!</v>
      </c>
      <c r="F343" s="28" t="e">
        <f>#REF!</f>
        <v>#REF!</v>
      </c>
      <c r="G343" s="29" t="e">
        <f t="shared" si="33"/>
        <v>#REF!</v>
      </c>
      <c r="H343" s="30" t="e">
        <f t="shared" si="34"/>
        <v>#REF!</v>
      </c>
      <c r="I343" s="29" t="e">
        <f>#REF!</f>
        <v>#REF!</v>
      </c>
      <c r="J343" s="30" t="e">
        <f t="shared" si="35"/>
        <v>#REF!</v>
      </c>
      <c r="K343" s="30" t="e">
        <f t="shared" si="36"/>
        <v>#REF!</v>
      </c>
      <c r="L343" s="30" t="e">
        <f>#REF!</f>
        <v>#REF!</v>
      </c>
      <c r="M343" s="88" t="e">
        <f>#REF!</f>
        <v>#REF!</v>
      </c>
      <c r="N343" s="29"/>
      <c r="O343" s="31"/>
    </row>
    <row r="344" spans="1:15" x14ac:dyDescent="0.2">
      <c r="A344" s="25" t="e">
        <f>#REF!</f>
        <v>#REF!</v>
      </c>
      <c r="B344" s="26"/>
      <c r="C344" s="27" t="e">
        <f>#REF!</f>
        <v>#REF!</v>
      </c>
      <c r="D344" s="28"/>
      <c r="E344" s="28" t="e">
        <f>#REF!</f>
        <v>#REF!</v>
      </c>
      <c r="F344" s="28" t="e">
        <f>#REF!</f>
        <v>#REF!</v>
      </c>
      <c r="G344" s="29" t="e">
        <f t="shared" si="33"/>
        <v>#REF!</v>
      </c>
      <c r="H344" s="30" t="e">
        <f t="shared" si="34"/>
        <v>#REF!</v>
      </c>
      <c r="I344" s="29" t="e">
        <f>#REF!</f>
        <v>#REF!</v>
      </c>
      <c r="J344" s="30" t="e">
        <f t="shared" si="35"/>
        <v>#REF!</v>
      </c>
      <c r="K344" s="30" t="e">
        <f t="shared" si="36"/>
        <v>#REF!</v>
      </c>
      <c r="L344" s="30" t="e">
        <f>#REF!</f>
        <v>#REF!</v>
      </c>
      <c r="M344" s="88" t="e">
        <f>#REF!</f>
        <v>#REF!</v>
      </c>
      <c r="N344" s="29"/>
      <c r="O344" s="31"/>
    </row>
    <row r="345" spans="1:15" x14ac:dyDescent="0.2">
      <c r="A345" s="25" t="e">
        <f>#REF!</f>
        <v>#REF!</v>
      </c>
      <c r="B345" s="26"/>
      <c r="C345" s="27" t="e">
        <f>#REF!</f>
        <v>#REF!</v>
      </c>
      <c r="D345" s="28"/>
      <c r="E345" s="28" t="e">
        <f>#REF!</f>
        <v>#REF!</v>
      </c>
      <c r="F345" s="28" t="e">
        <f>#REF!</f>
        <v>#REF!</v>
      </c>
      <c r="G345" s="29" t="e">
        <f t="shared" si="33"/>
        <v>#REF!</v>
      </c>
      <c r="H345" s="30" t="e">
        <f t="shared" si="34"/>
        <v>#REF!</v>
      </c>
      <c r="I345" s="29" t="e">
        <f>#REF!</f>
        <v>#REF!</v>
      </c>
      <c r="J345" s="30" t="e">
        <f t="shared" si="35"/>
        <v>#REF!</v>
      </c>
      <c r="K345" s="30" t="e">
        <f t="shared" si="36"/>
        <v>#REF!</v>
      </c>
      <c r="L345" s="30" t="e">
        <f>#REF!</f>
        <v>#REF!</v>
      </c>
      <c r="M345" s="88" t="e">
        <f>#REF!</f>
        <v>#REF!</v>
      </c>
      <c r="N345" s="29"/>
      <c r="O345" s="31"/>
    </row>
    <row r="346" spans="1:15" x14ac:dyDescent="0.2">
      <c r="A346" s="25" t="e">
        <f>#REF!</f>
        <v>#REF!</v>
      </c>
      <c r="B346" s="26"/>
      <c r="C346" s="27" t="e">
        <f>#REF!</f>
        <v>#REF!</v>
      </c>
      <c r="D346" s="28"/>
      <c r="E346" s="28" t="e">
        <f>#REF!</f>
        <v>#REF!</v>
      </c>
      <c r="F346" s="28" t="e">
        <f>#REF!</f>
        <v>#REF!</v>
      </c>
      <c r="G346" s="29" t="e">
        <f t="shared" si="33"/>
        <v>#REF!</v>
      </c>
      <c r="H346" s="30" t="e">
        <f t="shared" si="34"/>
        <v>#REF!</v>
      </c>
      <c r="I346" s="29" t="e">
        <f>#REF!</f>
        <v>#REF!</v>
      </c>
      <c r="J346" s="30" t="e">
        <f t="shared" si="35"/>
        <v>#REF!</v>
      </c>
      <c r="K346" s="30" t="e">
        <f t="shared" si="36"/>
        <v>#REF!</v>
      </c>
      <c r="L346" s="30" t="e">
        <f>#REF!</f>
        <v>#REF!</v>
      </c>
      <c r="M346" s="88" t="e">
        <f>#REF!</f>
        <v>#REF!</v>
      </c>
      <c r="N346" s="29"/>
      <c r="O346" s="31"/>
    </row>
    <row r="347" spans="1:15" x14ac:dyDescent="0.2">
      <c r="A347" s="25" t="e">
        <f>#REF!</f>
        <v>#REF!</v>
      </c>
      <c r="B347" s="26"/>
      <c r="C347" s="27" t="e">
        <f>#REF!</f>
        <v>#REF!</v>
      </c>
      <c r="D347" s="28"/>
      <c r="E347" s="28" t="e">
        <f>#REF!</f>
        <v>#REF!</v>
      </c>
      <c r="F347" s="28" t="e">
        <f>#REF!</f>
        <v>#REF!</v>
      </c>
      <c r="G347" s="29" t="e">
        <f t="shared" si="33"/>
        <v>#REF!</v>
      </c>
      <c r="H347" s="30" t="e">
        <f t="shared" si="34"/>
        <v>#REF!</v>
      </c>
      <c r="I347" s="29" t="e">
        <f>#REF!</f>
        <v>#REF!</v>
      </c>
      <c r="J347" s="30" t="e">
        <f t="shared" si="35"/>
        <v>#REF!</v>
      </c>
      <c r="K347" s="30" t="e">
        <f t="shared" si="36"/>
        <v>#REF!</v>
      </c>
      <c r="L347" s="30" t="e">
        <f>#REF!</f>
        <v>#REF!</v>
      </c>
      <c r="M347" s="88" t="e">
        <f>#REF!</f>
        <v>#REF!</v>
      </c>
      <c r="N347" s="29"/>
      <c r="O347" s="31"/>
    </row>
    <row r="348" spans="1:15" x14ac:dyDescent="0.2">
      <c r="A348" s="25" t="e">
        <f>#REF!</f>
        <v>#REF!</v>
      </c>
      <c r="B348" s="26"/>
      <c r="C348" s="27" t="e">
        <f>#REF!</f>
        <v>#REF!</v>
      </c>
      <c r="D348" s="28"/>
      <c r="E348" s="28" t="e">
        <f>#REF!</f>
        <v>#REF!</v>
      </c>
      <c r="F348" s="28" t="e">
        <f>#REF!</f>
        <v>#REF!</v>
      </c>
      <c r="G348" s="29" t="e">
        <f t="shared" si="33"/>
        <v>#REF!</v>
      </c>
      <c r="H348" s="30" t="e">
        <f t="shared" si="34"/>
        <v>#REF!</v>
      </c>
      <c r="I348" s="29" t="e">
        <f>#REF!</f>
        <v>#REF!</v>
      </c>
      <c r="J348" s="30" t="e">
        <f t="shared" si="35"/>
        <v>#REF!</v>
      </c>
      <c r="K348" s="30" t="e">
        <f t="shared" si="36"/>
        <v>#REF!</v>
      </c>
      <c r="L348" s="30" t="e">
        <f>#REF!</f>
        <v>#REF!</v>
      </c>
      <c r="M348" s="88" t="e">
        <f>#REF!</f>
        <v>#REF!</v>
      </c>
      <c r="N348" s="29"/>
      <c r="O348" s="31"/>
    </row>
    <row r="349" spans="1:15" x14ac:dyDescent="0.2">
      <c r="A349" s="25" t="e">
        <f>#REF!</f>
        <v>#REF!</v>
      </c>
      <c r="B349" s="26"/>
      <c r="C349" s="27" t="e">
        <f>#REF!</f>
        <v>#REF!</v>
      </c>
      <c r="D349" s="28"/>
      <c r="E349" s="28" t="e">
        <f>#REF!</f>
        <v>#REF!</v>
      </c>
      <c r="F349" s="28" t="e">
        <f>#REF!</f>
        <v>#REF!</v>
      </c>
      <c r="G349" s="29" t="e">
        <f t="shared" si="33"/>
        <v>#REF!</v>
      </c>
      <c r="H349" s="30" t="e">
        <f t="shared" si="34"/>
        <v>#REF!</v>
      </c>
      <c r="I349" s="29" t="e">
        <f>#REF!</f>
        <v>#REF!</v>
      </c>
      <c r="J349" s="30" t="e">
        <f t="shared" si="35"/>
        <v>#REF!</v>
      </c>
      <c r="K349" s="30" t="e">
        <f t="shared" si="36"/>
        <v>#REF!</v>
      </c>
      <c r="L349" s="30" t="e">
        <f>#REF!</f>
        <v>#REF!</v>
      </c>
      <c r="M349" s="88" t="e">
        <f>#REF!</f>
        <v>#REF!</v>
      </c>
      <c r="N349" s="29"/>
      <c r="O349" s="31"/>
    </row>
    <row r="350" spans="1:15" x14ac:dyDescent="0.2">
      <c r="A350" s="25" t="e">
        <f>#REF!</f>
        <v>#REF!</v>
      </c>
      <c r="B350" s="26"/>
      <c r="C350" s="27" t="e">
        <f>#REF!</f>
        <v>#REF!</v>
      </c>
      <c r="D350" s="28"/>
      <c r="E350" s="28" t="e">
        <f>#REF!</f>
        <v>#REF!</v>
      </c>
      <c r="F350" s="28" t="e">
        <f>#REF!</f>
        <v>#REF!</v>
      </c>
      <c r="G350" s="29" t="e">
        <f t="shared" ref="G350:G403" si="37">I350/1.16</f>
        <v>#REF!</v>
      </c>
      <c r="H350" s="30" t="e">
        <f t="shared" ref="H350:H403" si="38">G350*0.16</f>
        <v>#REF!</v>
      </c>
      <c r="I350" s="29" t="e">
        <f>#REF!</f>
        <v>#REF!</v>
      </c>
      <c r="J350" s="30" t="e">
        <f t="shared" ref="J350:J403" si="39">L350/1.16</f>
        <v>#REF!</v>
      </c>
      <c r="K350" s="30" t="e">
        <f t="shared" ref="K350:K403" si="40">J350*0.16</f>
        <v>#REF!</v>
      </c>
      <c r="L350" s="30" t="e">
        <f>#REF!</f>
        <v>#REF!</v>
      </c>
      <c r="M350" s="88" t="e">
        <f>#REF!</f>
        <v>#REF!</v>
      </c>
      <c r="N350" s="29"/>
      <c r="O350" s="31"/>
    </row>
    <row r="351" spans="1:15" x14ac:dyDescent="0.2">
      <c r="A351" s="25" t="e">
        <f>#REF!</f>
        <v>#REF!</v>
      </c>
      <c r="B351" s="26"/>
      <c r="C351" s="27" t="e">
        <f>#REF!</f>
        <v>#REF!</v>
      </c>
      <c r="D351" s="28"/>
      <c r="E351" s="28" t="e">
        <f>#REF!</f>
        <v>#REF!</v>
      </c>
      <c r="F351" s="28" t="e">
        <f>#REF!</f>
        <v>#REF!</v>
      </c>
      <c r="G351" s="29" t="e">
        <f t="shared" si="37"/>
        <v>#REF!</v>
      </c>
      <c r="H351" s="30" t="e">
        <f t="shared" si="38"/>
        <v>#REF!</v>
      </c>
      <c r="I351" s="29" t="e">
        <f>#REF!</f>
        <v>#REF!</v>
      </c>
      <c r="J351" s="30" t="e">
        <f t="shared" si="39"/>
        <v>#REF!</v>
      </c>
      <c r="K351" s="30" t="e">
        <f t="shared" si="40"/>
        <v>#REF!</v>
      </c>
      <c r="L351" s="30" t="e">
        <f>#REF!</f>
        <v>#REF!</v>
      </c>
      <c r="M351" s="88" t="e">
        <f>#REF!</f>
        <v>#REF!</v>
      </c>
      <c r="N351" s="29"/>
      <c r="O351" s="31"/>
    </row>
    <row r="352" spans="1:15" x14ac:dyDescent="0.2">
      <c r="A352" s="25" t="e">
        <f>#REF!</f>
        <v>#REF!</v>
      </c>
      <c r="B352" s="26"/>
      <c r="C352" s="27" t="e">
        <f>#REF!</f>
        <v>#REF!</v>
      </c>
      <c r="D352" s="28"/>
      <c r="E352" s="28" t="e">
        <f>#REF!</f>
        <v>#REF!</v>
      </c>
      <c r="F352" s="28" t="e">
        <f>#REF!</f>
        <v>#REF!</v>
      </c>
      <c r="G352" s="29" t="e">
        <f t="shared" si="37"/>
        <v>#REF!</v>
      </c>
      <c r="H352" s="30" t="e">
        <f t="shared" si="38"/>
        <v>#REF!</v>
      </c>
      <c r="I352" s="29" t="e">
        <f>#REF!</f>
        <v>#REF!</v>
      </c>
      <c r="J352" s="30" t="e">
        <f t="shared" si="39"/>
        <v>#REF!</v>
      </c>
      <c r="K352" s="30" t="e">
        <f t="shared" si="40"/>
        <v>#REF!</v>
      </c>
      <c r="L352" s="30" t="e">
        <f>#REF!</f>
        <v>#REF!</v>
      </c>
      <c r="M352" s="88" t="e">
        <f>#REF!</f>
        <v>#REF!</v>
      </c>
      <c r="N352" s="29"/>
      <c r="O352" s="31"/>
    </row>
    <row r="353" spans="1:15" x14ac:dyDescent="0.2">
      <c r="A353" s="25" t="e">
        <f>#REF!</f>
        <v>#REF!</v>
      </c>
      <c r="B353" s="26"/>
      <c r="C353" s="27" t="e">
        <f>#REF!</f>
        <v>#REF!</v>
      </c>
      <c r="D353" s="28"/>
      <c r="E353" s="28" t="e">
        <f>#REF!</f>
        <v>#REF!</v>
      </c>
      <c r="F353" s="28" t="e">
        <f>#REF!</f>
        <v>#REF!</v>
      </c>
      <c r="G353" s="29" t="e">
        <f t="shared" si="37"/>
        <v>#REF!</v>
      </c>
      <c r="H353" s="30" t="e">
        <f t="shared" si="38"/>
        <v>#REF!</v>
      </c>
      <c r="I353" s="29" t="e">
        <f>#REF!</f>
        <v>#REF!</v>
      </c>
      <c r="J353" s="30" t="e">
        <f t="shared" si="39"/>
        <v>#REF!</v>
      </c>
      <c r="K353" s="30" t="e">
        <f t="shared" si="40"/>
        <v>#REF!</v>
      </c>
      <c r="L353" s="30" t="e">
        <f>#REF!</f>
        <v>#REF!</v>
      </c>
      <c r="M353" s="88" t="e">
        <f>#REF!</f>
        <v>#REF!</v>
      </c>
      <c r="N353" s="29"/>
      <c r="O353" s="31"/>
    </row>
    <row r="354" spans="1:15" x14ac:dyDescent="0.2">
      <c r="A354" s="25" t="e">
        <f>#REF!</f>
        <v>#REF!</v>
      </c>
      <c r="B354" s="26"/>
      <c r="C354" s="27" t="e">
        <f>#REF!</f>
        <v>#REF!</v>
      </c>
      <c r="D354" s="28"/>
      <c r="E354" s="28" t="e">
        <f>#REF!</f>
        <v>#REF!</v>
      </c>
      <c r="F354" s="28" t="e">
        <f>#REF!</f>
        <v>#REF!</v>
      </c>
      <c r="G354" s="29" t="e">
        <f t="shared" si="37"/>
        <v>#REF!</v>
      </c>
      <c r="H354" s="30" t="e">
        <f t="shared" si="38"/>
        <v>#REF!</v>
      </c>
      <c r="I354" s="29" t="e">
        <f>#REF!</f>
        <v>#REF!</v>
      </c>
      <c r="J354" s="30" t="e">
        <f t="shared" si="39"/>
        <v>#REF!</v>
      </c>
      <c r="K354" s="30" t="e">
        <f t="shared" si="40"/>
        <v>#REF!</v>
      </c>
      <c r="L354" s="30" t="e">
        <f>#REF!</f>
        <v>#REF!</v>
      </c>
      <c r="M354" s="88" t="e">
        <f>#REF!</f>
        <v>#REF!</v>
      </c>
      <c r="N354" s="29"/>
      <c r="O354" s="31"/>
    </row>
    <row r="355" spans="1:15" x14ac:dyDescent="0.2">
      <c r="A355" s="25" t="e">
        <f>#REF!</f>
        <v>#REF!</v>
      </c>
      <c r="B355" s="26"/>
      <c r="C355" s="27" t="e">
        <f>#REF!</f>
        <v>#REF!</v>
      </c>
      <c r="D355" s="28"/>
      <c r="E355" s="28" t="e">
        <f>#REF!</f>
        <v>#REF!</v>
      </c>
      <c r="F355" s="28" t="e">
        <f>#REF!</f>
        <v>#REF!</v>
      </c>
      <c r="G355" s="29" t="e">
        <f t="shared" si="37"/>
        <v>#REF!</v>
      </c>
      <c r="H355" s="30" t="e">
        <f t="shared" si="38"/>
        <v>#REF!</v>
      </c>
      <c r="I355" s="29" t="e">
        <f>#REF!</f>
        <v>#REF!</v>
      </c>
      <c r="J355" s="30" t="e">
        <f t="shared" si="39"/>
        <v>#REF!</v>
      </c>
      <c r="K355" s="30" t="e">
        <f t="shared" si="40"/>
        <v>#REF!</v>
      </c>
      <c r="L355" s="30" t="e">
        <f>#REF!</f>
        <v>#REF!</v>
      </c>
      <c r="M355" s="88" t="e">
        <f>#REF!</f>
        <v>#REF!</v>
      </c>
      <c r="N355" s="29"/>
      <c r="O355" s="31"/>
    </row>
    <row r="356" spans="1:15" x14ac:dyDescent="0.2">
      <c r="A356" s="25" t="e">
        <f>#REF!</f>
        <v>#REF!</v>
      </c>
      <c r="B356" s="26"/>
      <c r="C356" s="27" t="e">
        <f>#REF!</f>
        <v>#REF!</v>
      </c>
      <c r="D356" s="28"/>
      <c r="E356" s="28" t="e">
        <f>#REF!</f>
        <v>#REF!</v>
      </c>
      <c r="F356" s="28" t="e">
        <f>#REF!</f>
        <v>#REF!</v>
      </c>
      <c r="G356" s="29" t="e">
        <f t="shared" si="37"/>
        <v>#REF!</v>
      </c>
      <c r="H356" s="30" t="e">
        <f t="shared" si="38"/>
        <v>#REF!</v>
      </c>
      <c r="I356" s="29" t="e">
        <f>#REF!</f>
        <v>#REF!</v>
      </c>
      <c r="J356" s="30" t="e">
        <f t="shared" si="39"/>
        <v>#REF!</v>
      </c>
      <c r="K356" s="30" t="e">
        <f t="shared" si="40"/>
        <v>#REF!</v>
      </c>
      <c r="L356" s="30" t="e">
        <f>#REF!</f>
        <v>#REF!</v>
      </c>
      <c r="M356" s="88" t="e">
        <f>#REF!</f>
        <v>#REF!</v>
      </c>
      <c r="N356" s="29"/>
      <c r="O356" s="31"/>
    </row>
    <row r="357" spans="1:15" x14ac:dyDescent="0.2">
      <c r="A357" s="25" t="e">
        <f>#REF!</f>
        <v>#REF!</v>
      </c>
      <c r="B357" s="26"/>
      <c r="C357" s="27" t="e">
        <f>#REF!</f>
        <v>#REF!</v>
      </c>
      <c r="D357" s="28"/>
      <c r="E357" s="28" t="e">
        <f>#REF!</f>
        <v>#REF!</v>
      </c>
      <c r="F357" s="28" t="e">
        <f>#REF!</f>
        <v>#REF!</v>
      </c>
      <c r="G357" s="29" t="e">
        <f t="shared" si="37"/>
        <v>#REF!</v>
      </c>
      <c r="H357" s="30" t="e">
        <f t="shared" si="38"/>
        <v>#REF!</v>
      </c>
      <c r="I357" s="29" t="e">
        <f>#REF!</f>
        <v>#REF!</v>
      </c>
      <c r="J357" s="30" t="e">
        <f t="shared" si="39"/>
        <v>#REF!</v>
      </c>
      <c r="K357" s="30" t="e">
        <f t="shared" si="40"/>
        <v>#REF!</v>
      </c>
      <c r="L357" s="30" t="e">
        <f>#REF!</f>
        <v>#REF!</v>
      </c>
      <c r="M357" s="88" t="e">
        <f>#REF!</f>
        <v>#REF!</v>
      </c>
      <c r="N357" s="29"/>
      <c r="O357" s="31"/>
    </row>
    <row r="358" spans="1:15" x14ac:dyDescent="0.2">
      <c r="A358" s="25" t="e">
        <f>#REF!</f>
        <v>#REF!</v>
      </c>
      <c r="B358" s="26"/>
      <c r="C358" s="27" t="e">
        <f>#REF!</f>
        <v>#REF!</v>
      </c>
      <c r="D358" s="28"/>
      <c r="E358" s="28" t="e">
        <f>#REF!</f>
        <v>#REF!</v>
      </c>
      <c r="F358" s="28" t="e">
        <f>#REF!</f>
        <v>#REF!</v>
      </c>
      <c r="G358" s="29" t="e">
        <f t="shared" si="37"/>
        <v>#REF!</v>
      </c>
      <c r="H358" s="30" t="e">
        <f t="shared" si="38"/>
        <v>#REF!</v>
      </c>
      <c r="I358" s="29" t="e">
        <f>#REF!</f>
        <v>#REF!</v>
      </c>
      <c r="J358" s="30" t="e">
        <f t="shared" si="39"/>
        <v>#REF!</v>
      </c>
      <c r="K358" s="30" t="e">
        <f t="shared" si="40"/>
        <v>#REF!</v>
      </c>
      <c r="L358" s="30" t="e">
        <f>#REF!</f>
        <v>#REF!</v>
      </c>
      <c r="M358" s="88" t="e">
        <f>#REF!</f>
        <v>#REF!</v>
      </c>
      <c r="N358" s="29"/>
      <c r="O358" s="31"/>
    </row>
    <row r="359" spans="1:15" x14ac:dyDescent="0.2">
      <c r="A359" s="25" t="e">
        <f>#REF!</f>
        <v>#REF!</v>
      </c>
      <c r="B359" s="26"/>
      <c r="C359" s="27" t="e">
        <f>#REF!</f>
        <v>#REF!</v>
      </c>
      <c r="D359" s="28"/>
      <c r="E359" s="28" t="e">
        <f>#REF!</f>
        <v>#REF!</v>
      </c>
      <c r="F359" s="28" t="e">
        <f>#REF!</f>
        <v>#REF!</v>
      </c>
      <c r="G359" s="29" t="e">
        <f t="shared" si="37"/>
        <v>#REF!</v>
      </c>
      <c r="H359" s="30" t="e">
        <f t="shared" si="38"/>
        <v>#REF!</v>
      </c>
      <c r="I359" s="29" t="e">
        <f>#REF!</f>
        <v>#REF!</v>
      </c>
      <c r="J359" s="30" t="e">
        <f t="shared" si="39"/>
        <v>#REF!</v>
      </c>
      <c r="K359" s="30" t="e">
        <f t="shared" si="40"/>
        <v>#REF!</v>
      </c>
      <c r="L359" s="30" t="e">
        <f>#REF!</f>
        <v>#REF!</v>
      </c>
      <c r="M359" s="88" t="e">
        <f>#REF!</f>
        <v>#REF!</v>
      </c>
      <c r="N359" s="29"/>
      <c r="O359" s="31"/>
    </row>
    <row r="360" spans="1:15" x14ac:dyDescent="0.2">
      <c r="A360" s="25" t="e">
        <f>#REF!</f>
        <v>#REF!</v>
      </c>
      <c r="B360" s="26"/>
      <c r="C360" s="27" t="e">
        <f>#REF!</f>
        <v>#REF!</v>
      </c>
      <c r="D360" s="28"/>
      <c r="E360" s="28" t="e">
        <f>#REF!</f>
        <v>#REF!</v>
      </c>
      <c r="F360" s="28" t="e">
        <f>#REF!</f>
        <v>#REF!</v>
      </c>
      <c r="G360" s="29" t="e">
        <f t="shared" si="37"/>
        <v>#REF!</v>
      </c>
      <c r="H360" s="30" t="e">
        <f t="shared" si="38"/>
        <v>#REF!</v>
      </c>
      <c r="I360" s="29" t="e">
        <f>#REF!</f>
        <v>#REF!</v>
      </c>
      <c r="J360" s="30" t="e">
        <f t="shared" si="39"/>
        <v>#REF!</v>
      </c>
      <c r="K360" s="30" t="e">
        <f t="shared" si="40"/>
        <v>#REF!</v>
      </c>
      <c r="L360" s="30" t="e">
        <f>#REF!</f>
        <v>#REF!</v>
      </c>
      <c r="M360" s="88" t="e">
        <f>#REF!</f>
        <v>#REF!</v>
      </c>
      <c r="N360" s="29"/>
      <c r="O360" s="31"/>
    </row>
    <row r="361" spans="1:15" x14ac:dyDescent="0.2">
      <c r="A361" s="25" t="e">
        <f>#REF!</f>
        <v>#REF!</v>
      </c>
      <c r="B361" s="26"/>
      <c r="C361" s="27" t="e">
        <f>#REF!</f>
        <v>#REF!</v>
      </c>
      <c r="D361" s="28"/>
      <c r="E361" s="28" t="e">
        <f>#REF!</f>
        <v>#REF!</v>
      </c>
      <c r="F361" s="28" t="e">
        <f>#REF!</f>
        <v>#REF!</v>
      </c>
      <c r="G361" s="29" t="e">
        <f t="shared" si="37"/>
        <v>#REF!</v>
      </c>
      <c r="H361" s="30" t="e">
        <f t="shared" si="38"/>
        <v>#REF!</v>
      </c>
      <c r="I361" s="29" t="e">
        <f>#REF!</f>
        <v>#REF!</v>
      </c>
      <c r="J361" s="30" t="e">
        <f t="shared" si="39"/>
        <v>#REF!</v>
      </c>
      <c r="K361" s="30" t="e">
        <f t="shared" si="40"/>
        <v>#REF!</v>
      </c>
      <c r="L361" s="30" t="e">
        <f>#REF!</f>
        <v>#REF!</v>
      </c>
      <c r="M361" s="88" t="e">
        <f>#REF!</f>
        <v>#REF!</v>
      </c>
      <c r="N361" s="29"/>
      <c r="O361" s="31"/>
    </row>
    <row r="362" spans="1:15" x14ac:dyDescent="0.2">
      <c r="A362" s="25" t="e">
        <f>#REF!</f>
        <v>#REF!</v>
      </c>
      <c r="B362" s="26"/>
      <c r="C362" s="27" t="e">
        <f>#REF!</f>
        <v>#REF!</v>
      </c>
      <c r="D362" s="28"/>
      <c r="E362" s="28" t="e">
        <f>#REF!</f>
        <v>#REF!</v>
      </c>
      <c r="F362" s="28" t="e">
        <f>#REF!</f>
        <v>#REF!</v>
      </c>
      <c r="G362" s="29" t="e">
        <f t="shared" si="37"/>
        <v>#REF!</v>
      </c>
      <c r="H362" s="30" t="e">
        <f t="shared" si="38"/>
        <v>#REF!</v>
      </c>
      <c r="I362" s="29" t="e">
        <f>#REF!</f>
        <v>#REF!</v>
      </c>
      <c r="J362" s="30" t="e">
        <f t="shared" si="39"/>
        <v>#REF!</v>
      </c>
      <c r="K362" s="30" t="e">
        <f t="shared" si="40"/>
        <v>#REF!</v>
      </c>
      <c r="L362" s="30" t="e">
        <f>#REF!</f>
        <v>#REF!</v>
      </c>
      <c r="M362" s="88" t="e">
        <f>#REF!</f>
        <v>#REF!</v>
      </c>
      <c r="N362" s="29"/>
      <c r="O362" s="31"/>
    </row>
    <row r="363" spans="1:15" x14ac:dyDescent="0.2">
      <c r="A363" s="25" t="e">
        <f>#REF!</f>
        <v>#REF!</v>
      </c>
      <c r="B363" s="26"/>
      <c r="C363" s="27" t="e">
        <f>#REF!</f>
        <v>#REF!</v>
      </c>
      <c r="D363" s="28"/>
      <c r="E363" s="28" t="e">
        <f>#REF!</f>
        <v>#REF!</v>
      </c>
      <c r="F363" s="28" t="e">
        <f>#REF!</f>
        <v>#REF!</v>
      </c>
      <c r="G363" s="29" t="e">
        <f t="shared" si="37"/>
        <v>#REF!</v>
      </c>
      <c r="H363" s="30" t="e">
        <f t="shared" si="38"/>
        <v>#REF!</v>
      </c>
      <c r="I363" s="29" t="e">
        <f>#REF!</f>
        <v>#REF!</v>
      </c>
      <c r="J363" s="30" t="e">
        <f t="shared" si="39"/>
        <v>#REF!</v>
      </c>
      <c r="K363" s="30" t="e">
        <f t="shared" si="40"/>
        <v>#REF!</v>
      </c>
      <c r="L363" s="30" t="e">
        <f>#REF!</f>
        <v>#REF!</v>
      </c>
      <c r="M363" s="88" t="e">
        <f>#REF!</f>
        <v>#REF!</v>
      </c>
      <c r="N363" s="29"/>
      <c r="O363" s="31"/>
    </row>
    <row r="364" spans="1:15" x14ac:dyDescent="0.2">
      <c r="A364" s="25" t="e">
        <f>#REF!</f>
        <v>#REF!</v>
      </c>
      <c r="B364" s="26"/>
      <c r="C364" s="27" t="e">
        <f>#REF!</f>
        <v>#REF!</v>
      </c>
      <c r="D364" s="28"/>
      <c r="E364" s="28" t="e">
        <f>#REF!</f>
        <v>#REF!</v>
      </c>
      <c r="F364" s="28" t="e">
        <f>#REF!</f>
        <v>#REF!</v>
      </c>
      <c r="G364" s="29" t="e">
        <f t="shared" si="37"/>
        <v>#REF!</v>
      </c>
      <c r="H364" s="30" t="e">
        <f t="shared" si="38"/>
        <v>#REF!</v>
      </c>
      <c r="I364" s="29" t="e">
        <f>#REF!</f>
        <v>#REF!</v>
      </c>
      <c r="J364" s="30" t="e">
        <f t="shared" si="39"/>
        <v>#REF!</v>
      </c>
      <c r="K364" s="30" t="e">
        <f t="shared" si="40"/>
        <v>#REF!</v>
      </c>
      <c r="L364" s="30" t="e">
        <f>#REF!</f>
        <v>#REF!</v>
      </c>
      <c r="M364" s="88" t="e">
        <f>#REF!</f>
        <v>#REF!</v>
      </c>
      <c r="N364" s="29"/>
      <c r="O364" s="31"/>
    </row>
    <row r="365" spans="1:15" x14ac:dyDescent="0.2">
      <c r="A365" s="25" t="e">
        <f>#REF!</f>
        <v>#REF!</v>
      </c>
      <c r="B365" s="26"/>
      <c r="C365" s="27" t="e">
        <f>#REF!</f>
        <v>#REF!</v>
      </c>
      <c r="D365" s="28"/>
      <c r="E365" s="28" t="e">
        <f>#REF!</f>
        <v>#REF!</v>
      </c>
      <c r="F365" s="28" t="e">
        <f>#REF!</f>
        <v>#REF!</v>
      </c>
      <c r="G365" s="29" t="e">
        <f t="shared" si="37"/>
        <v>#REF!</v>
      </c>
      <c r="H365" s="30" t="e">
        <f t="shared" si="38"/>
        <v>#REF!</v>
      </c>
      <c r="I365" s="29" t="e">
        <f>#REF!</f>
        <v>#REF!</v>
      </c>
      <c r="J365" s="30" t="e">
        <f t="shared" si="39"/>
        <v>#REF!</v>
      </c>
      <c r="K365" s="30" t="e">
        <f t="shared" si="40"/>
        <v>#REF!</v>
      </c>
      <c r="L365" s="30" t="e">
        <f>#REF!</f>
        <v>#REF!</v>
      </c>
      <c r="M365" s="88" t="e">
        <f>#REF!</f>
        <v>#REF!</v>
      </c>
      <c r="N365" s="29"/>
      <c r="O365" s="31"/>
    </row>
    <row r="366" spans="1:15" x14ac:dyDescent="0.2">
      <c r="A366" s="25" t="e">
        <f>#REF!</f>
        <v>#REF!</v>
      </c>
      <c r="B366" s="26"/>
      <c r="C366" s="27" t="e">
        <f>#REF!</f>
        <v>#REF!</v>
      </c>
      <c r="D366" s="28"/>
      <c r="E366" s="28" t="e">
        <f>#REF!</f>
        <v>#REF!</v>
      </c>
      <c r="F366" s="28" t="e">
        <f>#REF!</f>
        <v>#REF!</v>
      </c>
      <c r="G366" s="29" t="e">
        <f t="shared" si="37"/>
        <v>#REF!</v>
      </c>
      <c r="H366" s="30" t="e">
        <f t="shared" si="38"/>
        <v>#REF!</v>
      </c>
      <c r="I366" s="29" t="e">
        <f>#REF!</f>
        <v>#REF!</v>
      </c>
      <c r="J366" s="30" t="e">
        <f t="shared" si="39"/>
        <v>#REF!</v>
      </c>
      <c r="K366" s="30" t="e">
        <f t="shared" si="40"/>
        <v>#REF!</v>
      </c>
      <c r="L366" s="30" t="e">
        <f>#REF!</f>
        <v>#REF!</v>
      </c>
      <c r="M366" s="88" t="e">
        <f>#REF!</f>
        <v>#REF!</v>
      </c>
      <c r="N366" s="29"/>
      <c r="O366" s="31"/>
    </row>
    <row r="367" spans="1:15" x14ac:dyDescent="0.2">
      <c r="A367" s="25" t="e">
        <f>#REF!</f>
        <v>#REF!</v>
      </c>
      <c r="B367" s="26"/>
      <c r="C367" s="27" t="e">
        <f>#REF!</f>
        <v>#REF!</v>
      </c>
      <c r="D367" s="28"/>
      <c r="E367" s="28" t="e">
        <f>#REF!</f>
        <v>#REF!</v>
      </c>
      <c r="F367" s="28" t="e">
        <f>#REF!</f>
        <v>#REF!</v>
      </c>
      <c r="G367" s="29" t="e">
        <f t="shared" si="37"/>
        <v>#REF!</v>
      </c>
      <c r="H367" s="30" t="e">
        <f t="shared" si="38"/>
        <v>#REF!</v>
      </c>
      <c r="I367" s="29" t="e">
        <f>#REF!</f>
        <v>#REF!</v>
      </c>
      <c r="J367" s="30" t="e">
        <f t="shared" si="39"/>
        <v>#REF!</v>
      </c>
      <c r="K367" s="30" t="e">
        <f t="shared" si="40"/>
        <v>#REF!</v>
      </c>
      <c r="L367" s="30" t="e">
        <f>#REF!</f>
        <v>#REF!</v>
      </c>
      <c r="M367" s="88" t="e">
        <f>#REF!</f>
        <v>#REF!</v>
      </c>
      <c r="N367" s="29"/>
      <c r="O367" s="31"/>
    </row>
    <row r="368" spans="1:15" x14ac:dyDescent="0.2">
      <c r="A368" s="25" t="e">
        <f>#REF!</f>
        <v>#REF!</v>
      </c>
      <c r="B368" s="26"/>
      <c r="C368" s="27" t="e">
        <f>#REF!</f>
        <v>#REF!</v>
      </c>
      <c r="D368" s="28"/>
      <c r="E368" s="28" t="e">
        <f>#REF!</f>
        <v>#REF!</v>
      </c>
      <c r="F368" s="28" t="e">
        <f>#REF!</f>
        <v>#REF!</v>
      </c>
      <c r="G368" s="29" t="e">
        <f t="shared" si="37"/>
        <v>#REF!</v>
      </c>
      <c r="H368" s="30" t="e">
        <f t="shared" si="38"/>
        <v>#REF!</v>
      </c>
      <c r="I368" s="29" t="e">
        <f>#REF!</f>
        <v>#REF!</v>
      </c>
      <c r="J368" s="30" t="e">
        <f t="shared" si="39"/>
        <v>#REF!</v>
      </c>
      <c r="K368" s="30" t="e">
        <f t="shared" si="40"/>
        <v>#REF!</v>
      </c>
      <c r="L368" s="30" t="e">
        <f>#REF!</f>
        <v>#REF!</v>
      </c>
      <c r="M368" s="88" t="e">
        <f>#REF!</f>
        <v>#REF!</v>
      </c>
      <c r="N368" s="29"/>
      <c r="O368" s="31"/>
    </row>
    <row r="369" spans="1:15" x14ac:dyDescent="0.2">
      <c r="A369" s="25" t="e">
        <f>#REF!</f>
        <v>#REF!</v>
      </c>
      <c r="B369" s="26"/>
      <c r="C369" s="27" t="e">
        <f>#REF!</f>
        <v>#REF!</v>
      </c>
      <c r="D369" s="28"/>
      <c r="E369" s="28" t="e">
        <f>#REF!</f>
        <v>#REF!</v>
      </c>
      <c r="F369" s="28" t="e">
        <f>#REF!</f>
        <v>#REF!</v>
      </c>
      <c r="G369" s="29" t="e">
        <f t="shared" si="37"/>
        <v>#REF!</v>
      </c>
      <c r="H369" s="30" t="e">
        <f t="shared" si="38"/>
        <v>#REF!</v>
      </c>
      <c r="I369" s="29" t="e">
        <f>#REF!</f>
        <v>#REF!</v>
      </c>
      <c r="J369" s="30" t="e">
        <f t="shared" si="39"/>
        <v>#REF!</v>
      </c>
      <c r="K369" s="30" t="e">
        <f t="shared" si="40"/>
        <v>#REF!</v>
      </c>
      <c r="L369" s="30" t="e">
        <f>#REF!</f>
        <v>#REF!</v>
      </c>
      <c r="M369" s="88" t="e">
        <f>#REF!</f>
        <v>#REF!</v>
      </c>
      <c r="N369" s="29"/>
      <c r="O369" s="31"/>
    </row>
    <row r="370" spans="1:15" x14ac:dyDescent="0.2">
      <c r="A370" s="25" t="e">
        <f>#REF!</f>
        <v>#REF!</v>
      </c>
      <c r="B370" s="26"/>
      <c r="C370" s="27" t="e">
        <f>#REF!</f>
        <v>#REF!</v>
      </c>
      <c r="D370" s="28"/>
      <c r="E370" s="28" t="e">
        <f>#REF!</f>
        <v>#REF!</v>
      </c>
      <c r="F370" s="28" t="e">
        <f>#REF!</f>
        <v>#REF!</v>
      </c>
      <c r="G370" s="29" t="e">
        <f t="shared" si="37"/>
        <v>#REF!</v>
      </c>
      <c r="H370" s="30" t="e">
        <f t="shared" si="38"/>
        <v>#REF!</v>
      </c>
      <c r="I370" s="29" t="e">
        <f>#REF!</f>
        <v>#REF!</v>
      </c>
      <c r="J370" s="30" t="e">
        <f t="shared" si="39"/>
        <v>#REF!</v>
      </c>
      <c r="K370" s="30" t="e">
        <f t="shared" si="40"/>
        <v>#REF!</v>
      </c>
      <c r="L370" s="30" t="e">
        <f>#REF!</f>
        <v>#REF!</v>
      </c>
      <c r="M370" s="88" t="e">
        <f>#REF!</f>
        <v>#REF!</v>
      </c>
      <c r="N370" s="29"/>
      <c r="O370" s="31"/>
    </row>
    <row r="371" spans="1:15" x14ac:dyDescent="0.2">
      <c r="A371" s="25" t="e">
        <f>#REF!</f>
        <v>#REF!</v>
      </c>
      <c r="B371" s="26"/>
      <c r="C371" s="27" t="e">
        <f>#REF!</f>
        <v>#REF!</v>
      </c>
      <c r="D371" s="28"/>
      <c r="E371" s="28" t="e">
        <f>#REF!</f>
        <v>#REF!</v>
      </c>
      <c r="F371" s="28" t="e">
        <f>#REF!</f>
        <v>#REF!</v>
      </c>
      <c r="G371" s="29" t="e">
        <f t="shared" si="37"/>
        <v>#REF!</v>
      </c>
      <c r="H371" s="30" t="e">
        <f t="shared" si="38"/>
        <v>#REF!</v>
      </c>
      <c r="I371" s="29" t="e">
        <f>#REF!</f>
        <v>#REF!</v>
      </c>
      <c r="J371" s="30" t="e">
        <f t="shared" si="39"/>
        <v>#REF!</v>
      </c>
      <c r="K371" s="30" t="e">
        <f t="shared" si="40"/>
        <v>#REF!</v>
      </c>
      <c r="L371" s="30" t="e">
        <f>#REF!</f>
        <v>#REF!</v>
      </c>
      <c r="M371" s="88" t="e">
        <f>#REF!</f>
        <v>#REF!</v>
      </c>
      <c r="N371" s="29"/>
      <c r="O371" s="31"/>
    </row>
    <row r="372" spans="1:15" x14ac:dyDescent="0.2">
      <c r="A372" s="25" t="e">
        <f>#REF!</f>
        <v>#REF!</v>
      </c>
      <c r="B372" s="26"/>
      <c r="C372" s="27" t="e">
        <f>#REF!</f>
        <v>#REF!</v>
      </c>
      <c r="D372" s="28"/>
      <c r="E372" s="28" t="e">
        <f>#REF!</f>
        <v>#REF!</v>
      </c>
      <c r="F372" s="28" t="e">
        <f>#REF!</f>
        <v>#REF!</v>
      </c>
      <c r="G372" s="29" t="e">
        <f t="shared" si="37"/>
        <v>#REF!</v>
      </c>
      <c r="H372" s="30" t="e">
        <f t="shared" si="38"/>
        <v>#REF!</v>
      </c>
      <c r="I372" s="29" t="e">
        <f>#REF!</f>
        <v>#REF!</v>
      </c>
      <c r="J372" s="30" t="e">
        <f t="shared" si="39"/>
        <v>#REF!</v>
      </c>
      <c r="K372" s="30" t="e">
        <f t="shared" si="40"/>
        <v>#REF!</v>
      </c>
      <c r="L372" s="30" t="e">
        <f>#REF!</f>
        <v>#REF!</v>
      </c>
      <c r="M372" s="88" t="e">
        <f>#REF!</f>
        <v>#REF!</v>
      </c>
      <c r="N372" s="29"/>
      <c r="O372" s="31"/>
    </row>
    <row r="373" spans="1:15" x14ac:dyDescent="0.2">
      <c r="A373" s="25" t="e">
        <f>#REF!</f>
        <v>#REF!</v>
      </c>
      <c r="B373" s="26"/>
      <c r="C373" s="27" t="e">
        <f>#REF!</f>
        <v>#REF!</v>
      </c>
      <c r="D373" s="28"/>
      <c r="E373" s="28" t="e">
        <f>#REF!</f>
        <v>#REF!</v>
      </c>
      <c r="F373" s="28" t="e">
        <f>#REF!</f>
        <v>#REF!</v>
      </c>
      <c r="G373" s="29" t="e">
        <f t="shared" si="37"/>
        <v>#REF!</v>
      </c>
      <c r="H373" s="30" t="e">
        <f t="shared" si="38"/>
        <v>#REF!</v>
      </c>
      <c r="I373" s="29" t="e">
        <f>#REF!</f>
        <v>#REF!</v>
      </c>
      <c r="J373" s="30" t="e">
        <f t="shared" si="39"/>
        <v>#REF!</v>
      </c>
      <c r="K373" s="30" t="e">
        <f t="shared" si="40"/>
        <v>#REF!</v>
      </c>
      <c r="L373" s="30" t="e">
        <f>#REF!</f>
        <v>#REF!</v>
      </c>
      <c r="M373" s="88" t="e">
        <f>#REF!</f>
        <v>#REF!</v>
      </c>
      <c r="N373" s="29"/>
      <c r="O373" s="31"/>
    </row>
    <row r="374" spans="1:15" x14ac:dyDescent="0.2">
      <c r="A374" s="25" t="e">
        <f>#REF!</f>
        <v>#REF!</v>
      </c>
      <c r="B374" s="26"/>
      <c r="C374" s="27" t="e">
        <f>#REF!</f>
        <v>#REF!</v>
      </c>
      <c r="D374" s="28"/>
      <c r="E374" s="28" t="e">
        <f>#REF!</f>
        <v>#REF!</v>
      </c>
      <c r="F374" s="28" t="e">
        <f>#REF!</f>
        <v>#REF!</v>
      </c>
      <c r="G374" s="29" t="e">
        <f t="shared" si="37"/>
        <v>#REF!</v>
      </c>
      <c r="H374" s="30" t="e">
        <f t="shared" si="38"/>
        <v>#REF!</v>
      </c>
      <c r="I374" s="29" t="e">
        <f>#REF!</f>
        <v>#REF!</v>
      </c>
      <c r="J374" s="30" t="e">
        <f t="shared" si="39"/>
        <v>#REF!</v>
      </c>
      <c r="K374" s="30" t="e">
        <f t="shared" si="40"/>
        <v>#REF!</v>
      </c>
      <c r="L374" s="30" t="e">
        <f>#REF!</f>
        <v>#REF!</v>
      </c>
      <c r="M374" s="88" t="e">
        <f>#REF!</f>
        <v>#REF!</v>
      </c>
      <c r="N374" s="29"/>
      <c r="O374" s="31"/>
    </row>
    <row r="375" spans="1:15" x14ac:dyDescent="0.2">
      <c r="A375" s="25" t="e">
        <f>#REF!</f>
        <v>#REF!</v>
      </c>
      <c r="B375" s="26"/>
      <c r="C375" s="27" t="e">
        <f>#REF!</f>
        <v>#REF!</v>
      </c>
      <c r="D375" s="28"/>
      <c r="E375" s="28" t="e">
        <f>#REF!</f>
        <v>#REF!</v>
      </c>
      <c r="F375" s="28" t="e">
        <f>#REF!</f>
        <v>#REF!</v>
      </c>
      <c r="G375" s="29" t="e">
        <f t="shared" si="37"/>
        <v>#REF!</v>
      </c>
      <c r="H375" s="30" t="e">
        <f t="shared" si="38"/>
        <v>#REF!</v>
      </c>
      <c r="I375" s="29" t="e">
        <f>#REF!</f>
        <v>#REF!</v>
      </c>
      <c r="J375" s="30" t="e">
        <f t="shared" si="39"/>
        <v>#REF!</v>
      </c>
      <c r="K375" s="30" t="e">
        <f t="shared" si="40"/>
        <v>#REF!</v>
      </c>
      <c r="L375" s="30" t="e">
        <f>#REF!</f>
        <v>#REF!</v>
      </c>
      <c r="M375" s="88" t="e">
        <f>#REF!</f>
        <v>#REF!</v>
      </c>
      <c r="N375" s="29"/>
      <c r="O375" s="31"/>
    </row>
    <row r="376" spans="1:15" x14ac:dyDescent="0.2">
      <c r="A376" s="25" t="e">
        <f>#REF!</f>
        <v>#REF!</v>
      </c>
      <c r="B376" s="26"/>
      <c r="C376" s="27" t="e">
        <f>#REF!</f>
        <v>#REF!</v>
      </c>
      <c r="D376" s="28"/>
      <c r="E376" s="28" t="e">
        <f>#REF!</f>
        <v>#REF!</v>
      </c>
      <c r="F376" s="28" t="e">
        <f>#REF!</f>
        <v>#REF!</v>
      </c>
      <c r="G376" s="29" t="e">
        <f t="shared" si="37"/>
        <v>#REF!</v>
      </c>
      <c r="H376" s="30" t="e">
        <f t="shared" si="38"/>
        <v>#REF!</v>
      </c>
      <c r="I376" s="29" t="e">
        <f>#REF!</f>
        <v>#REF!</v>
      </c>
      <c r="J376" s="30" t="e">
        <f t="shared" si="39"/>
        <v>#REF!</v>
      </c>
      <c r="K376" s="30" t="e">
        <f t="shared" si="40"/>
        <v>#REF!</v>
      </c>
      <c r="L376" s="30" t="e">
        <f>#REF!</f>
        <v>#REF!</v>
      </c>
      <c r="M376" s="88" t="e">
        <f>#REF!</f>
        <v>#REF!</v>
      </c>
      <c r="N376" s="29"/>
      <c r="O376" s="31"/>
    </row>
    <row r="377" spans="1:15" x14ac:dyDescent="0.2">
      <c r="A377" s="25" t="e">
        <f>#REF!</f>
        <v>#REF!</v>
      </c>
      <c r="B377" s="26"/>
      <c r="C377" s="27" t="e">
        <f>#REF!</f>
        <v>#REF!</v>
      </c>
      <c r="D377" s="28"/>
      <c r="E377" s="28" t="e">
        <f>#REF!</f>
        <v>#REF!</v>
      </c>
      <c r="F377" s="28" t="e">
        <f>#REF!</f>
        <v>#REF!</v>
      </c>
      <c r="G377" s="29" t="e">
        <f t="shared" si="37"/>
        <v>#REF!</v>
      </c>
      <c r="H377" s="30" t="e">
        <f t="shared" si="38"/>
        <v>#REF!</v>
      </c>
      <c r="I377" s="29" t="e">
        <f>#REF!</f>
        <v>#REF!</v>
      </c>
      <c r="J377" s="30" t="e">
        <f t="shared" si="39"/>
        <v>#REF!</v>
      </c>
      <c r="K377" s="30" t="e">
        <f t="shared" si="40"/>
        <v>#REF!</v>
      </c>
      <c r="L377" s="30" t="e">
        <f>#REF!</f>
        <v>#REF!</v>
      </c>
      <c r="M377" s="88" t="e">
        <f>#REF!</f>
        <v>#REF!</v>
      </c>
      <c r="N377" s="29"/>
      <c r="O377" s="31"/>
    </row>
    <row r="378" spans="1:15" x14ac:dyDescent="0.2">
      <c r="A378" s="25" t="e">
        <f>#REF!</f>
        <v>#REF!</v>
      </c>
      <c r="B378" s="26"/>
      <c r="C378" s="27" t="e">
        <f>#REF!</f>
        <v>#REF!</v>
      </c>
      <c r="D378" s="28"/>
      <c r="E378" s="28" t="e">
        <f>#REF!</f>
        <v>#REF!</v>
      </c>
      <c r="F378" s="28" t="e">
        <f>#REF!</f>
        <v>#REF!</v>
      </c>
      <c r="G378" s="29" t="e">
        <f t="shared" si="37"/>
        <v>#REF!</v>
      </c>
      <c r="H378" s="30" t="e">
        <f t="shared" si="38"/>
        <v>#REF!</v>
      </c>
      <c r="I378" s="29" t="e">
        <f>#REF!</f>
        <v>#REF!</v>
      </c>
      <c r="J378" s="30" t="e">
        <f t="shared" si="39"/>
        <v>#REF!</v>
      </c>
      <c r="K378" s="30" t="e">
        <f t="shared" si="40"/>
        <v>#REF!</v>
      </c>
      <c r="L378" s="30" t="e">
        <f>#REF!</f>
        <v>#REF!</v>
      </c>
      <c r="M378" s="88" t="e">
        <f>#REF!</f>
        <v>#REF!</v>
      </c>
      <c r="N378" s="29"/>
      <c r="O378" s="31"/>
    </row>
    <row r="379" spans="1:15" x14ac:dyDescent="0.2">
      <c r="A379" s="25" t="e">
        <f>#REF!</f>
        <v>#REF!</v>
      </c>
      <c r="B379" s="26"/>
      <c r="C379" s="27" t="e">
        <f>#REF!</f>
        <v>#REF!</v>
      </c>
      <c r="D379" s="28"/>
      <c r="E379" s="28" t="e">
        <f>#REF!</f>
        <v>#REF!</v>
      </c>
      <c r="F379" s="28" t="e">
        <f>#REF!</f>
        <v>#REF!</v>
      </c>
      <c r="G379" s="29" t="e">
        <f t="shared" si="37"/>
        <v>#REF!</v>
      </c>
      <c r="H379" s="30" t="e">
        <f t="shared" si="38"/>
        <v>#REF!</v>
      </c>
      <c r="I379" s="29" t="e">
        <f>#REF!</f>
        <v>#REF!</v>
      </c>
      <c r="J379" s="30" t="e">
        <f t="shared" si="39"/>
        <v>#REF!</v>
      </c>
      <c r="K379" s="30" t="e">
        <f t="shared" si="40"/>
        <v>#REF!</v>
      </c>
      <c r="L379" s="30" t="e">
        <f>#REF!</f>
        <v>#REF!</v>
      </c>
      <c r="M379" s="88" t="e">
        <f>#REF!</f>
        <v>#REF!</v>
      </c>
      <c r="N379" s="29"/>
      <c r="O379" s="31"/>
    </row>
    <row r="380" spans="1:15" x14ac:dyDescent="0.2">
      <c r="A380" s="25" t="e">
        <f>#REF!</f>
        <v>#REF!</v>
      </c>
      <c r="B380" s="26"/>
      <c r="C380" s="27" t="e">
        <f>#REF!</f>
        <v>#REF!</v>
      </c>
      <c r="D380" s="28"/>
      <c r="E380" s="28" t="e">
        <f>#REF!</f>
        <v>#REF!</v>
      </c>
      <c r="F380" s="28" t="e">
        <f>#REF!</f>
        <v>#REF!</v>
      </c>
      <c r="G380" s="29" t="e">
        <f t="shared" si="37"/>
        <v>#REF!</v>
      </c>
      <c r="H380" s="30" t="e">
        <f t="shared" si="38"/>
        <v>#REF!</v>
      </c>
      <c r="I380" s="29" t="e">
        <f>#REF!</f>
        <v>#REF!</v>
      </c>
      <c r="J380" s="30" t="e">
        <f t="shared" si="39"/>
        <v>#REF!</v>
      </c>
      <c r="K380" s="30" t="e">
        <f t="shared" si="40"/>
        <v>#REF!</v>
      </c>
      <c r="L380" s="30" t="e">
        <f>#REF!</f>
        <v>#REF!</v>
      </c>
      <c r="M380" s="88" t="e">
        <f>#REF!</f>
        <v>#REF!</v>
      </c>
      <c r="N380" s="29"/>
      <c r="O380" s="31"/>
    </row>
    <row r="381" spans="1:15" x14ac:dyDescent="0.2">
      <c r="A381" s="25" t="e">
        <f>#REF!</f>
        <v>#REF!</v>
      </c>
      <c r="B381" s="26"/>
      <c r="C381" s="27" t="e">
        <f>#REF!</f>
        <v>#REF!</v>
      </c>
      <c r="D381" s="28"/>
      <c r="E381" s="28" t="e">
        <f>#REF!</f>
        <v>#REF!</v>
      </c>
      <c r="F381" s="28" t="e">
        <f>#REF!</f>
        <v>#REF!</v>
      </c>
      <c r="G381" s="29" t="e">
        <f t="shared" si="37"/>
        <v>#REF!</v>
      </c>
      <c r="H381" s="30" t="e">
        <f t="shared" si="38"/>
        <v>#REF!</v>
      </c>
      <c r="I381" s="29" t="e">
        <f>#REF!</f>
        <v>#REF!</v>
      </c>
      <c r="J381" s="30" t="e">
        <f t="shared" si="39"/>
        <v>#REF!</v>
      </c>
      <c r="K381" s="30" t="e">
        <f t="shared" si="40"/>
        <v>#REF!</v>
      </c>
      <c r="L381" s="30" t="e">
        <f>#REF!</f>
        <v>#REF!</v>
      </c>
      <c r="M381" s="88" t="e">
        <f>#REF!</f>
        <v>#REF!</v>
      </c>
      <c r="N381" s="29"/>
      <c r="O381" s="31"/>
    </row>
    <row r="382" spans="1:15" x14ac:dyDescent="0.2">
      <c r="A382" s="25" t="e">
        <f>#REF!</f>
        <v>#REF!</v>
      </c>
      <c r="B382" s="26"/>
      <c r="C382" s="27" t="e">
        <f>#REF!</f>
        <v>#REF!</v>
      </c>
      <c r="D382" s="28"/>
      <c r="E382" s="28" t="e">
        <f>#REF!</f>
        <v>#REF!</v>
      </c>
      <c r="F382" s="28" t="e">
        <f>#REF!</f>
        <v>#REF!</v>
      </c>
      <c r="G382" s="29" t="e">
        <f t="shared" si="37"/>
        <v>#REF!</v>
      </c>
      <c r="H382" s="30" t="e">
        <f t="shared" si="38"/>
        <v>#REF!</v>
      </c>
      <c r="I382" s="29" t="e">
        <f>#REF!</f>
        <v>#REF!</v>
      </c>
      <c r="J382" s="30" t="e">
        <f t="shared" si="39"/>
        <v>#REF!</v>
      </c>
      <c r="K382" s="30" t="e">
        <f t="shared" si="40"/>
        <v>#REF!</v>
      </c>
      <c r="L382" s="30" t="e">
        <f>#REF!</f>
        <v>#REF!</v>
      </c>
      <c r="M382" s="88" t="e">
        <f>#REF!</f>
        <v>#REF!</v>
      </c>
      <c r="N382" s="29"/>
      <c r="O382" s="31"/>
    </row>
    <row r="383" spans="1:15" x14ac:dyDescent="0.2">
      <c r="A383" s="25" t="e">
        <f>#REF!</f>
        <v>#REF!</v>
      </c>
      <c r="B383" s="26"/>
      <c r="C383" s="27" t="e">
        <f>#REF!</f>
        <v>#REF!</v>
      </c>
      <c r="D383" s="28"/>
      <c r="E383" s="28" t="e">
        <f>#REF!</f>
        <v>#REF!</v>
      </c>
      <c r="F383" s="28" t="e">
        <f>#REF!</f>
        <v>#REF!</v>
      </c>
      <c r="G383" s="29" t="e">
        <f t="shared" si="37"/>
        <v>#REF!</v>
      </c>
      <c r="H383" s="30" t="e">
        <f t="shared" si="38"/>
        <v>#REF!</v>
      </c>
      <c r="I383" s="29" t="e">
        <f>#REF!</f>
        <v>#REF!</v>
      </c>
      <c r="J383" s="30" t="e">
        <f t="shared" si="39"/>
        <v>#REF!</v>
      </c>
      <c r="K383" s="30" t="e">
        <f t="shared" si="40"/>
        <v>#REF!</v>
      </c>
      <c r="L383" s="30" t="e">
        <f>#REF!</f>
        <v>#REF!</v>
      </c>
      <c r="M383" s="88" t="e">
        <f>#REF!</f>
        <v>#REF!</v>
      </c>
      <c r="N383" s="29"/>
      <c r="O383" s="31"/>
    </row>
    <row r="384" spans="1:15" x14ac:dyDescent="0.2">
      <c r="A384" s="25" t="e">
        <f>#REF!</f>
        <v>#REF!</v>
      </c>
      <c r="B384" s="26"/>
      <c r="C384" s="27" t="e">
        <f>#REF!</f>
        <v>#REF!</v>
      </c>
      <c r="D384" s="28"/>
      <c r="E384" s="28" t="e">
        <f>#REF!</f>
        <v>#REF!</v>
      </c>
      <c r="F384" s="28" t="e">
        <f>#REF!</f>
        <v>#REF!</v>
      </c>
      <c r="G384" s="29" t="e">
        <f t="shared" si="37"/>
        <v>#REF!</v>
      </c>
      <c r="H384" s="30" t="e">
        <f t="shared" si="38"/>
        <v>#REF!</v>
      </c>
      <c r="I384" s="29" t="e">
        <f>#REF!</f>
        <v>#REF!</v>
      </c>
      <c r="J384" s="30" t="e">
        <f t="shared" si="39"/>
        <v>#REF!</v>
      </c>
      <c r="K384" s="30" t="e">
        <f t="shared" si="40"/>
        <v>#REF!</v>
      </c>
      <c r="L384" s="30" t="e">
        <f>#REF!</f>
        <v>#REF!</v>
      </c>
      <c r="M384" s="88" t="e">
        <f>#REF!</f>
        <v>#REF!</v>
      </c>
      <c r="N384" s="29"/>
      <c r="O384" s="31"/>
    </row>
    <row r="385" spans="1:15" x14ac:dyDescent="0.2">
      <c r="A385" s="25" t="e">
        <f>#REF!</f>
        <v>#REF!</v>
      </c>
      <c r="B385" s="26"/>
      <c r="C385" s="27" t="e">
        <f>#REF!</f>
        <v>#REF!</v>
      </c>
      <c r="D385" s="28"/>
      <c r="E385" s="28" t="e">
        <f>#REF!</f>
        <v>#REF!</v>
      </c>
      <c r="F385" s="28" t="e">
        <f>#REF!</f>
        <v>#REF!</v>
      </c>
      <c r="G385" s="29" t="e">
        <f t="shared" si="37"/>
        <v>#REF!</v>
      </c>
      <c r="H385" s="30" t="e">
        <f t="shared" si="38"/>
        <v>#REF!</v>
      </c>
      <c r="I385" s="29" t="e">
        <f>#REF!</f>
        <v>#REF!</v>
      </c>
      <c r="J385" s="30" t="e">
        <f t="shared" si="39"/>
        <v>#REF!</v>
      </c>
      <c r="K385" s="30" t="e">
        <f t="shared" si="40"/>
        <v>#REF!</v>
      </c>
      <c r="L385" s="30" t="e">
        <f>#REF!</f>
        <v>#REF!</v>
      </c>
      <c r="M385" s="88" t="e">
        <f>#REF!</f>
        <v>#REF!</v>
      </c>
      <c r="N385" s="29"/>
      <c r="O385" s="31"/>
    </row>
    <row r="386" spans="1:15" x14ac:dyDescent="0.2">
      <c r="A386" s="25" t="e">
        <f>#REF!</f>
        <v>#REF!</v>
      </c>
      <c r="B386" s="26"/>
      <c r="C386" s="27" t="e">
        <f>#REF!</f>
        <v>#REF!</v>
      </c>
      <c r="D386" s="28"/>
      <c r="E386" s="28" t="e">
        <f>#REF!</f>
        <v>#REF!</v>
      </c>
      <c r="F386" s="28" t="e">
        <f>#REF!</f>
        <v>#REF!</v>
      </c>
      <c r="G386" s="29" t="e">
        <f t="shared" si="37"/>
        <v>#REF!</v>
      </c>
      <c r="H386" s="30" t="e">
        <f t="shared" si="38"/>
        <v>#REF!</v>
      </c>
      <c r="I386" s="29" t="e">
        <f>#REF!</f>
        <v>#REF!</v>
      </c>
      <c r="J386" s="30" t="e">
        <f t="shared" si="39"/>
        <v>#REF!</v>
      </c>
      <c r="K386" s="30" t="e">
        <f t="shared" si="40"/>
        <v>#REF!</v>
      </c>
      <c r="L386" s="30" t="e">
        <f>#REF!</f>
        <v>#REF!</v>
      </c>
      <c r="M386" s="88" t="e">
        <f>#REF!</f>
        <v>#REF!</v>
      </c>
      <c r="N386" s="29"/>
      <c r="O386" s="31"/>
    </row>
    <row r="387" spans="1:15" x14ac:dyDescent="0.2">
      <c r="A387" s="25" t="e">
        <f>#REF!</f>
        <v>#REF!</v>
      </c>
      <c r="B387" s="26"/>
      <c r="C387" s="27" t="e">
        <f>#REF!</f>
        <v>#REF!</v>
      </c>
      <c r="D387" s="28"/>
      <c r="E387" s="28" t="e">
        <f>#REF!</f>
        <v>#REF!</v>
      </c>
      <c r="F387" s="28" t="e">
        <f>#REF!</f>
        <v>#REF!</v>
      </c>
      <c r="G387" s="29" t="e">
        <f t="shared" si="37"/>
        <v>#REF!</v>
      </c>
      <c r="H387" s="30" t="e">
        <f t="shared" si="38"/>
        <v>#REF!</v>
      </c>
      <c r="I387" s="29" t="e">
        <f>#REF!</f>
        <v>#REF!</v>
      </c>
      <c r="J387" s="30" t="e">
        <f t="shared" si="39"/>
        <v>#REF!</v>
      </c>
      <c r="K387" s="30" t="e">
        <f t="shared" si="40"/>
        <v>#REF!</v>
      </c>
      <c r="L387" s="30" t="e">
        <f>#REF!</f>
        <v>#REF!</v>
      </c>
      <c r="M387" s="88" t="e">
        <f>#REF!</f>
        <v>#REF!</v>
      </c>
      <c r="N387" s="29"/>
      <c r="O387" s="31"/>
    </row>
    <row r="388" spans="1:15" x14ac:dyDescent="0.2">
      <c r="A388" s="25" t="e">
        <f>#REF!</f>
        <v>#REF!</v>
      </c>
      <c r="B388" s="26"/>
      <c r="C388" s="27" t="e">
        <f>#REF!</f>
        <v>#REF!</v>
      </c>
      <c r="D388" s="28"/>
      <c r="E388" s="28" t="e">
        <f>#REF!</f>
        <v>#REF!</v>
      </c>
      <c r="F388" s="28" t="e">
        <f>#REF!</f>
        <v>#REF!</v>
      </c>
      <c r="G388" s="29" t="e">
        <f t="shared" si="37"/>
        <v>#REF!</v>
      </c>
      <c r="H388" s="30" t="e">
        <f t="shared" si="38"/>
        <v>#REF!</v>
      </c>
      <c r="I388" s="29" t="e">
        <f>#REF!</f>
        <v>#REF!</v>
      </c>
      <c r="J388" s="30" t="e">
        <f t="shared" si="39"/>
        <v>#REF!</v>
      </c>
      <c r="K388" s="30" t="e">
        <f t="shared" si="40"/>
        <v>#REF!</v>
      </c>
      <c r="L388" s="30" t="e">
        <f>#REF!</f>
        <v>#REF!</v>
      </c>
      <c r="M388" s="88" t="e">
        <f>#REF!</f>
        <v>#REF!</v>
      </c>
      <c r="N388" s="29"/>
      <c r="O388" s="31"/>
    </row>
    <row r="389" spans="1:15" x14ac:dyDescent="0.2">
      <c r="A389" s="25" t="e">
        <f>#REF!</f>
        <v>#REF!</v>
      </c>
      <c r="B389" s="26"/>
      <c r="C389" s="27" t="e">
        <f>#REF!</f>
        <v>#REF!</v>
      </c>
      <c r="D389" s="28"/>
      <c r="E389" s="28" t="e">
        <f>#REF!</f>
        <v>#REF!</v>
      </c>
      <c r="F389" s="28" t="e">
        <f>#REF!</f>
        <v>#REF!</v>
      </c>
      <c r="G389" s="29" t="e">
        <f t="shared" si="37"/>
        <v>#REF!</v>
      </c>
      <c r="H389" s="30" t="e">
        <f t="shared" si="38"/>
        <v>#REF!</v>
      </c>
      <c r="I389" s="29" t="e">
        <f>#REF!</f>
        <v>#REF!</v>
      </c>
      <c r="J389" s="30" t="e">
        <f t="shared" si="39"/>
        <v>#REF!</v>
      </c>
      <c r="K389" s="30" t="e">
        <f t="shared" si="40"/>
        <v>#REF!</v>
      </c>
      <c r="L389" s="30" t="e">
        <f>#REF!</f>
        <v>#REF!</v>
      </c>
      <c r="M389" s="88" t="e">
        <f>#REF!</f>
        <v>#REF!</v>
      </c>
      <c r="N389" s="29"/>
      <c r="O389" s="31"/>
    </row>
    <row r="390" spans="1:15" x14ac:dyDescent="0.2">
      <c r="A390" s="25" t="e">
        <f>#REF!</f>
        <v>#REF!</v>
      </c>
      <c r="B390" s="26"/>
      <c r="C390" s="27" t="e">
        <f>#REF!</f>
        <v>#REF!</v>
      </c>
      <c r="D390" s="28"/>
      <c r="E390" s="28" t="e">
        <f>#REF!</f>
        <v>#REF!</v>
      </c>
      <c r="F390" s="28" t="e">
        <f>#REF!</f>
        <v>#REF!</v>
      </c>
      <c r="G390" s="29" t="e">
        <f t="shared" si="37"/>
        <v>#REF!</v>
      </c>
      <c r="H390" s="30" t="e">
        <f t="shared" si="38"/>
        <v>#REF!</v>
      </c>
      <c r="I390" s="29" t="e">
        <f>#REF!</f>
        <v>#REF!</v>
      </c>
      <c r="J390" s="30" t="e">
        <f t="shared" si="39"/>
        <v>#REF!</v>
      </c>
      <c r="K390" s="30" t="e">
        <f t="shared" si="40"/>
        <v>#REF!</v>
      </c>
      <c r="L390" s="30" t="e">
        <f>#REF!</f>
        <v>#REF!</v>
      </c>
      <c r="M390" s="88" t="e">
        <f>#REF!</f>
        <v>#REF!</v>
      </c>
      <c r="N390" s="29"/>
      <c r="O390" s="31"/>
    </row>
    <row r="391" spans="1:15" x14ac:dyDescent="0.2">
      <c r="A391" s="25" t="e">
        <f>#REF!</f>
        <v>#REF!</v>
      </c>
      <c r="B391" s="26"/>
      <c r="C391" s="27" t="e">
        <f>#REF!</f>
        <v>#REF!</v>
      </c>
      <c r="D391" s="28"/>
      <c r="E391" s="28" t="e">
        <f>#REF!</f>
        <v>#REF!</v>
      </c>
      <c r="F391" s="28" t="e">
        <f>#REF!</f>
        <v>#REF!</v>
      </c>
      <c r="G391" s="29" t="e">
        <f t="shared" si="37"/>
        <v>#REF!</v>
      </c>
      <c r="H391" s="30" t="e">
        <f t="shared" si="38"/>
        <v>#REF!</v>
      </c>
      <c r="I391" s="29" t="e">
        <f>#REF!</f>
        <v>#REF!</v>
      </c>
      <c r="J391" s="30" t="e">
        <f t="shared" si="39"/>
        <v>#REF!</v>
      </c>
      <c r="K391" s="30" t="e">
        <f t="shared" si="40"/>
        <v>#REF!</v>
      </c>
      <c r="L391" s="30" t="e">
        <f>#REF!</f>
        <v>#REF!</v>
      </c>
      <c r="M391" s="88" t="e">
        <f>#REF!</f>
        <v>#REF!</v>
      </c>
      <c r="N391" s="29"/>
      <c r="O391" s="31"/>
    </row>
    <row r="392" spans="1:15" x14ac:dyDescent="0.2">
      <c r="A392" s="25" t="e">
        <f>#REF!</f>
        <v>#REF!</v>
      </c>
      <c r="B392" s="26"/>
      <c r="C392" s="27" t="e">
        <f>#REF!</f>
        <v>#REF!</v>
      </c>
      <c r="D392" s="28"/>
      <c r="E392" s="28" t="e">
        <f>#REF!</f>
        <v>#REF!</v>
      </c>
      <c r="F392" s="28" t="e">
        <f>#REF!</f>
        <v>#REF!</v>
      </c>
      <c r="G392" s="29" t="e">
        <f t="shared" si="37"/>
        <v>#REF!</v>
      </c>
      <c r="H392" s="30" t="e">
        <f t="shared" si="38"/>
        <v>#REF!</v>
      </c>
      <c r="I392" s="29" t="e">
        <f>#REF!</f>
        <v>#REF!</v>
      </c>
      <c r="J392" s="30" t="e">
        <f t="shared" si="39"/>
        <v>#REF!</v>
      </c>
      <c r="K392" s="30" t="e">
        <f t="shared" si="40"/>
        <v>#REF!</v>
      </c>
      <c r="L392" s="30" t="e">
        <f>#REF!</f>
        <v>#REF!</v>
      </c>
      <c r="M392" s="88" t="e">
        <f>#REF!</f>
        <v>#REF!</v>
      </c>
      <c r="N392" s="29"/>
      <c r="O392" s="31"/>
    </row>
    <row r="393" spans="1:15" x14ac:dyDescent="0.2">
      <c r="A393" s="25" t="e">
        <f>#REF!</f>
        <v>#REF!</v>
      </c>
      <c r="B393" s="26"/>
      <c r="C393" s="27" t="e">
        <f>#REF!</f>
        <v>#REF!</v>
      </c>
      <c r="D393" s="28"/>
      <c r="E393" s="28" t="e">
        <f>#REF!</f>
        <v>#REF!</v>
      </c>
      <c r="F393" s="28" t="e">
        <f>#REF!</f>
        <v>#REF!</v>
      </c>
      <c r="G393" s="29" t="e">
        <f t="shared" si="37"/>
        <v>#REF!</v>
      </c>
      <c r="H393" s="30" t="e">
        <f t="shared" si="38"/>
        <v>#REF!</v>
      </c>
      <c r="I393" s="29" t="e">
        <f>#REF!</f>
        <v>#REF!</v>
      </c>
      <c r="J393" s="30" t="e">
        <f t="shared" si="39"/>
        <v>#REF!</v>
      </c>
      <c r="K393" s="30" t="e">
        <f t="shared" si="40"/>
        <v>#REF!</v>
      </c>
      <c r="L393" s="30" t="e">
        <f>#REF!</f>
        <v>#REF!</v>
      </c>
      <c r="M393" s="88" t="e">
        <f>#REF!</f>
        <v>#REF!</v>
      </c>
      <c r="N393" s="29"/>
      <c r="O393" s="31"/>
    </row>
    <row r="394" spans="1:15" x14ac:dyDescent="0.2">
      <c r="A394" s="25" t="e">
        <f>#REF!</f>
        <v>#REF!</v>
      </c>
      <c r="B394" s="26"/>
      <c r="C394" s="27" t="e">
        <f>#REF!</f>
        <v>#REF!</v>
      </c>
      <c r="D394" s="28"/>
      <c r="E394" s="28" t="e">
        <f>#REF!</f>
        <v>#REF!</v>
      </c>
      <c r="F394" s="28" t="e">
        <f>#REF!</f>
        <v>#REF!</v>
      </c>
      <c r="G394" s="29" t="e">
        <f t="shared" si="37"/>
        <v>#REF!</v>
      </c>
      <c r="H394" s="30" t="e">
        <f t="shared" si="38"/>
        <v>#REF!</v>
      </c>
      <c r="I394" s="29" t="e">
        <f>#REF!</f>
        <v>#REF!</v>
      </c>
      <c r="J394" s="30" t="e">
        <f t="shared" si="39"/>
        <v>#REF!</v>
      </c>
      <c r="K394" s="30" t="e">
        <f t="shared" si="40"/>
        <v>#REF!</v>
      </c>
      <c r="L394" s="30" t="e">
        <f>#REF!</f>
        <v>#REF!</v>
      </c>
      <c r="M394" s="88" t="e">
        <f>#REF!</f>
        <v>#REF!</v>
      </c>
      <c r="N394" s="29"/>
      <c r="O394" s="31"/>
    </row>
    <row r="395" spans="1:15" x14ac:dyDescent="0.2">
      <c r="A395" s="25" t="e">
        <f>#REF!</f>
        <v>#REF!</v>
      </c>
      <c r="B395" s="26"/>
      <c r="C395" s="27" t="e">
        <f>#REF!</f>
        <v>#REF!</v>
      </c>
      <c r="D395" s="28"/>
      <c r="E395" s="28" t="e">
        <f>#REF!</f>
        <v>#REF!</v>
      </c>
      <c r="F395" s="28" t="e">
        <f>#REF!</f>
        <v>#REF!</v>
      </c>
      <c r="G395" s="29" t="e">
        <f t="shared" si="37"/>
        <v>#REF!</v>
      </c>
      <c r="H395" s="30" t="e">
        <f t="shared" si="38"/>
        <v>#REF!</v>
      </c>
      <c r="I395" s="29" t="e">
        <f>#REF!</f>
        <v>#REF!</v>
      </c>
      <c r="J395" s="30" t="e">
        <f t="shared" si="39"/>
        <v>#REF!</v>
      </c>
      <c r="K395" s="30" t="e">
        <f t="shared" si="40"/>
        <v>#REF!</v>
      </c>
      <c r="L395" s="30" t="e">
        <f>#REF!</f>
        <v>#REF!</v>
      </c>
      <c r="M395" s="88" t="e">
        <f>#REF!</f>
        <v>#REF!</v>
      </c>
      <c r="N395" s="29"/>
      <c r="O395" s="31"/>
    </row>
    <row r="396" spans="1:15" x14ac:dyDescent="0.2">
      <c r="A396" s="25" t="e">
        <f>#REF!</f>
        <v>#REF!</v>
      </c>
      <c r="B396" s="26"/>
      <c r="C396" s="27" t="e">
        <f>#REF!</f>
        <v>#REF!</v>
      </c>
      <c r="D396" s="28"/>
      <c r="E396" s="28" t="e">
        <f>#REF!</f>
        <v>#REF!</v>
      </c>
      <c r="F396" s="28" t="e">
        <f>#REF!</f>
        <v>#REF!</v>
      </c>
      <c r="G396" s="29" t="e">
        <f t="shared" si="37"/>
        <v>#REF!</v>
      </c>
      <c r="H396" s="30" t="e">
        <f t="shared" si="38"/>
        <v>#REF!</v>
      </c>
      <c r="I396" s="29" t="e">
        <f>#REF!</f>
        <v>#REF!</v>
      </c>
      <c r="J396" s="30" t="e">
        <f t="shared" si="39"/>
        <v>#REF!</v>
      </c>
      <c r="K396" s="30" t="e">
        <f t="shared" si="40"/>
        <v>#REF!</v>
      </c>
      <c r="L396" s="30" t="e">
        <f>#REF!</f>
        <v>#REF!</v>
      </c>
      <c r="M396" s="88" t="e">
        <f>#REF!</f>
        <v>#REF!</v>
      </c>
      <c r="N396" s="29"/>
      <c r="O396" s="31"/>
    </row>
    <row r="397" spans="1:15" x14ac:dyDescent="0.2">
      <c r="A397" s="25" t="e">
        <f>#REF!</f>
        <v>#REF!</v>
      </c>
      <c r="B397" s="26"/>
      <c r="C397" s="27" t="e">
        <f>#REF!</f>
        <v>#REF!</v>
      </c>
      <c r="D397" s="28"/>
      <c r="E397" s="28" t="e">
        <f>#REF!</f>
        <v>#REF!</v>
      </c>
      <c r="F397" s="28" t="e">
        <f>#REF!</f>
        <v>#REF!</v>
      </c>
      <c r="G397" s="29" t="e">
        <f t="shared" si="37"/>
        <v>#REF!</v>
      </c>
      <c r="H397" s="30" t="e">
        <f t="shared" si="38"/>
        <v>#REF!</v>
      </c>
      <c r="I397" s="29" t="e">
        <f>#REF!</f>
        <v>#REF!</v>
      </c>
      <c r="J397" s="30" t="e">
        <f t="shared" si="39"/>
        <v>#REF!</v>
      </c>
      <c r="K397" s="30" t="e">
        <f t="shared" si="40"/>
        <v>#REF!</v>
      </c>
      <c r="L397" s="30" t="e">
        <f>#REF!</f>
        <v>#REF!</v>
      </c>
      <c r="M397" s="88" t="e">
        <f>#REF!</f>
        <v>#REF!</v>
      </c>
      <c r="N397" s="29"/>
      <c r="O397" s="31"/>
    </row>
    <row r="398" spans="1:15" x14ac:dyDescent="0.2">
      <c r="A398" s="25" t="e">
        <f>#REF!</f>
        <v>#REF!</v>
      </c>
      <c r="B398" s="26"/>
      <c r="C398" s="27" t="e">
        <f>#REF!</f>
        <v>#REF!</v>
      </c>
      <c r="D398" s="28"/>
      <c r="E398" s="28" t="e">
        <f>#REF!</f>
        <v>#REF!</v>
      </c>
      <c r="F398" s="28" t="e">
        <f>#REF!</f>
        <v>#REF!</v>
      </c>
      <c r="G398" s="29" t="e">
        <f t="shared" si="37"/>
        <v>#REF!</v>
      </c>
      <c r="H398" s="30" t="e">
        <f t="shared" si="38"/>
        <v>#REF!</v>
      </c>
      <c r="I398" s="29" t="e">
        <f>#REF!</f>
        <v>#REF!</v>
      </c>
      <c r="J398" s="30" t="e">
        <f t="shared" si="39"/>
        <v>#REF!</v>
      </c>
      <c r="K398" s="30" t="e">
        <f t="shared" si="40"/>
        <v>#REF!</v>
      </c>
      <c r="L398" s="30" t="e">
        <f>#REF!</f>
        <v>#REF!</v>
      </c>
      <c r="M398" s="88" t="e">
        <f>#REF!</f>
        <v>#REF!</v>
      </c>
      <c r="N398" s="29"/>
      <c r="O398" s="31"/>
    </row>
    <row r="399" spans="1:15" x14ac:dyDescent="0.2">
      <c r="A399" s="25" t="e">
        <f>#REF!</f>
        <v>#REF!</v>
      </c>
      <c r="B399" s="26"/>
      <c r="C399" s="27" t="e">
        <f>#REF!</f>
        <v>#REF!</v>
      </c>
      <c r="D399" s="28"/>
      <c r="E399" s="28" t="e">
        <f>#REF!</f>
        <v>#REF!</v>
      </c>
      <c r="F399" s="28" t="e">
        <f>#REF!</f>
        <v>#REF!</v>
      </c>
      <c r="G399" s="29" t="e">
        <f t="shared" si="37"/>
        <v>#REF!</v>
      </c>
      <c r="H399" s="30" t="e">
        <f t="shared" si="38"/>
        <v>#REF!</v>
      </c>
      <c r="I399" s="29" t="e">
        <f>#REF!</f>
        <v>#REF!</v>
      </c>
      <c r="J399" s="30" t="e">
        <f t="shared" si="39"/>
        <v>#REF!</v>
      </c>
      <c r="K399" s="30" t="e">
        <f t="shared" si="40"/>
        <v>#REF!</v>
      </c>
      <c r="L399" s="30" t="e">
        <f>#REF!</f>
        <v>#REF!</v>
      </c>
      <c r="M399" s="88" t="e">
        <f>#REF!</f>
        <v>#REF!</v>
      </c>
      <c r="N399" s="29"/>
      <c r="O399" s="31"/>
    </row>
    <row r="400" spans="1:15" x14ac:dyDescent="0.2">
      <c r="A400" s="25" t="e">
        <f>#REF!</f>
        <v>#REF!</v>
      </c>
      <c r="B400" s="26"/>
      <c r="C400" s="27" t="e">
        <f>#REF!</f>
        <v>#REF!</v>
      </c>
      <c r="D400" s="28"/>
      <c r="E400" s="28" t="e">
        <f>#REF!</f>
        <v>#REF!</v>
      </c>
      <c r="F400" s="28" t="e">
        <f>#REF!</f>
        <v>#REF!</v>
      </c>
      <c r="G400" s="29" t="e">
        <f t="shared" si="37"/>
        <v>#REF!</v>
      </c>
      <c r="H400" s="30" t="e">
        <f t="shared" si="38"/>
        <v>#REF!</v>
      </c>
      <c r="I400" s="29" t="e">
        <f>#REF!</f>
        <v>#REF!</v>
      </c>
      <c r="J400" s="30" t="e">
        <f t="shared" si="39"/>
        <v>#REF!</v>
      </c>
      <c r="K400" s="30" t="e">
        <f t="shared" si="40"/>
        <v>#REF!</v>
      </c>
      <c r="L400" s="30" t="e">
        <f>#REF!</f>
        <v>#REF!</v>
      </c>
      <c r="M400" s="88" t="e">
        <f>#REF!</f>
        <v>#REF!</v>
      </c>
      <c r="N400" s="29"/>
      <c r="O400" s="31"/>
    </row>
    <row r="401" spans="1:15" x14ac:dyDescent="0.2">
      <c r="A401" s="25" t="e">
        <f>#REF!</f>
        <v>#REF!</v>
      </c>
      <c r="B401" s="26"/>
      <c r="C401" s="27" t="e">
        <f>#REF!</f>
        <v>#REF!</v>
      </c>
      <c r="D401" s="28"/>
      <c r="E401" s="28" t="e">
        <f>#REF!</f>
        <v>#REF!</v>
      </c>
      <c r="F401" s="28" t="e">
        <f>#REF!</f>
        <v>#REF!</v>
      </c>
      <c r="G401" s="29" t="e">
        <f t="shared" si="37"/>
        <v>#REF!</v>
      </c>
      <c r="H401" s="30" t="e">
        <f t="shared" si="38"/>
        <v>#REF!</v>
      </c>
      <c r="I401" s="29" t="e">
        <f>#REF!</f>
        <v>#REF!</v>
      </c>
      <c r="J401" s="30" t="e">
        <f t="shared" si="39"/>
        <v>#REF!</v>
      </c>
      <c r="K401" s="30" t="e">
        <f t="shared" si="40"/>
        <v>#REF!</v>
      </c>
      <c r="L401" s="30" t="e">
        <f>#REF!</f>
        <v>#REF!</v>
      </c>
      <c r="M401" s="88" t="e">
        <f>#REF!</f>
        <v>#REF!</v>
      </c>
      <c r="N401" s="29"/>
      <c r="O401" s="31"/>
    </row>
    <row r="402" spans="1:15" x14ac:dyDescent="0.2">
      <c r="A402" s="25" t="e">
        <f>#REF!</f>
        <v>#REF!</v>
      </c>
      <c r="B402" s="26"/>
      <c r="C402" s="27" t="e">
        <f>#REF!</f>
        <v>#REF!</v>
      </c>
      <c r="D402" s="28"/>
      <c r="E402" s="28" t="e">
        <f>#REF!</f>
        <v>#REF!</v>
      </c>
      <c r="F402" s="28" t="e">
        <f>#REF!</f>
        <v>#REF!</v>
      </c>
      <c r="G402" s="29" t="e">
        <f t="shared" si="37"/>
        <v>#REF!</v>
      </c>
      <c r="H402" s="30" t="e">
        <f t="shared" si="38"/>
        <v>#REF!</v>
      </c>
      <c r="I402" s="29" t="e">
        <f>#REF!</f>
        <v>#REF!</v>
      </c>
      <c r="J402" s="30" t="e">
        <f t="shared" si="39"/>
        <v>#REF!</v>
      </c>
      <c r="K402" s="30" t="e">
        <f t="shared" si="40"/>
        <v>#REF!</v>
      </c>
      <c r="L402" s="30" t="e">
        <f>#REF!</f>
        <v>#REF!</v>
      </c>
      <c r="M402" s="88" t="e">
        <f>#REF!</f>
        <v>#REF!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27</v>
      </c>
      <c r="D403" s="28"/>
      <c r="E403" s="28" t="e">
        <f>#REF!</f>
        <v>#REF!</v>
      </c>
      <c r="F403" s="28" t="e">
        <f>#REF!</f>
        <v>#REF!</v>
      </c>
      <c r="G403" s="29" t="e">
        <f t="shared" si="37"/>
        <v>#REF!</v>
      </c>
      <c r="H403" s="30" t="e">
        <f t="shared" si="38"/>
        <v>#REF!</v>
      </c>
      <c r="I403" s="29" t="e">
        <f>#REF!</f>
        <v>#REF!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 t="e">
        <f>M195-L403</f>
        <v>#REF!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2023-06-26T15:02:02Z</dcterms:modified>
</cp:coreProperties>
</file>