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xr:revisionPtr revIDLastSave="0" documentId="13_ncr:1_{A99B34F9-7710-4463-BA51-5EAA3F9EE77F}" xr6:coauthVersionLast="47" xr6:coauthVersionMax="47" xr10:uidLastSave="{00000000-0000-0000-0000-000000000000}"/>
  <bookViews>
    <workbookView xWindow="-60" yWindow="-60" windowWidth="28920" windowHeight="15720" tabRatio="780" xr2:uid="{00000000-000D-0000-FFFF-FFFF00000000}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BANCOMER!$J$4:$J$1006</definedName>
    <definedName name="_xlnm._FilterDatabase" localSheetId="4" hidden="1">SANTANDER!$J$1:$J$253</definedName>
    <definedName name="_xlnm._FilterDatabase" localSheetId="6" hidden="1">'SANTANDER REL'!$A$2:$O$403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41" i="11" l="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6" i="1"/>
  <c r="E50" i="11" l="1"/>
  <c r="E51" i="11" s="1"/>
  <c r="E52" i="11" s="1"/>
  <c r="E53" i="11" s="1"/>
  <c r="N4" i="7"/>
  <c r="J4" i="7"/>
  <c r="F4" i="7"/>
  <c r="E4" i="7"/>
  <c r="A4" i="7"/>
  <c r="C4" i="7"/>
  <c r="E54" i="11" l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5" i="11" l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72" i="11" l="1"/>
  <c r="E73" i="11" s="1"/>
  <c r="E74" i="11" s="1"/>
  <c r="E75" i="1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5" i="8"/>
  <c r="E4" i="8"/>
  <c r="F4" i="8"/>
  <c r="E81" i="11" l="1"/>
  <c r="E82" i="11" s="1"/>
  <c r="E307" i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I77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C5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E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A4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I84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<sst xmlns="http://schemas.openxmlformats.org/spreadsheetml/2006/main" count="659" uniqueCount="433">
  <si>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</si>
  <si>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</si>
  <si>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</si>
  <si>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</si>
  <si>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</si>
  <si>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</si>
  <si>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</si>
  <si>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</si>
  <si>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</si>
  <si>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</si>
  <si>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</si>
  <si>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</si>
  <si>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</si>
  <si>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</si>
  <si>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</si>
  <si>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</si>
  <si>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</si>
  <si>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</si>
  <si>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</si>
  <si>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</si>
  <si>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</si>
  <si>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</si>
  <si>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</si>
  <si>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</si>
  <si>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</si>
  <si>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</si>
  <si>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</si>
  <si>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</si>
  <si>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</si>
  <si>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</si>
  <si>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</si>
  <si>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</si>
  <si>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</si>
  <si>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</si>
  <si>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</si>
  <si>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</si>
  <si>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</si>
  <si>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</si>
  <si>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</si>
  <si>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GASNGO MEXICO SA DE CV Concepto del Pago: FC00376949</t>
  </si>
  <si>
    <t>Compra - Disposicion por POS por (840.00) mxn en IZZI MTY ATM 1</t>
  </si>
  <si>
    <t>Compra - Disposicion por POS por (650.00) mxn en OAKLAND STORE MTY MAHE</t>
  </si>
  <si>
    <t>Compra - Disposicion por POS por (938.30) mxn en TRACTO REF ALLENDE GPE</t>
  </si>
  <si>
    <t> GASNGO MEXICO SA DE CV Concepto del Pago: FC00376949</t>
  </si>
  <si>
    <t>LUIS CASTILLO</t>
  </si>
  <si>
    <t>CONSTRUCTORA INVERME X SA DE CV Concepto del Pago: TRASPASO A CUENTA DE INVERMEX BAJIO</t>
  </si>
  <si>
    <t>GASNGO MEXICO SA DE CV Concepto del Pago: FC00376949</t>
  </si>
  <si>
    <t>JULIO</t>
  </si>
  <si>
    <t>Compra - Disposicion por POS por (1,617.51) mxn en 5161020003513506 VIVA AEROBUS CIB</t>
  </si>
  <si>
    <t>Compra - Disposicion por POS por (3,076.00) mxn en FERRE CALZ APODACA</t>
  </si>
  <si>
    <t>Compra - Disposicion por POS por (197.20) mxn en MUELLES Y SUSP FABIAN</t>
  </si>
  <si>
    <t>Compra - Disposicion por POS por (398.15) mxn en AUTOELECTRICA FIRO</t>
  </si>
  <si>
    <t>Compra - Disposicion por POS por (7,341.00) mxn en HOTEL SAFI CENTRO C1</t>
  </si>
  <si>
    <t xml:space="preserve">PALACIOS USCANGA LUIS Concepto del Pago: PRESTAMO PERSONAL </t>
  </si>
  <si>
    <t>Compra - Disposicion por POS por (1,349.16) mxn en AUTOELECTRICA FIRO</t>
  </si>
  <si>
    <t> JOSE RAFAEL DEVEZA MENDEZ Concepto del Pago: PRESTAMO</t>
  </si>
  <si>
    <t> NACIONAL DE ALIMENTOS Y HELADOS SA DE CV Concepto del Pago: ARCA CONTINENTAL</t>
  </si>
  <si>
    <t>TECNO MAIZ SA DE CV  Concepto del Pago: 665050000052252023001</t>
  </si>
  <si>
    <t>FOCA EQUIPOS CONTRA INCENDIOS Concepto del Pago: factura</t>
  </si>
  <si>
    <t>Compra - Disposicion por POS por (564.30) mxn en GAMBA ROJA</t>
  </si>
  <si>
    <t>EFFEM MEXICO INC Y COMPA@IA S EN N Concepto del Pago: 251200026095723</t>
  </si>
  <si>
    <t>HYUNDAI GLOVIS MEXIC O S DE RL DE CV Concepto del Pago: GLOVIS</t>
  </si>
  <si>
    <t>ZAMUDIO ALBERTO Concepto del Pago: PRESTAMO GRAL</t>
  </si>
  <si>
    <t>ZONE COMPRA S DE R L DE C V Concepto del Pago: AUTOZONE DE MEXICO S DE RL DE CV</t>
  </si>
  <si>
    <t>Compra - Disposicion por POS por (1,891.00) mxn en AUTO PINTURAS EL CHINO</t>
  </si>
  <si>
    <t>Compra - Disposicion por POS por (2,708.47) mxn en CENT MANGUERAS Y ACCES</t>
  </si>
  <si>
    <t>Compra - Disposicion por POS por (394.03) mxn en ARMANDO LOZANO PAULIN</t>
  </si>
  <si>
    <t>Compra - Disposicion por POS por (13,609.51) mxn en POSTVENTA MIGUEL ALEMA</t>
  </si>
  <si>
    <t> VALVULAS DE CALIDAD DE MONTERREY SA DE C Concepto del Pago: PAGO FACTURAS</t>
  </si>
  <si>
    <t>CONSTRUCTORA INVERMEX SA DE CV  Concepto del Pago: TRASPASO A BAJIO INVERMEX</t>
  </si>
  <si>
    <t>PLANOS Y PROYECTOS DELCO Concepto del Pago: LIQUIDACION DE FACTURA</t>
  </si>
  <si>
    <t xml:space="preserve">TORRES ZUIGA ALMA DELIA Concepto del Pago: VARIAS FACTURAS </t>
  </si>
  <si>
    <t>AUTOELECTRICA FIRO SA DE CV Concepto del Pago: PAGO DE FACTURAS</t>
  </si>
  <si>
    <t> SILVA PONCE MARIA DEL ROSARIO  Concepto del Pago: FACTURAS</t>
  </si>
  <si>
    <t>COMERCIALIZADORA DE MANGUERAS  Concepto del Pago: FACTURAS</t>
  </si>
  <si>
    <t>ROSA ELVA MONTEMAYOR QUIROGA Concepto del Pago: FACTURAS</t>
  </si>
  <si>
    <t>TREN MOTIZ CENTRO DE SERVICIO Concepto del Pago: FACTURAS</t>
  </si>
  <si>
    <t>RECICLAJES Y DESTILADOS MTY  Concepto del Pago: FACTURA</t>
  </si>
  <si>
    <t>OES ENCLOSURES MANUFACTURING MEXIC Concepto del Pago: 5988 TO 6052</t>
  </si>
  <si>
    <t> V G INDUSTRIAL SUPPLIES DE MEXICO SA DE  Concepto del Pago: F10380</t>
  </si>
  <si>
    <t>IMPORT EXPORT AIII SA DE CV Concepto del Pago: A44</t>
  </si>
  <si>
    <t>Compra - Disposicion por POS por (735.26) mxn en CENT MANGUERAS Y ACCES</t>
  </si>
  <si>
    <t>Compra - Disposicion por POS por (3,528.00) mxn en AUTOZONE 7336</t>
  </si>
  <si>
    <t>Compra - Disposicion por POS por (631.04) mxn en AUTOELECTRICA FIRO</t>
  </si>
  <si>
    <t>Compra - Disposicion por POS por (353.61) mxn en TRACTO REF ALLENDE GPE</t>
  </si>
  <si>
    <t>Compra - Disposicion por POS por (980.39) mxn en JOMAR GP2</t>
  </si>
  <si>
    <t>CONSTRUCTORA INVERMEX SA DE CV Concepto del Pago: TRASPASO A INVERMEX BAJIO</t>
  </si>
  <si>
    <t>CARBOGRAF INDUSTRIAL SA DE CV oncepto del Pago: PAGO FACTURA 5996</t>
  </si>
  <si>
    <t>RAGASA INDUSTRIAS SA DE CV Concepto del Pago: 193605</t>
  </si>
  <si>
    <t xml:space="preserve">SERVICIOS DE AGUA Y DRENAJE DE  Concepto del Pago: NIS 6059770 </t>
  </si>
  <si>
    <t>Compra - Disposicion por POS por (3,723.30) mxn en 5161020003513506 VIVA AEROBUS CIB </t>
  </si>
  <si>
    <t>Compra - Disposicion por POS por (2,207.87) mxn en 5161020003513506 VIVA AEROBUS CIB</t>
  </si>
  <si>
    <t>Compra - Disposicion por POS por (382.80) mxn en ACEROS TREGONZA</t>
  </si>
  <si>
    <t>Retiro de ATM por (1,500.00) mxn en Rio Medio Veracruz Mx Tarjeta 5161020002057265</t>
  </si>
  <si>
    <t>COPAMEX INDUSTRIAS SA DE CV  Concepto del Pago: COPAMEX SA DE CV</t>
  </si>
  <si>
    <t xml:space="preserve">GASNGO MEXICO SA DE CV Concepto del Pago: FC00376949 </t>
  </si>
  <si>
    <t>Compra - Disposicion por POS por (1,298.00) mxn en AUTO PINTURAS EL CHINO</t>
  </si>
  <si>
    <t>Compra - Disposicion por POS por (1,589.59) mxn en TRACTO REF ALLENDE</t>
  </si>
  <si>
    <t>Compra - Disposicion por POS por (567.00) mxn en 5161020003513506 OOAPAS MP</t>
  </si>
  <si>
    <t>Compra - Disposicion por POS por (4,461.78) mxn en TRACTO REF ALLENDE</t>
  </si>
  <si>
    <t>RNG PERFORACION SA DE CV heqsi-1 Suc. celcamp F 6081</t>
  </si>
  <si>
    <t>GALVAN DOMINGO TEF Enviado por (5,875.40) mxn FACTURAS VARIAS</t>
  </si>
  <si>
    <t>RECICLADORA INDUSTRI AL DE ACUMULADORES Concepto del Pago: 1500002493</t>
  </si>
  <si>
    <t xml:space="preserve">CONSORCIO INDUSTRIAL CADEREYTA SA DE CV Concepto del Pago: Factura C1583 </t>
  </si>
  <si>
    <t>VOPAK MEXICO SA DE CV Concepto del Pago: PNUM2101264474 5941</t>
  </si>
  <si>
    <t>SYEGPS SA DE CV Concepto del Pago: FACTURA</t>
  </si>
  <si>
    <t>KARINA FLORES SAN VICENTE  Concepto del Pago: PAGO</t>
  </si>
  <si>
    <t xml:space="preserve">VAZQUEZ VILLARREAL SAUL Concepto del Pago: F614 </t>
  </si>
  <si>
    <t>SOLUCIONES QUIMICAS BIODEGRAD Suc. brisas F1885 Aut. 342472</t>
  </si>
  <si>
    <t> ARRENDADORA Y FACTOR BANORTE SA DE CV SO Concepto del Pago: Pago SPEI 13187758071</t>
  </si>
  <si>
    <t>RECICLADORA INDUSTRI AL DE ACUMULADORES  Concepto del Pago: 1500002681</t>
  </si>
  <si>
    <t xml:space="preserve">REFACCIONES Y EQUIPOS PARA AUTOTANQUES S  Concepto del Pago: COTIZ 2329 </t>
  </si>
  <si>
    <t xml:space="preserve">LOPEZ WALLE EDUARDO Concepto del Pago: F40 </t>
  </si>
  <si>
    <t xml:space="preserve">GASNGO MEXICO SA DE CV Concepto del Pago: FC00376949 </t>
  </si>
  <si>
    <t>SOSA MONTERO IGNACIO Concepto del Pago: PAGO</t>
  </si>
  <si>
    <t> SOSA MONTERO IGNACIO Concepto del Pago: PAGO</t>
  </si>
  <si>
    <t>AB TRANSF SPEI / PAGO DE CATO 002580427000320056</t>
  </si>
  <si>
    <t>ABONO TRANSFER / MAGOTEAUX</t>
  </si>
  <si>
    <t>TEF RECIBIDO BANORTE/2623595240 072 6149387f-5922-5979                             </t>
  </si>
  <si>
    <t>SPEI RECIBIDOBANREGIO/0153153638 058 0770752FACS 5938 5975 6035</t>
  </si>
  <si>
    <t>TEF RECIBIDO BANORTE/2625891763 072 6182672Pago Facturas</t>
  </si>
  <si>
    <t xml:space="preserve">DEP.CHEQUES DE OTRO BANCO/70087321965 C07 </t>
  </si>
  <si>
    <t xml:space="preserve">SITH200INV5817/803925529427660 ARTIGRAF SA DE CV 1760300 </t>
  </si>
  <si>
    <t xml:space="preserve">SPEI RECIBIDOHSBC/0175147380 021 0144616PAGO FACTURAS ACUMULADORES OME </t>
  </si>
  <si>
    <t xml:space="preserve">TEF RECIBIDO BANORTE/2632628762 072 6279739Pago Facturas </t>
  </si>
  <si>
    <t>V2-SARAI SOLIS</t>
  </si>
  <si>
    <t>F5894-F5895-F5910</t>
  </si>
  <si>
    <t>F5875-F5876-F5877-F5878-F5879-F5980-F5981</t>
  </si>
  <si>
    <t>F5837</t>
  </si>
  <si>
    <t>F5795</t>
  </si>
  <si>
    <t>F5886</t>
  </si>
  <si>
    <t>F5978-F5999-F6004</t>
  </si>
  <si>
    <t>V1-LUIS CASTILLO</t>
  </si>
  <si>
    <t>F5988 A F6052</t>
  </si>
  <si>
    <t>F5996</t>
  </si>
  <si>
    <t>F6095</t>
  </si>
  <si>
    <t>F5852-F5853</t>
  </si>
  <si>
    <t>F6081</t>
  </si>
  <si>
    <t>SARAI SOLIS</t>
  </si>
  <si>
    <t>PUE</t>
  </si>
  <si>
    <t>Compra - Disposicion por POS por (66.00) mxn en 5161020003513506 CINEPOLIS WEB</t>
  </si>
  <si>
    <t>Compra - Disposicion por POS por (573.00) mxn en 5161020003513506 CINEPOLIS WEB</t>
  </si>
  <si>
    <t> HYUNDAI GLOVIS MEXIC O S DE RL DE CV  Concepto del Pago: GLOVIS</t>
  </si>
  <si>
    <t>LOURDES ANABEL CORTES GUEVARA Concepto del Pago: PRESTAMO</t>
  </si>
  <si>
    <t>Compra - Disposicion por POS por (1,337.09) mxn en TRACTO REF ALLENDE GPE</t>
  </si>
  <si>
    <t>Compra - Disposicion por POS por (1,897.60) mxn en 5161020003513506 VIVA AEROBUS CIB</t>
  </si>
  <si>
    <t>VALVULAS DE CALIDAD DE MONTERREY SA DE   Concepto del Pago: PAGO FACT INV6028</t>
  </si>
  <si>
    <t>CONSTRUCTORA INVERMEX SA CV Concepto del Pago: TRASPASO A INVERMEX BANCOMER</t>
  </si>
  <si>
    <t>INTEGRADORA DE INSUMOS DEL NORESTE S.A Concepto del Pago: Transferencia de INTEGRADORA DE INSUMOS</t>
  </si>
  <si>
    <t xml:space="preserve"> PLANOS Y PROYECTOS DELCO  Concepto del Pago: PAGO DE FACTURA </t>
  </si>
  <si>
    <t>CONSTRUCTORA INVERMEX SA DE CV  Concepto del Pago: TRASPASO A CUENTA INVERMEX BAJIO</t>
  </si>
  <si>
    <t>Retiro de ATM por (500.00) mxn en Suc Ruiz Cortines Guadalupe Nl</t>
  </si>
  <si>
    <t>KARLA JANETH ELIZONDO GARZA  Concepto del Pago: PENSION ALIMENTICIA OMAR</t>
  </si>
  <si>
    <t> GASNGO MEXICO SA DE CV  Concepto del Pago: FC00376949</t>
  </si>
  <si>
    <t> LOURDES ANABEL CORTES GUEVARA Concepto del Pago: PRESTAMO A INVERMEX BAJIO</t>
  </si>
  <si>
    <t>Pago cuota obrero patronal Pago SIPARE REF. RPatronal:Y7815312108</t>
  </si>
  <si>
    <t xml:space="preserve">SECRETARIA DE FIANZAS Y TESORE Concepto del Pago: 010000000000222340750739226212 </t>
  </si>
  <si>
    <t>COMERCIALIZADORA DE MANGUERAS Concepto del Pago: FACT 204630</t>
  </si>
  <si>
    <t>COMERCIALIZADORA NEHIRO DE CH Retiro de Recursos por (29,645.73) mxn para deposito en la cuenta 26365700 Cheqsi-1</t>
  </si>
  <si>
    <t>GALVAN DOMINGO Concepto del Pago: F790</t>
  </si>
  <si>
    <t>Compra - Disposicion por POS por (7,226.76) mxn en HOTEL SAFI CENTRO C1</t>
  </si>
  <si>
    <t>Compra - Disposicion por POS por (698.23) mxn en DIST BIRLO Y TOR ERGAR</t>
  </si>
  <si>
    <t>Compra - Disposicion por POS por (476.00) mxn en PASTELERIA LETY LA FE</t>
  </si>
  <si>
    <t>Compra - Disposicion por POS por (2,568.83) mxn en JOMAR GP2</t>
  </si>
  <si>
    <t>Compra - Disposicion por POS por (5,719.00) mxn en TELCEL GUADALUPE II</t>
  </si>
  <si>
    <t>CONSTRUCTORA INVERME X SA DE CV  Concepto del Pago: TRASPASO A CUENTA DE INVERMEX BAJIO</t>
  </si>
  <si>
    <t>Documento Pagado en Efectivo por (2,021.60) mxn numero de cheque 0000027</t>
  </si>
  <si>
    <t>NACIONAL DE ALIMENTOS Y HELADOS SA DE CV Concepto del Pago: ARCA CONTINENTAL</t>
  </si>
  <si>
    <t>PLANOS Y PROYECTOS DELCO Concepto del Pago: FACTURA</t>
  </si>
  <si>
    <t> JOSE LUIS GONZALEZ CORREA Concepto del Pago: RENTA JULIO</t>
  </si>
  <si>
    <t>TESOFE INGRESOS FEDERALES REC Pago Referenciado Folio: 19434045403</t>
  </si>
  <si>
    <t xml:space="preserve">TESOFE INGRESOS FEDERALES REC Pago Referenciado Folio: 19441018710 </t>
  </si>
  <si>
    <t>CONSTRUCTORA INVERMEX SA DE C Entrega de Recursos por 17,000.00 mxn de la cuenta 14350722 Cheqsi-1 Suc. snagust TRASPASO A CUENTA DE INVERMEX B</t>
  </si>
  <si>
    <t>GASNGO MEXICO SA DE CV SPEI Enviado:</t>
  </si>
  <si>
    <t>QUALITAS CIA DE SEGURO SPEI Enviado:</t>
  </si>
  <si>
    <t>F6006</t>
  </si>
  <si>
    <t>F6028</t>
  </si>
  <si>
    <t>F6056-F6057</t>
  </si>
  <si>
    <t>F5955-F5963-F5964</t>
  </si>
  <si>
    <t>PLANOS Y PROYECTOS DELCO  Concepto del Pago: LIQ DE FACTURA</t>
  </si>
  <si>
    <t>Deposito en Efectivo por 6,612.00 mxn</t>
  </si>
  <si>
    <t xml:space="preserve"> CONSTRUCTORA INVERMEX SA CV Concepto del Pago: TRASPASO A BANCOMER INVERMEX </t>
  </si>
  <si>
    <t>LOURDES ANABEL CORTES GUEVARA Concepto del Pago: DEVOLUCION</t>
  </si>
  <si>
    <t>CONSTRUCTORA INVERME X SA DE CV Concepto del Pago: TRASPASO A CUENTA DE INVERMEX BAJIO</t>
  </si>
  <si>
    <t xml:space="preserve">CONSTRUCTORA INVERMEX SA DE C TRASPASO A CUENTA DE INVERMEX B </t>
  </si>
  <si>
    <t>ARRENDADORA Y FACTOR BANORTE SA DE CV SO Concepto del Pago: Pago SPEI 13217858071</t>
  </si>
  <si>
    <t>PACCAR FINANCIAL MEXICO SA DE Concepto del Pago: 0202001197088</t>
  </si>
  <si>
    <t>GONHER DE MEXICO SA DE CV  Concepto del Pago: 1500004078</t>
  </si>
  <si>
    <t>RECICLADORA INDUSTRI AL DE ACUMULADORES Concepto del Pago: 1500002771</t>
  </si>
  <si>
    <t xml:space="preserve">GASOLINERA LAS PALMAS SA DE CV Concepto del Pago: FACTURA </t>
  </si>
  <si>
    <t xml:space="preserve">CENTRO DE RADIODIAGNOSTICO LIN Concepto del Pago: F722 </t>
  </si>
  <si>
    <t>BEZARES MEXICO SA DE CV SPEI Enviado:</t>
  </si>
  <si>
    <t>GASNGO MEXICO SA DE CV SPEI Enviado:</t>
  </si>
  <si>
    <t>VERACRUZ</t>
  </si>
  <si>
    <t>F5453</t>
  </si>
  <si>
    <t>F5941</t>
  </si>
  <si>
    <t>F5572</t>
  </si>
  <si>
    <t>F6113</t>
  </si>
  <si>
    <t>F5642</t>
  </si>
  <si>
    <t>F5682</t>
  </si>
  <si>
    <t>F5989-F6027-F6032</t>
  </si>
  <si>
    <t>226/213</t>
  </si>
  <si>
    <t>F5501-F5502-F5969</t>
  </si>
  <si>
    <t>BACHOCO SA DE CV Concepto del Pago: 1500521717</t>
  </si>
  <si>
    <t>SSNL SERVICIOS SUSTENTABLES NL S DE RL D Concepto del Pago: SSNL F6017</t>
  </si>
  <si>
    <t>PRESAJET S.A.P.I. DE C.V.  Concepto del Pago: SPEI A INVERMEX</t>
  </si>
  <si>
    <t>SISTEMAS HORMIGA,SA DE CV Concepto del Pago: PAGO A PROVEEDOR</t>
  </si>
  <si>
    <t>VALVULAS DE CALIDAD DE MONTERREY SA DE C Concepto del Pago: PAGO FACTURAS 6055 6072</t>
  </si>
  <si>
    <t>Compra - Disposicion por POS por (2,116.58) mxn en TRACTO REF ALLENDE GPE</t>
  </si>
  <si>
    <t>Compra - Disposicion por POS por (691.09) mxn en ARMANDO LOZANO PAULIN</t>
  </si>
  <si>
    <t>OES ENCLOSURES MANUFACTURING MEXIC Concepto del Pago: 6059 TO 6114</t>
  </si>
  <si>
    <t>GASNGO MEXICO SA DE CV  Concepto del Pago: FC00376949</t>
  </si>
  <si>
    <t>Retiro por domiciliacion GM FINANCIAL DE MEXICO SA DE CV RefB[6243224]</t>
  </si>
  <si>
    <t xml:space="preserve">VERNELL INDUSTRIES S A DE C TEF Recibido por 184,440.00 mxn pago Vernell </t>
  </si>
  <si>
    <t>ANA GABRIELA GONZALEZ OVALLE Concepto del Pago: INV 6020</t>
  </si>
  <si>
    <t>JOSE RAFAEL DEVEZA MENDEZ Concepto del Pago: DEVOLUCION</t>
  </si>
  <si>
    <t>Retiro en ATM Propios por (500.00) mxn en Suc Cf Veracruz Ii Veracruz Ver E00897</t>
  </si>
  <si>
    <t>GASNGO MEXICO SA DE CV Aut. SPEI Enviado:</t>
  </si>
  <si>
    <t>Compra - Disposicion por POS por (2,318.57) mxn en REFA SUMINISTROS COMAI</t>
  </si>
  <si>
    <t>Compra - Disposicion por POS por (3,522.22) mxn en CAD VERACRUZ CP 3</t>
  </si>
  <si>
    <t>IDEALEASE ORIENTE Concepto del Pago: APARTADO</t>
  </si>
  <si>
    <t>EXCELLENCE SEA LAN D LOGISTICS SA DE C  Concepto del Pago: 36265664</t>
  </si>
  <si>
    <t xml:space="preserve">GASOLINERA LAS PALMAS SA DE CV  Concepto del Pago: fact </t>
  </si>
  <si>
    <t>PROCESADORA DE RESIDUOS VERACR   Concepto del Pago: FACT DE ENE FEB MZO ABRIL MYO</t>
  </si>
  <si>
    <t>UNIFORMES DE TAMPICO SA DE CV Concepto del Pago: CE000000000033510</t>
  </si>
  <si>
    <t>COMERCIALIZADORA NEHIRO DE CH Retiro de Recursos por (792.93) mxn para deposito en la cuenta 26365700 Cheqsi-1</t>
  </si>
  <si>
    <t xml:space="preserve">COMERCIALIZADORA DE MANGUERAS Concepto del Pago: FACTURAS </t>
  </si>
  <si>
    <t>GALVAN DOMINGO  Concepto del Pago: FACTURAS</t>
  </si>
  <si>
    <t> SERV AMBIENTALES INTERNAC  Concepto del Pago: F14971</t>
  </si>
  <si>
    <t>ROSA ELVA MONTEMAYOR QUIROGA Concepto del Pago: FACT 703</t>
  </si>
  <si>
    <t>JG FERRETERA SA DE CV  Concepto del Pago: FACT 350</t>
  </si>
  <si>
    <t>SERVIPROF DIGITAL S.A DE C.V.  Concepto del Pago: FACT</t>
  </si>
  <si>
    <t>EMMANUEL CAZARES VIDAL  Concepto del Pago: FACT</t>
  </si>
  <si>
    <t> SYEGPS SA DE CV Concepto del Pago: F32701</t>
  </si>
  <si>
    <t>FUMIGACIONES FITOSANITARIAS ES Concepto del Pago: F11292</t>
  </si>
  <si>
    <t>KASE SOLUCIONES INTEGRALES  Concepto del Pago: F2805</t>
  </si>
  <si>
    <t>F6112</t>
  </si>
  <si>
    <t xml:space="preserve">SPEI RECIBIDOAFIRME/0180072773 062 0052974SERVI TRANSPORTES VIGA, S.A. D </t>
  </si>
  <si>
    <t xml:space="preserve">PAGO CUENTA DE TERCERO/ 8358970881 BNET 0120014591 Pago factura6101 </t>
  </si>
  <si>
    <t xml:space="preserve">SPEI RECIBIDOBANAMEX/0188930141 002 0261695INV5660 </t>
  </si>
  <si>
    <t xml:space="preserve">DEPOSITO DE TERCERO/REFBNTC00190527 PD23070330 BMRCASH </t>
  </si>
  <si>
    <t xml:space="preserve">SPEI RECIBIDOAZTECA/0193251497 127 0248945pago por servicio de desasolve </t>
  </si>
  <si>
    <t xml:space="preserve">TEF RECIBIDO BANORTE/2634116903 072 6329244f-5980,6023 </t>
  </si>
  <si>
    <t xml:space="preserve">SPEI RECIBIDOAZTECA/0196163757 127 0248945pago por servicio de desasolve </t>
  </si>
  <si>
    <t xml:space="preserve">SPEI RECIBIDOAZTECA/0197355370 127 0248945pago por servicio de desasolve </t>
  </si>
  <si>
    <t xml:space="preserve">SPEI RECIBIDOAZTECA/0198026535 127 0248945pago por servicio de desasolve </t>
  </si>
  <si>
    <t xml:space="preserve">SITB220230720/807577617485890 IMERYS CERAMICS MEXI CO SA DE 1777106 </t>
  </si>
  <si>
    <t xml:space="preserve">SPEI RECIBIDOAZTECA/0199385486 127 0248945pago por servicio de desasolve </t>
  </si>
  <si>
    <t xml:space="preserve">SPEI RECIBIDOAZTECA/0199386412 127 0248945pago por servicio de desasolve </t>
  </si>
  <si>
    <t xml:space="preserve">TEF RECIBIDO BANORTE/2636265376 072 6360515Pago Facturas </t>
  </si>
  <si>
    <t xml:space="preserve">SPEI RECIBIDOBANAMEX/0100999355 002 0005995CONSTRUCTORA INVERMEX F 5995 F </t>
  </si>
  <si>
    <t xml:space="preserve">SPEI RECIBIDOBANORTE/0101891842 072 0210723PAGO FACTURA </t>
  </si>
  <si>
    <t xml:space="preserve">SPEI RECIBIDOBANAMEX/0109501970 002 0724292INV5697 </t>
  </si>
  <si>
    <t>F6031</t>
  </si>
  <si>
    <t>Deposito en Efectivo por 3,000.00 mxn</t>
  </si>
  <si>
    <t>Deposito en Efectivo por 3,500.00 mxn</t>
  </si>
  <si>
    <t>SISFLEX, SA DE CV Concepto del Pago: P.O. 32476</t>
  </si>
  <si>
    <t>F6075</t>
  </si>
  <si>
    <t>F5760-F5789</t>
  </si>
  <si>
    <t>F5945</t>
  </si>
  <si>
    <t>AB TRANSF SPEI / CENTRO LLANTERO RAGA</t>
  </si>
  <si>
    <t>V3-INVERMEX</t>
  </si>
  <si>
    <t>F5922-F5979</t>
  </si>
  <si>
    <t>F5938-F5975-F6035</t>
  </si>
  <si>
    <t>F5921</t>
  </si>
  <si>
    <t>F5994</t>
  </si>
  <si>
    <t>F6060</t>
  </si>
  <si>
    <t>F5817</t>
  </si>
  <si>
    <t>F5862</t>
  </si>
  <si>
    <t>F5932-F5948</t>
  </si>
  <si>
    <t>F5954</t>
  </si>
  <si>
    <t>INVERMEX</t>
  </si>
  <si>
    <t>F6101</t>
  </si>
  <si>
    <t>F5660</t>
  </si>
  <si>
    <t>F6058</t>
  </si>
  <si>
    <t>F5980-F6023</t>
  </si>
  <si>
    <t>HECTOR GZZ</t>
  </si>
  <si>
    <t>N/A</t>
  </si>
  <si>
    <t>F5995</t>
  </si>
  <si>
    <t>F6104</t>
  </si>
  <si>
    <t>F5962-F5983</t>
  </si>
  <si>
    <t>F6130</t>
  </si>
  <si>
    <t>F5697</t>
  </si>
  <si>
    <t>F6164</t>
  </si>
  <si>
    <t>F6134</t>
  </si>
  <si>
    <t>F6136</t>
  </si>
  <si>
    <t>SE HARA DEVOL</t>
  </si>
  <si>
    <t xml:space="preserve">PAGO CUENTA DE TERCERO/ 9272150868 BNET 1576178203 Pipas </t>
  </si>
  <si>
    <t xml:space="preserve">DEP.CHEQUES DE OTRO BANCO JUL25 13:02 MEXICO </t>
  </si>
  <si>
    <t>MAR MAR EFRAIN Concepto del Pago: PAGO</t>
  </si>
  <si>
    <t>EMMANUEL CAZARES VIDAL Concepto del Pago: PAGO</t>
  </si>
  <si>
    <t>FABRICANTES DE EQUIP OS PARA REFRIGERACI  Concepto del Pago: 619SPEI001043</t>
  </si>
  <si>
    <t>Compra - Disposicion por POS por (2,960.00) mxn en DESEL MARIMAR</t>
  </si>
  <si>
    <t>Compra - Disposicion por POS por (1,000.00) mxn en GASOL LAS PALMAS GEO 3</t>
  </si>
  <si>
    <t>Compra - Disposicion por POS por (649.00) mxn en ACELTEC SUC VICTORIA</t>
  </si>
  <si>
    <t>Compra - Disposicion por POS por (855.12) mxn en CLIP MX*MAQUINADOS IND</t>
  </si>
  <si>
    <t>Compra - Disposicion por POS por (3,639.00) mxn en AUTO PINTURAS EL CHINO</t>
  </si>
  <si>
    <t>Retiro de ATM por (800.00) mxn en Rio Medio Veracruz Mx Tarjeta 5161020002592329</t>
  </si>
  <si>
    <t>CONSTRUCTORA INVERMEX SA DE CV Concepto del Pago: TRASPASO A CUENTA DE BAJIO INVERMEX</t>
  </si>
  <si>
    <t>Compra - Disposicion por POS por (2,020.00) mxn en DESEL MARIMAR</t>
  </si>
  <si>
    <t>Compra - Disposicion por POS por (2,176.13) mxn en MUELLES Y TRACTOPARTES</t>
  </si>
  <si>
    <t>CARGILL DE MEXICO SA DE CV Concepto del Pago: CARGILL DE MEXICO, S.A. DE C.V</t>
  </si>
  <si>
    <t>ARRENDADORA Y FACTOR BANORTE SA DE CV SO  Concepto del Pago: Pago SPEI 13244358071</t>
  </si>
  <si>
    <t>RECICLADORA INDUSTRI AL DE ACUMULADORES Concepto del Pago: 1500002869</t>
  </si>
  <si>
    <t>LOPEZ WALLE EDUARDO  SPEI Enviado:</t>
  </si>
  <si>
    <t>UNIFORMES DE TAMPICO SA DE CV</t>
  </si>
  <si>
    <t>GASOLINERA LAS PALMAS SA DE CV</t>
  </si>
  <si>
    <t>REFACCIONES Y EQUIPOS PARA AUTO</t>
  </si>
  <si>
    <t>RECOLECCIONES ECOLOGICAS IND D</t>
  </si>
  <si>
    <t>OPERADORA DE RELLENOS SANITARI</t>
  </si>
  <si>
    <t>F5850</t>
  </si>
  <si>
    <t>F5544</t>
  </si>
  <si>
    <t>BRIDGESTONE NEUMATICOS DE MONTERRE Concepto del Pago: BRIDGESTONE NEUMATICOS DE MONTERREY SA D</t>
  </si>
  <si>
    <t>F5896</t>
  </si>
  <si>
    <t>F5927</t>
  </si>
  <si>
    <t>F6137</t>
  </si>
  <si>
    <t>F5802</t>
  </si>
  <si>
    <t>F6017</t>
  </si>
  <si>
    <t>F6067</t>
  </si>
  <si>
    <t>F6055-F6072</t>
  </si>
  <si>
    <t>F5059 AL F6114</t>
  </si>
  <si>
    <t>F6020</t>
  </si>
  <si>
    <t>F5731-F5871</t>
  </si>
  <si>
    <t>213/226</t>
  </si>
  <si>
    <t>F5991-F5990</t>
  </si>
  <si>
    <t>F6166</t>
  </si>
  <si>
    <t>F6165</t>
  </si>
  <si>
    <t>F6106</t>
  </si>
  <si>
    <t>F5998-F6034</t>
  </si>
  <si>
    <t>F5866</t>
  </si>
  <si>
    <t>SOSA MONTERO IGNACIO  Concepto del Pago: FACTURA</t>
  </si>
  <si>
    <t>RAGASA INDUSTRIAS SA DE CV Concepto del Pago: 195604</t>
  </si>
  <si>
    <t xml:space="preserve">ABASTECEDORA DE OFICINAS SA CV Concepto del Pago: 4065132 </t>
  </si>
  <si>
    <t>SERV AMBIENTALES INTERNAC Concepto del Pago: 14970</t>
  </si>
  <si>
    <t>VALVULAS DE CALIDAD DE MONTERREY SA DE C Concepto del Pago: PAGO FACTURAS 6093 6109</t>
  </si>
  <si>
    <t>RED RECOLECTOR,SA DE CV  Concepto del Pago: CONSTRUCTORA INVERMEX SA DE CV</t>
  </si>
  <si>
    <t>RYDER CAPITAL Concepto del Pago: 27087</t>
  </si>
  <si>
    <t>GASOLINERA LAS PALMAS SA DE CV Concepto del Pago: FACTURA</t>
  </si>
  <si>
    <t>SOSA MONTERO IGNACIO Concepto del Pago: FACTURA</t>
  </si>
  <si>
    <t xml:space="preserve">PLANOS Y PROYECTOS DELCO Concepto del Pago: LIQ DE FACTURA </t>
  </si>
  <si>
    <t>LOURDES ANABEL CORTES GUEVARA Concepto del Pago: DEVOLUCION DE PRESTAMO</t>
  </si>
  <si>
    <t>Deposito en Efectivo por 2,240.00 mxn</t>
  </si>
  <si>
    <t>Deposito en Efectivo por 400.00 mxn</t>
  </si>
  <si>
    <t>SISFLEX, SA DE CV Concepto del Pago: P.O. 32743</t>
  </si>
  <si>
    <t>OPERADORA DE RELLENOS SANITARI Concepto del Pago: 11452 y 11529</t>
  </si>
  <si>
    <t>Compra - Disposicion por POS por (605.00) mxn en PINTURAS EXCELO</t>
  </si>
  <si>
    <t>GASNGO MEXICO SA DE CV ( Concepto del Pago: FC00376949</t>
  </si>
  <si>
    <t>Compra - Disposicion por POS por (7,880.02) mxn en SOLO AJUSTES</t>
  </si>
  <si>
    <t>TECNO MAIZ SA DE CV Concepto del Pago: 665050000060712023001</t>
  </si>
  <si>
    <t> PLANOS Y PROYECTOS DELCO Concepto del Pago: LIQUIDACION DE FACTURA</t>
  </si>
  <si>
    <t>IDEALEASE ORIENTE  Concepto del Pago: IMT029011</t>
  </si>
  <si>
    <t>LOURDES ANABEL CORTES GUEVARA Concepto del Pago: DEVOLUCION DE PRESTAMO</t>
  </si>
  <si>
    <t>LOURDES ANABEL CORTES GUEVARA Concepto del Pago: DEVOLUCION DE ORESTAMO</t>
  </si>
  <si>
    <t>BALDEMAR GARCIA TRUJILLO Concepto del Pago: F1641</t>
  </si>
  <si>
    <t>VALVULAS DE CALIDAD DE MONTERREY SA DE  Concepto del Pago: PAGO FACTURA 6123</t>
  </si>
  <si>
    <t xml:space="preserve">CAMARA DE LA IND DE NL   Concepto del Pago: FACTURA </t>
  </si>
  <si>
    <t>OPERADORA DE RELLENOS SANITARI Concepto del Pago: 11541</t>
  </si>
  <si>
    <t>RAGASA INDUSTRIAS SA DE CV Concepto del Pago: 195932</t>
  </si>
  <si>
    <t>Retiro de Recursos por (50,000.00) mxn para deposito en la cuenta 10665156 Cheqsi-1</t>
  </si>
  <si>
    <t>OPERADORA DE RELLENOS SANITARI Aut.</t>
  </si>
  <si>
    <t>Comisión SPEI</t>
  </si>
  <si>
    <t>IVA Comisión SPEI</t>
  </si>
  <si>
    <t>SERVICIOS DE AGUA Y DRENAJE DE Aut.</t>
  </si>
  <si>
    <t>LOURDES ANABEL CORTES GUEVARA Aut.</t>
  </si>
  <si>
    <t>Retiro por domiciliacion GM FINANCIAL DE MEXICO SA DE CV RefB[735149]</t>
  </si>
  <si>
    <t>F5918</t>
  </si>
  <si>
    <t>F6093-F6109</t>
  </si>
  <si>
    <t>F5924</t>
  </si>
  <si>
    <t>F6008-F6009</t>
  </si>
  <si>
    <t>F6179</t>
  </si>
  <si>
    <t>V3-LUIS SOTO</t>
  </si>
  <si>
    <t>F5728-F5743</t>
  </si>
  <si>
    <t>F5908</t>
  </si>
  <si>
    <t>F6200</t>
  </si>
  <si>
    <t>F6169</t>
  </si>
  <si>
    <t xml:space="preserve">SITH200INV5985/810548112569160 ARTIGRAF SA DE CV 1760300 </t>
  </si>
  <si>
    <t xml:space="preserve">SITH200INV5920/810548134569160 ARTIGRAF SA DE CV 1760300 </t>
  </si>
  <si>
    <t>F5985</t>
  </si>
  <si>
    <t>F5920</t>
  </si>
  <si>
    <t xml:space="preserve">TEF RECIBIDO BANORTE/2641920816 072 6447014Pago Facturas </t>
  </si>
  <si>
    <t>F6002-F6019</t>
  </si>
  <si>
    <t xml:space="preserve">SPEI RECIBIDOBANORTE/0121595296 072 0280723PAGO FACTURAS </t>
  </si>
  <si>
    <t xml:space="preserve">SPEI RECIBIDOAFIRME/0122133818 062 0280723SUCABRITO </t>
  </si>
  <si>
    <t>F6182</t>
  </si>
  <si>
    <t xml:space="preserve">SPEI RECIBIDOBANAMEX/0131726979 002 0091765INV5728 </t>
  </si>
  <si>
    <t xml:space="preserve">DEPOSITO DE TERCERO/REFBNTC00190527 PD23070724 BMRCASH </t>
  </si>
  <si>
    <t xml:space="preserve">SPEI RECIBIDOAZTECA/0132009492 127 0248945pago por servicio de desasolve </t>
  </si>
  <si>
    <t xml:space="preserve">PAGO CUENTA DE TERCERO/ 0039172051 BNET 0449354883 F 6169 oc 53388 </t>
  </si>
  <si>
    <t>F6068-F6086-F6115-F6149</t>
  </si>
  <si>
    <t>SPEI RECIBIDOBANORTE/0134484481 072 0003107f 6068 6086 6115 6149</t>
  </si>
  <si>
    <t>F6174</t>
  </si>
  <si>
    <t>F5965-F5966-F5967</t>
  </si>
  <si>
    <t>F6123</t>
  </si>
  <si>
    <t>F5914 AL F6043</t>
  </si>
  <si>
    <t>correo: measegurohoy</t>
  </si>
  <si>
    <t>trencentrodeservicio@prodigy.net.mx</t>
  </si>
  <si>
    <t>asist_mty@masseguros.mx</t>
  </si>
  <si>
    <t>F5949</t>
  </si>
  <si>
    <t>PAGO TRANSFERENCIA SPEI ENVIADO A BAJIO</t>
  </si>
  <si>
    <t>ABONO TRANSFERENCIA SPEI /PAGO DE CATO</t>
  </si>
  <si>
    <t>PAGO TRANSFERENCIA SPEI ENVIADO A BBVA MEXICO</t>
  </si>
  <si>
    <t>DOMICILIACION PAGO SERVICIO / PAGO DE SERVICIOS ASPEL.COM</t>
  </si>
  <si>
    <t>AB TRANSF SPEI / PAGO DE CATO</t>
  </si>
  <si>
    <t>COM MEMBRESIA CUENTA E PYME MEMBRESIA EPYME</t>
  </si>
  <si>
    <t>I V A MEMBRESIA EPYME</t>
  </si>
  <si>
    <t>N06 PAGO CUENTA DE TERCERO</t>
  </si>
  <si>
    <t>N06 PAGO CUENTA DE TERCERO PRESTAMO GRAL</t>
  </si>
  <si>
    <t>H09 COBRO AUTOMATICO RECIBO PREST.</t>
  </si>
  <si>
    <t>T20 SPEI RECIBIDOSANTANDER TRASPASO A INVERMEX BANCOMER</t>
  </si>
  <si>
    <t>S39 SERV BANCA INTERNET</t>
  </si>
  <si>
    <t>S40 IVA COM SERV BCA INTERNET</t>
  </si>
  <si>
    <t>G34 PAGO VIDA CREDITO PYME</t>
  </si>
  <si>
    <t>T20 SPEI RECIBIDOBANAMEX PINTURAS DOAL SA DE CV</t>
  </si>
  <si>
    <t>G30 RECIBO NO.</t>
  </si>
  <si>
    <t>T17 SPEI ENVIADO BAJIO TRASPASO A CUENTA DE INVERMEX</t>
  </si>
  <si>
    <t>T20 SPEI RECIBIDOBAJIO TRASPASO A INVERMEX BANCOMER</t>
  </si>
  <si>
    <t>PAGO CUENTA DE TERCERO / NOMINA</t>
  </si>
  <si>
    <t>R01 PAGO DE NOMINA CONSTRUCTORA INVERME X SA DE CV</t>
  </si>
  <si>
    <t>T17 SPEI ENVIADO BAJIO 0170723TRASPASO A CUENTA DE INVERMEX</t>
  </si>
  <si>
    <t>T17 SPEI ENVIADO BAJIO 0180723TRASPASO A CUENTA DE INVERMEX</t>
  </si>
  <si>
    <t>T20 SPEI RECIBIDOBAJIO 0180723TRASPASO A BANCOMER INVERMEX</t>
  </si>
  <si>
    <t>N06 PAGO CUENTA DE TERCERO BNET 1158797625 PRESTAMO</t>
  </si>
  <si>
    <t>T17 SPEI ENVIADO BAJIO 0190723TRASPASO A CUENTA DE INVERMEX</t>
  </si>
  <si>
    <t>T17 SPEI ENVIADO BAJIO 0200723TRASPASO A CUENTA DE INVERMEX</t>
  </si>
  <si>
    <t>T17 SPEI ENVIADO BAJIO 0210723TRASPASO A CUENTA DE INVERMEX</t>
  </si>
  <si>
    <t>T17 SPEI ENVIADO BAJIO 78,000.00 100,622.41 100,622.41
0240723TRASPASO A CUENTA DE INVERMEX</t>
  </si>
  <si>
    <t>T17 SPEI ENVIADO AZTECA 0290723DEVOLUCION POR TRABAJOS NO REA</t>
  </si>
  <si>
    <t>R01 PAGO DE NOMINA  CONSTRUCTORA INVERME X SA DE CV</t>
  </si>
  <si>
    <t>T20 SPEI RECIBIDOBAJIO 0310723TRASPASO A INVERMEX BANCOMER</t>
  </si>
  <si>
    <t>T17 SPEI ENVIADO BAJIO 2807823TRASPASO A CUENTA DE INVERMEX</t>
  </si>
  <si>
    <t>N06 PAGO CUENTA DE TERCERO BNET 1528567943 PRESTAMO GRAL</t>
  </si>
  <si>
    <t>T17 SPEI ENVIADO BAJIO 0310723TRASPASO A CUENTA DE INVERMEX</t>
  </si>
  <si>
    <t>N06 PAGO CUENTA DE TERCERO BNET 1525218700 PRESTAMO 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</si>
</sst>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5A4D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6" fontId="28" fillId="0" borderId="40" xfId="0" applyNumberFormat="1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16" fontId="35" fillId="0" borderId="36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4" fontId="30" fillId="0" borderId="40" xfId="0" applyNumberFormat="1" applyFont="1" applyBorder="1" applyAlignment="1">
      <alignment horizontal="left" vertical="center" wrapText="1"/>
    </xf>
    <xf numFmtId="43" fontId="16" fillId="44" borderId="36" xfId="1" applyFont="1" applyFill="1" applyBorder="1" applyAlignment="1">
      <alignment horizontal="right" vertical="center"/>
    </xf>
    <xf numFmtId="0" fontId="26" fillId="0" borderId="40" xfId="0" applyFont="1" applyBorder="1" applyAlignment="1">
      <alignment horizontal="center" vertical="center"/>
    </xf>
    <xf numFmtId="16" fontId="26" fillId="0" borderId="40" xfId="0" applyNumberFormat="1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6" fontId="26" fillId="0" borderId="0" xfId="0" applyNumberFormat="1" applyFont="1" applyAlignment="1">
      <alignment horizontal="center"/>
    </xf>
    <xf numFmtId="43" fontId="16" fillId="44" borderId="10" xfId="1" applyFont="1" applyFill="1" applyBorder="1" applyAlignment="1">
      <alignment vertical="center"/>
    </xf>
    <xf numFmtId="0" fontId="26" fillId="45" borderId="0" xfId="0" applyFont="1" applyFill="1" applyAlignment="1">
      <alignment horizontal="center"/>
    </xf>
    <xf numFmtId="0" fontId="16" fillId="45" borderId="36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5" borderId="37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0" fontId="16" fillId="47" borderId="11" xfId="0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37" fillId="47" borderId="36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0" fontId="26" fillId="47" borderId="40" xfId="0" applyFont="1" applyFill="1" applyBorder="1" applyAlignment="1">
      <alignment horizontal="center" vertical="center"/>
    </xf>
    <xf numFmtId="14" fontId="26" fillId="47" borderId="41" xfId="0" applyNumberFormat="1" applyFont="1" applyFill="1" applyBorder="1" applyAlignment="1">
      <alignment horizontal="center" vertical="center"/>
    </xf>
    <xf numFmtId="0" fontId="18" fillId="47" borderId="36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37" xfId="0" applyFont="1" applyFill="1" applyBorder="1" applyAlignment="1">
      <alignment horizontal="center" vertical="center"/>
    </xf>
    <xf numFmtId="0" fontId="26" fillId="47" borderId="0" xfId="0" applyFont="1" applyFill="1" applyAlignment="1">
      <alignment horizontal="center"/>
    </xf>
    <xf numFmtId="0" fontId="16" fillId="46" borderId="36" xfId="0" applyFont="1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43" fontId="16" fillId="48" borderId="36" xfId="1" applyFont="1" applyFill="1" applyBorder="1" applyAlignment="1">
      <alignment horizontal="right" vertical="center"/>
    </xf>
    <xf numFmtId="16" fontId="37" fillId="0" borderId="36" xfId="0" applyNumberFormat="1" applyFont="1" applyBorder="1" applyAlignment="1">
      <alignment horizontal="center" vertical="center"/>
    </xf>
    <xf numFmtId="0" fontId="0" fillId="49" borderId="36" xfId="0" applyFill="1" applyBorder="1" applyAlignment="1">
      <alignment horizontal="left" vertical="center" wrapText="1"/>
    </xf>
    <xf numFmtId="43" fontId="16" fillId="49" borderId="36" xfId="1" applyFont="1" applyFill="1" applyBorder="1" applyAlignment="1">
      <alignment horizontal="right" vertical="center"/>
    </xf>
    <xf numFmtId="43" fontId="16" fillId="50" borderId="36" xfId="1" applyFont="1" applyFill="1" applyBorder="1" applyAlignment="1">
      <alignment horizontal="right" vertical="center"/>
    </xf>
    <xf numFmtId="0" fontId="23" fillId="0" borderId="36" xfId="44" applyBorder="1" applyAlignment="1">
      <alignment horizontal="center" vertical="center"/>
    </xf>
    <xf numFmtId="43" fontId="16" fillId="49" borderId="10" xfId="1" applyFont="1" applyFill="1" applyBorder="1" applyAlignment="1">
      <alignment vertical="center"/>
    </xf>
    <xf numFmtId="43" fontId="16" fillId="50" borderId="10" xfId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0" fontId="38" fillId="0" borderId="40" xfId="0" applyFont="1" applyFill="1" applyBorder="1" applyAlignment="1">
      <alignment horizontal="center" vertical="center" wrapText="1"/>
    </xf>
    <xf numFmtId="16" fontId="28" fillId="0" borderId="40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" fontId="26" fillId="0" borderId="40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35" fillId="51" borderId="36" xfId="0" applyFont="1" applyFill="1" applyBorder="1" applyAlignment="1">
      <alignment horizontal="center" vertical="center" wrapText="1"/>
    </xf>
    <xf numFmtId="0" fontId="37" fillId="51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 xr:uid="{00000000-0005-0000-0000-000023000000}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ist_mty@masseguros.mx" TargetMode="External"/><Relationship Id="rId1" Type="http://schemas.openxmlformats.org/officeDocument/2006/relationships/hyperlink" Target="mailto:trencentrodeservicio@prodigy.net.m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2060"/>
    <pageSetUpPr fitToPage="1"/>
  </sheetPr>
  <dimension ref="A1:J961"/>
  <sheetViews>
    <sheetView showGridLines="0" tabSelected="1" zoomScale="110" zoomScaleNormal="110" workbookViewId="0">
      <pane ySplit="4" topLeftCell="A37" activePane="bottomLeft" state="frozenSplit"/>
      <selection pane="bottomLeft" activeCell="C37" sqref="C3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2" bestFit="1" customWidth="1"/>
    <col min="5" max="5" width="13.140625" style="5" bestFit="1" customWidth="1"/>
    <col min="6" max="6" width="35.570312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2" t="s">
        <v>32</v>
      </c>
      <c r="B1" s="242"/>
      <c r="C1" s="242"/>
      <c r="D1" s="242"/>
      <c r="E1" s="242"/>
      <c r="F1" s="242"/>
      <c r="G1" s="242"/>
      <c r="H1" s="242"/>
      <c r="I1" s="242"/>
    </row>
    <row r="2" spans="1:10" s="2" customFormat="1" x14ac:dyDescent="0.25">
      <c r="A2" s="243" t="s">
        <v>2</v>
      </c>
      <c r="B2" s="243"/>
      <c r="C2" s="243"/>
      <c r="D2" s="243"/>
      <c r="E2" s="243"/>
      <c r="F2" s="243"/>
      <c r="G2" s="243"/>
      <c r="H2" s="243"/>
      <c r="I2" s="243"/>
    </row>
    <row r="3" spans="1:10" s="2" customFormat="1" x14ac:dyDescent="0.25">
      <c r="A3" s="244" t="s">
        <v>47</v>
      </c>
      <c r="B3" s="244"/>
      <c r="C3" s="244"/>
      <c r="D3" s="244"/>
      <c r="E3" s="244"/>
      <c r="F3" s="244"/>
      <c r="G3" s="244"/>
      <c r="H3" s="244"/>
      <c r="I3" s="244"/>
    </row>
    <row r="4" spans="1:10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0" s="9" customFormat="1" hidden="1" x14ac:dyDescent="0.25">
      <c r="A5" s="80" t="s">
        <v>30</v>
      </c>
      <c r="B5" s="81" t="s">
        <v>13</v>
      </c>
      <c r="C5" s="100" t="s">
        <v>29</v>
      </c>
      <c r="D5" s="100">
        <v>0</v>
      </c>
      <c r="E5" s="82">
        <v>23314.09</v>
      </c>
      <c r="F5" s="83"/>
      <c r="G5" s="84"/>
      <c r="H5" s="85"/>
      <c r="I5" s="86"/>
      <c r="J5" s="87"/>
    </row>
    <row r="6" spans="1:10" ht="30" hidden="1" x14ac:dyDescent="0.25">
      <c r="A6" s="98">
        <v>45108</v>
      </c>
      <c r="B6" s="88" t="s">
        <v>48</v>
      </c>
      <c r="C6" s="100">
        <v>1617.51</v>
      </c>
      <c r="D6" s="100">
        <v>0</v>
      </c>
      <c r="E6" s="99">
        <f>E5-C6+D6</f>
        <v>21696.58</v>
      </c>
      <c r="F6" s="83"/>
      <c r="G6" s="84"/>
      <c r="H6" s="85"/>
      <c r="I6" s="85"/>
      <c r="J6" s="90"/>
    </row>
    <row r="7" spans="1:10" hidden="1" x14ac:dyDescent="0.25">
      <c r="A7" s="98">
        <v>45108</v>
      </c>
      <c r="B7" s="88" t="s">
        <v>49</v>
      </c>
      <c r="C7" s="100">
        <v>3076</v>
      </c>
      <c r="D7" s="100">
        <v>0</v>
      </c>
      <c r="E7" s="89">
        <f t="shared" ref="E7:E33" si="0">E6-C7+D7</f>
        <v>18620.580000000002</v>
      </c>
      <c r="F7" s="83"/>
      <c r="G7" s="84"/>
      <c r="H7" s="85"/>
      <c r="I7" s="85"/>
      <c r="J7" s="83"/>
    </row>
    <row r="8" spans="1:10" hidden="1" x14ac:dyDescent="0.25">
      <c r="A8" s="98">
        <v>45108</v>
      </c>
      <c r="B8" s="88" t="s">
        <v>50</v>
      </c>
      <c r="C8" s="100">
        <v>197.2</v>
      </c>
      <c r="D8" s="100">
        <v>0</v>
      </c>
      <c r="E8" s="99">
        <f t="shared" si="0"/>
        <v>18423.38</v>
      </c>
      <c r="F8" s="83"/>
      <c r="G8" s="84"/>
      <c r="H8" s="85"/>
      <c r="I8" s="85"/>
      <c r="J8" s="83"/>
    </row>
    <row r="9" spans="1:10" hidden="1" x14ac:dyDescent="0.25">
      <c r="A9" s="98">
        <v>45108</v>
      </c>
      <c r="B9" s="88" t="s">
        <v>51</v>
      </c>
      <c r="C9" s="100">
        <v>398.15</v>
      </c>
      <c r="D9" s="100">
        <v>0</v>
      </c>
      <c r="E9" s="89">
        <f t="shared" si="0"/>
        <v>18025.23</v>
      </c>
      <c r="F9" s="83"/>
      <c r="G9" s="84"/>
      <c r="H9" s="85"/>
      <c r="I9" s="85"/>
      <c r="J9" s="83"/>
    </row>
    <row r="10" spans="1:10" hidden="1" x14ac:dyDescent="0.25">
      <c r="A10" s="98">
        <v>45108</v>
      </c>
      <c r="B10" s="88" t="s">
        <v>52</v>
      </c>
      <c r="C10" s="100">
        <v>7341</v>
      </c>
      <c r="D10" s="100">
        <v>0</v>
      </c>
      <c r="E10" s="99">
        <f t="shared" si="0"/>
        <v>10684.23</v>
      </c>
      <c r="F10" s="83"/>
      <c r="G10" s="84"/>
      <c r="H10" s="85"/>
      <c r="I10" s="85"/>
      <c r="J10" s="83"/>
    </row>
    <row r="11" spans="1:10" hidden="1" x14ac:dyDescent="0.25">
      <c r="A11" s="98">
        <v>45108</v>
      </c>
      <c r="B11" s="88" t="s">
        <v>53</v>
      </c>
      <c r="C11" s="100">
        <v>1700</v>
      </c>
      <c r="D11" s="100">
        <v>0</v>
      </c>
      <c r="E11" s="89">
        <f t="shared" si="0"/>
        <v>8984.23</v>
      </c>
      <c r="F11" s="83"/>
      <c r="G11" s="84"/>
      <c r="H11" s="85"/>
      <c r="I11" s="85"/>
      <c r="J11" s="83"/>
    </row>
    <row r="12" spans="1:10" hidden="1" x14ac:dyDescent="0.25">
      <c r="A12" s="98">
        <v>45109</v>
      </c>
      <c r="B12" s="88" t="s">
        <v>54</v>
      </c>
      <c r="C12" s="100">
        <v>1349.16</v>
      </c>
      <c r="D12" s="100">
        <v>0</v>
      </c>
      <c r="E12" s="99">
        <f t="shared" si="0"/>
        <v>7635.07</v>
      </c>
      <c r="F12" s="83"/>
      <c r="G12" s="84"/>
      <c r="H12" s="85"/>
      <c r="I12" s="85"/>
      <c r="J12" s="83"/>
    </row>
    <row r="13" spans="1:10" hidden="1" x14ac:dyDescent="0.25">
      <c r="A13" s="98">
        <v>45110</v>
      </c>
      <c r="B13" s="88" t="s">
        <v>55</v>
      </c>
      <c r="C13" s="100">
        <v>0</v>
      </c>
      <c r="D13" s="100">
        <v>70000</v>
      </c>
      <c r="E13" s="89">
        <f t="shared" si="0"/>
        <v>77635.070000000007</v>
      </c>
      <c r="F13" s="83"/>
      <c r="G13" s="84"/>
      <c r="H13" s="85"/>
      <c r="I13" s="86"/>
      <c r="J13" s="83"/>
    </row>
    <row r="14" spans="1:10" hidden="1" x14ac:dyDescent="0.25">
      <c r="A14" s="98">
        <v>45110</v>
      </c>
      <c r="B14" s="88" t="s">
        <v>43</v>
      </c>
      <c r="C14" s="100">
        <v>12000</v>
      </c>
      <c r="D14" s="100">
        <v>0</v>
      </c>
      <c r="E14" s="99">
        <f t="shared" si="0"/>
        <v>65635.070000000007</v>
      </c>
      <c r="F14" s="83"/>
      <c r="G14" s="84"/>
      <c r="H14" s="85"/>
      <c r="I14" s="85"/>
      <c r="J14" s="83"/>
    </row>
    <row r="15" spans="1:10" ht="30" hidden="1" x14ac:dyDescent="0.25">
      <c r="A15" s="98">
        <v>45111</v>
      </c>
      <c r="B15" s="88" t="s">
        <v>56</v>
      </c>
      <c r="C15" s="100">
        <v>0</v>
      </c>
      <c r="D15" s="182">
        <v>39846</v>
      </c>
      <c r="E15" s="89">
        <f t="shared" si="0"/>
        <v>105481.07</v>
      </c>
      <c r="F15" s="83">
        <v>62</v>
      </c>
      <c r="G15" s="84">
        <v>45111</v>
      </c>
      <c r="H15" s="85">
        <v>2666</v>
      </c>
      <c r="I15" s="205" t="s">
        <v>126</v>
      </c>
      <c r="J15" s="209" t="s">
        <v>125</v>
      </c>
    </row>
    <row r="16" spans="1:10" ht="45" hidden="1" x14ac:dyDescent="0.25">
      <c r="A16" s="98">
        <v>45111</v>
      </c>
      <c r="B16" s="88" t="s">
        <v>57</v>
      </c>
      <c r="C16" s="100">
        <v>0</v>
      </c>
      <c r="D16" s="182">
        <v>147262</v>
      </c>
      <c r="E16" s="99">
        <f t="shared" si="0"/>
        <v>252743.07</v>
      </c>
      <c r="F16" s="83">
        <v>139</v>
      </c>
      <c r="G16" s="84">
        <v>45111</v>
      </c>
      <c r="H16" s="85">
        <v>2667</v>
      </c>
      <c r="I16" s="210" t="s">
        <v>127</v>
      </c>
      <c r="J16" s="209" t="s">
        <v>125</v>
      </c>
    </row>
    <row r="17" spans="1:10" hidden="1" x14ac:dyDescent="0.25">
      <c r="A17" s="98">
        <v>45111</v>
      </c>
      <c r="B17" s="88" t="s">
        <v>58</v>
      </c>
      <c r="C17" s="100">
        <v>1600.08</v>
      </c>
      <c r="D17" s="100">
        <v>0</v>
      </c>
      <c r="E17" s="89">
        <f t="shared" si="0"/>
        <v>251142.99000000002</v>
      </c>
      <c r="F17" s="83"/>
      <c r="G17" s="84"/>
      <c r="H17" s="85"/>
      <c r="I17" s="85"/>
      <c r="J17" s="83"/>
    </row>
    <row r="18" spans="1:10" hidden="1" x14ac:dyDescent="0.25">
      <c r="A18" s="98">
        <v>45111</v>
      </c>
      <c r="B18" s="88" t="s">
        <v>39</v>
      </c>
      <c r="C18" s="100">
        <v>15000</v>
      </c>
      <c r="D18" s="100">
        <v>0</v>
      </c>
      <c r="E18" s="99">
        <f t="shared" si="0"/>
        <v>236142.99000000002</v>
      </c>
      <c r="F18" s="83"/>
      <c r="G18" s="84"/>
      <c r="H18" s="85"/>
      <c r="I18" s="85"/>
      <c r="J18" s="83"/>
    </row>
    <row r="19" spans="1:10" hidden="1" x14ac:dyDescent="0.25">
      <c r="A19" s="98">
        <v>45112</v>
      </c>
      <c r="B19" s="88" t="s">
        <v>42</v>
      </c>
      <c r="C19" s="100">
        <v>938.3</v>
      </c>
      <c r="D19" s="100">
        <v>0</v>
      </c>
      <c r="E19" s="89">
        <f t="shared" si="0"/>
        <v>235204.69000000003</v>
      </c>
      <c r="F19" s="83"/>
      <c r="G19" s="84"/>
      <c r="H19" s="85"/>
      <c r="I19" s="86"/>
      <c r="J19" s="83"/>
    </row>
    <row r="20" spans="1:10" hidden="1" x14ac:dyDescent="0.25">
      <c r="A20" s="98">
        <v>45113</v>
      </c>
      <c r="B20" s="88" t="s">
        <v>59</v>
      </c>
      <c r="C20" s="100">
        <v>564.29999999999995</v>
      </c>
      <c r="D20" s="100">
        <v>0</v>
      </c>
      <c r="E20" s="99">
        <f t="shared" si="0"/>
        <v>234640.39000000004</v>
      </c>
      <c r="F20" s="83"/>
      <c r="G20" s="84"/>
      <c r="H20" s="85"/>
      <c r="I20" s="85"/>
      <c r="J20" s="83"/>
    </row>
    <row r="21" spans="1:10" hidden="1" x14ac:dyDescent="0.25">
      <c r="A21" s="98">
        <v>45113</v>
      </c>
      <c r="B21" s="88" t="s">
        <v>60</v>
      </c>
      <c r="C21" s="100">
        <v>0</v>
      </c>
      <c r="D21" s="182">
        <v>18908</v>
      </c>
      <c r="E21" s="89">
        <f t="shared" si="0"/>
        <v>253548.39000000004</v>
      </c>
      <c r="F21" s="83">
        <v>234</v>
      </c>
      <c r="G21" s="84">
        <v>45113</v>
      </c>
      <c r="H21" s="85">
        <v>2668</v>
      </c>
      <c r="I21" s="190" t="s">
        <v>128</v>
      </c>
      <c r="J21" s="191" t="s">
        <v>44</v>
      </c>
    </row>
    <row r="22" spans="1:10" hidden="1" x14ac:dyDescent="0.25">
      <c r="A22" s="98">
        <v>45113</v>
      </c>
      <c r="B22" s="88" t="s">
        <v>61</v>
      </c>
      <c r="C22" s="100">
        <v>0</v>
      </c>
      <c r="D22" s="182">
        <v>29976.33</v>
      </c>
      <c r="E22" s="99">
        <f t="shared" si="0"/>
        <v>283524.72000000003</v>
      </c>
      <c r="F22" s="83">
        <v>246</v>
      </c>
      <c r="G22" s="84">
        <v>45113</v>
      </c>
      <c r="H22" s="85">
        <v>2669</v>
      </c>
      <c r="I22" s="190" t="s">
        <v>129</v>
      </c>
      <c r="J22" s="191" t="s">
        <v>44</v>
      </c>
    </row>
    <row r="23" spans="1:10" hidden="1" x14ac:dyDescent="0.25">
      <c r="A23" s="98">
        <v>45113</v>
      </c>
      <c r="B23" s="88" t="s">
        <v>62</v>
      </c>
      <c r="C23" s="100">
        <v>2000</v>
      </c>
      <c r="D23" s="100">
        <v>0</v>
      </c>
      <c r="E23" s="89">
        <f t="shared" si="0"/>
        <v>281524.72000000003</v>
      </c>
      <c r="F23" s="83"/>
      <c r="G23" s="84"/>
      <c r="H23" s="85"/>
      <c r="I23" s="85"/>
      <c r="J23" s="83"/>
    </row>
    <row r="24" spans="1:10" hidden="1" x14ac:dyDescent="0.25">
      <c r="A24" s="98">
        <v>45114</v>
      </c>
      <c r="B24" s="88" t="s">
        <v>63</v>
      </c>
      <c r="C24" s="100">
        <v>0</v>
      </c>
      <c r="D24" s="182">
        <v>67744</v>
      </c>
      <c r="E24" s="99">
        <f t="shared" si="0"/>
        <v>349268.72000000003</v>
      </c>
      <c r="F24" s="83">
        <v>160</v>
      </c>
      <c r="G24" s="84">
        <v>45114</v>
      </c>
      <c r="H24" s="85">
        <v>2670</v>
      </c>
      <c r="I24" s="205" t="s">
        <v>130</v>
      </c>
      <c r="J24" s="209" t="s">
        <v>125</v>
      </c>
    </row>
    <row r="25" spans="1:10" hidden="1" x14ac:dyDescent="0.25">
      <c r="A25" s="98">
        <v>45114</v>
      </c>
      <c r="B25" s="88" t="s">
        <v>64</v>
      </c>
      <c r="C25" s="100">
        <v>1891</v>
      </c>
      <c r="D25" s="100">
        <v>0</v>
      </c>
      <c r="E25" s="89">
        <f t="shared" si="0"/>
        <v>347377.72000000003</v>
      </c>
      <c r="F25" s="83"/>
      <c r="G25" s="84"/>
      <c r="H25" s="85"/>
      <c r="I25" s="86"/>
      <c r="J25" s="83"/>
    </row>
    <row r="26" spans="1:10" hidden="1" x14ac:dyDescent="0.25">
      <c r="A26" s="98">
        <v>45114</v>
      </c>
      <c r="B26" s="88" t="s">
        <v>65</v>
      </c>
      <c r="C26" s="100">
        <v>2708.47</v>
      </c>
      <c r="D26" s="100">
        <v>0</v>
      </c>
      <c r="E26" s="99">
        <f>E25-C26+D26</f>
        <v>344669.25000000006</v>
      </c>
      <c r="F26" s="83"/>
      <c r="G26" s="84"/>
      <c r="H26" s="85"/>
      <c r="I26" s="86"/>
      <c r="J26" s="83"/>
    </row>
    <row r="27" spans="1:10" hidden="1" x14ac:dyDescent="0.25">
      <c r="A27" s="98">
        <v>45114</v>
      </c>
      <c r="B27" s="88" t="s">
        <v>66</v>
      </c>
      <c r="C27" s="100">
        <v>394.03</v>
      </c>
      <c r="D27" s="100">
        <v>0</v>
      </c>
      <c r="E27" s="89">
        <f>E26-C27+D27</f>
        <v>344275.22000000003</v>
      </c>
      <c r="F27" s="83"/>
      <c r="G27" s="84"/>
      <c r="H27" s="85"/>
      <c r="I27" s="85"/>
      <c r="J27" s="83"/>
    </row>
    <row r="28" spans="1:10" hidden="1" x14ac:dyDescent="0.25">
      <c r="A28" s="98">
        <v>45114</v>
      </c>
      <c r="B28" s="88" t="s">
        <v>67</v>
      </c>
      <c r="C28" s="100">
        <v>13609.51</v>
      </c>
      <c r="D28" s="100">
        <v>0</v>
      </c>
      <c r="E28" s="89">
        <f>E27-C28+D28</f>
        <v>330665.71000000002</v>
      </c>
      <c r="F28" s="83"/>
      <c r="G28" s="84"/>
      <c r="H28" s="85"/>
      <c r="I28" s="85"/>
      <c r="J28" s="83"/>
    </row>
    <row r="29" spans="1:10" hidden="1" x14ac:dyDescent="0.25">
      <c r="A29" s="98">
        <v>45114</v>
      </c>
      <c r="B29" s="88" t="s">
        <v>68</v>
      </c>
      <c r="C29" s="100">
        <v>0</v>
      </c>
      <c r="D29" s="182">
        <v>10413.9</v>
      </c>
      <c r="E29" s="99">
        <f t="shared" si="0"/>
        <v>341079.61000000004</v>
      </c>
      <c r="F29" s="83">
        <v>103</v>
      </c>
      <c r="G29" s="84">
        <v>45114</v>
      </c>
      <c r="H29" s="85">
        <v>2671</v>
      </c>
      <c r="I29" s="205" t="s">
        <v>131</v>
      </c>
      <c r="J29" s="209" t="s">
        <v>125</v>
      </c>
    </row>
    <row r="30" spans="1:10" hidden="1" x14ac:dyDescent="0.25">
      <c r="A30" s="98">
        <v>45114</v>
      </c>
      <c r="B30" s="88" t="s">
        <v>69</v>
      </c>
      <c r="C30" s="100">
        <v>0</v>
      </c>
      <c r="D30" s="100">
        <v>10000</v>
      </c>
      <c r="E30" s="89">
        <f t="shared" si="0"/>
        <v>351079.61000000004</v>
      </c>
      <c r="F30" s="83"/>
      <c r="G30" s="84"/>
      <c r="H30" s="85"/>
      <c r="I30" s="86"/>
      <c r="J30" s="83"/>
    </row>
    <row r="31" spans="1:10" hidden="1" x14ac:dyDescent="0.25">
      <c r="A31" s="98">
        <v>45114</v>
      </c>
      <c r="B31" s="88" t="s">
        <v>70</v>
      </c>
      <c r="C31" s="100">
        <v>76000</v>
      </c>
      <c r="D31" s="100">
        <v>0</v>
      </c>
      <c r="E31" s="99">
        <f t="shared" si="0"/>
        <v>275079.61000000004</v>
      </c>
      <c r="F31" s="83"/>
      <c r="G31" s="84"/>
      <c r="H31" s="86"/>
      <c r="I31" s="86"/>
      <c r="J31" s="83"/>
    </row>
    <row r="32" spans="1:10" hidden="1" x14ac:dyDescent="0.25">
      <c r="A32" s="98">
        <v>45114</v>
      </c>
      <c r="B32" s="88" t="s">
        <v>71</v>
      </c>
      <c r="C32" s="220">
        <v>8260.41</v>
      </c>
      <c r="D32" s="100">
        <v>0</v>
      </c>
      <c r="E32" s="89">
        <f t="shared" si="0"/>
        <v>266819.20000000007</v>
      </c>
      <c r="F32" s="83"/>
      <c r="G32" s="84"/>
      <c r="H32" s="85"/>
      <c r="I32" s="85"/>
      <c r="J32" s="83"/>
    </row>
    <row r="33" spans="1:10" hidden="1" x14ac:dyDescent="0.25">
      <c r="A33" s="98">
        <v>45114</v>
      </c>
      <c r="B33" s="88" t="s">
        <v>72</v>
      </c>
      <c r="C33" s="219">
        <v>11157.62</v>
      </c>
      <c r="D33" s="100">
        <v>0</v>
      </c>
      <c r="E33" s="99">
        <f t="shared" si="0"/>
        <v>255661.58000000007</v>
      </c>
      <c r="F33" s="83"/>
      <c r="G33" s="84"/>
      <c r="H33" s="85"/>
      <c r="I33" s="85"/>
      <c r="J33" s="83"/>
    </row>
    <row r="34" spans="1:10" hidden="1" x14ac:dyDescent="0.25">
      <c r="A34" s="98">
        <v>45114</v>
      </c>
      <c r="B34" s="88" t="s">
        <v>73</v>
      </c>
      <c r="C34" s="220">
        <v>12814.52</v>
      </c>
      <c r="D34" s="100">
        <v>0</v>
      </c>
      <c r="E34" s="89">
        <f t="shared" ref="E34:E97" si="1">E33-C34+D34</f>
        <v>242847.06000000008</v>
      </c>
      <c r="F34" s="83"/>
      <c r="G34" s="84"/>
      <c r="H34" s="85"/>
      <c r="I34" s="86"/>
      <c r="J34" s="83"/>
    </row>
    <row r="35" spans="1:10" hidden="1" x14ac:dyDescent="0.25">
      <c r="A35" s="98">
        <v>45114</v>
      </c>
      <c r="B35" s="88" t="s">
        <v>74</v>
      </c>
      <c r="C35" s="219">
        <v>14778.5</v>
      </c>
      <c r="D35" s="100">
        <v>0</v>
      </c>
      <c r="E35" s="99">
        <f t="shared" si="1"/>
        <v>228068.56000000008</v>
      </c>
      <c r="F35" s="83"/>
      <c r="G35" s="84"/>
      <c r="H35" s="85"/>
      <c r="I35" s="85"/>
      <c r="J35" s="83"/>
    </row>
    <row r="36" spans="1:10" hidden="1" x14ac:dyDescent="0.25">
      <c r="A36" s="98">
        <v>45114</v>
      </c>
      <c r="B36" s="88" t="s">
        <v>75</v>
      </c>
      <c r="C36" s="219">
        <v>8925.41</v>
      </c>
      <c r="D36" s="100">
        <v>0</v>
      </c>
      <c r="E36" s="89">
        <f t="shared" si="1"/>
        <v>219143.15000000008</v>
      </c>
      <c r="F36" s="83"/>
      <c r="G36" s="84"/>
      <c r="H36" s="85"/>
      <c r="I36" s="86"/>
      <c r="J36" s="83"/>
    </row>
    <row r="37" spans="1:10" x14ac:dyDescent="0.25">
      <c r="A37" s="98">
        <v>45114</v>
      </c>
      <c r="B37" s="88" t="s">
        <v>76</v>
      </c>
      <c r="C37" s="220">
        <v>24849.52</v>
      </c>
      <c r="D37" s="100">
        <v>0</v>
      </c>
      <c r="E37" s="99">
        <f t="shared" si="1"/>
        <v>194293.63000000009</v>
      </c>
      <c r="F37" s="221" t="s">
        <v>395</v>
      </c>
      <c r="G37" s="84"/>
      <c r="H37" s="85"/>
      <c r="I37" s="86"/>
      <c r="J37" s="83"/>
    </row>
    <row r="38" spans="1:10" hidden="1" x14ac:dyDescent="0.25">
      <c r="A38" s="98">
        <v>45114</v>
      </c>
      <c r="B38" s="88" t="s">
        <v>77</v>
      </c>
      <c r="C38" s="219">
        <v>12296</v>
      </c>
      <c r="D38" s="100">
        <v>0</v>
      </c>
      <c r="E38" s="89">
        <f t="shared" si="1"/>
        <v>181997.63000000009</v>
      </c>
      <c r="F38" s="83"/>
      <c r="G38" s="84"/>
      <c r="H38" s="85"/>
      <c r="I38" s="85"/>
      <c r="J38" s="83"/>
    </row>
    <row r="39" spans="1:10" hidden="1" x14ac:dyDescent="0.25">
      <c r="A39" s="98">
        <v>45114</v>
      </c>
      <c r="B39" s="88" t="s">
        <v>78</v>
      </c>
      <c r="C39" s="100">
        <v>0</v>
      </c>
      <c r="D39" s="182">
        <v>43430.400000000001</v>
      </c>
      <c r="E39" s="99">
        <f t="shared" si="1"/>
        <v>225428.03000000009</v>
      </c>
      <c r="F39" s="83">
        <v>64</v>
      </c>
      <c r="G39" s="84">
        <v>45114</v>
      </c>
      <c r="H39" s="85">
        <v>2672</v>
      </c>
      <c r="I39" s="192" t="s">
        <v>133</v>
      </c>
      <c r="J39" s="191" t="s">
        <v>132</v>
      </c>
    </row>
    <row r="40" spans="1:10" hidden="1" x14ac:dyDescent="0.25">
      <c r="A40" s="98">
        <v>45114</v>
      </c>
      <c r="B40" s="88" t="s">
        <v>79</v>
      </c>
      <c r="C40" s="219">
        <v>12388.8</v>
      </c>
      <c r="D40" s="100">
        <v>0</v>
      </c>
      <c r="E40" s="89">
        <f t="shared" si="1"/>
        <v>213039.2300000001</v>
      </c>
      <c r="F40" s="83"/>
      <c r="G40" s="84"/>
      <c r="H40" s="85"/>
      <c r="I40" s="86"/>
      <c r="J40" s="83"/>
    </row>
    <row r="41" spans="1:10" hidden="1" x14ac:dyDescent="0.25">
      <c r="A41" s="98">
        <v>45114</v>
      </c>
      <c r="B41" s="88" t="s">
        <v>46</v>
      </c>
      <c r="C41" s="100">
        <v>35000</v>
      </c>
      <c r="D41" s="100">
        <v>0</v>
      </c>
      <c r="E41" s="99">
        <f t="shared" si="1"/>
        <v>178039.2300000001</v>
      </c>
      <c r="F41" s="83"/>
      <c r="G41" s="84"/>
      <c r="H41" s="85"/>
      <c r="I41" s="86"/>
      <c r="J41" s="83"/>
    </row>
    <row r="42" spans="1:10" hidden="1" x14ac:dyDescent="0.25">
      <c r="A42" s="98">
        <v>45114</v>
      </c>
      <c r="B42" s="153" t="s">
        <v>80</v>
      </c>
      <c r="C42" s="100">
        <v>11600</v>
      </c>
      <c r="D42" s="100">
        <v>0</v>
      </c>
      <c r="E42" s="89">
        <f t="shared" si="1"/>
        <v>166439.2300000001</v>
      </c>
      <c r="F42" s="83"/>
      <c r="G42" s="84"/>
      <c r="H42" s="85"/>
      <c r="I42" s="86"/>
      <c r="J42" s="83"/>
    </row>
    <row r="43" spans="1:10" hidden="1" x14ac:dyDescent="0.25">
      <c r="A43" s="98">
        <v>45115</v>
      </c>
      <c r="B43" s="88" t="s">
        <v>81</v>
      </c>
      <c r="C43" s="100">
        <v>735.26</v>
      </c>
      <c r="D43" s="100">
        <v>0</v>
      </c>
      <c r="E43" s="99">
        <f t="shared" si="1"/>
        <v>165703.97000000009</v>
      </c>
      <c r="F43" s="83"/>
      <c r="G43" s="84"/>
      <c r="H43" s="85"/>
      <c r="I43" s="86"/>
      <c r="J43" s="83"/>
    </row>
    <row r="44" spans="1:10" hidden="1" x14ac:dyDescent="0.25">
      <c r="A44" s="98">
        <v>45115</v>
      </c>
      <c r="B44" s="88" t="s">
        <v>82</v>
      </c>
      <c r="C44" s="100">
        <v>3528</v>
      </c>
      <c r="D44" s="100">
        <v>0</v>
      </c>
      <c r="E44" s="89">
        <f t="shared" si="1"/>
        <v>162175.97000000009</v>
      </c>
      <c r="F44" s="83"/>
      <c r="G44" s="84"/>
      <c r="H44" s="85"/>
      <c r="I44" s="86"/>
      <c r="J44" s="83"/>
    </row>
    <row r="45" spans="1:10" hidden="1" x14ac:dyDescent="0.25">
      <c r="A45" s="98">
        <v>45115</v>
      </c>
      <c r="B45" s="88" t="s">
        <v>40</v>
      </c>
      <c r="C45" s="100">
        <v>840</v>
      </c>
      <c r="D45" s="100">
        <v>0</v>
      </c>
      <c r="E45" s="99">
        <f t="shared" si="1"/>
        <v>161335.97000000009</v>
      </c>
      <c r="F45" s="83"/>
      <c r="G45" s="84"/>
      <c r="H45" s="85"/>
      <c r="I45" s="86"/>
      <c r="J45" s="83"/>
    </row>
    <row r="46" spans="1:10" hidden="1" x14ac:dyDescent="0.25">
      <c r="A46" s="98">
        <v>45115</v>
      </c>
      <c r="B46" s="88" t="s">
        <v>83</v>
      </c>
      <c r="C46" s="100">
        <v>631.04</v>
      </c>
      <c r="D46" s="100">
        <v>0</v>
      </c>
      <c r="E46" s="89">
        <f>E45-C46+D46</f>
        <v>160704.93000000008</v>
      </c>
      <c r="F46" s="83"/>
      <c r="G46" s="84"/>
      <c r="H46" s="85"/>
      <c r="I46" s="86"/>
      <c r="J46" s="83"/>
    </row>
    <row r="47" spans="1:10" hidden="1" x14ac:dyDescent="0.25">
      <c r="A47" s="98">
        <v>45115</v>
      </c>
      <c r="B47" s="88" t="s">
        <v>84</v>
      </c>
      <c r="C47" s="100">
        <v>353.61</v>
      </c>
      <c r="D47" s="100">
        <v>0</v>
      </c>
      <c r="E47" s="99">
        <f t="shared" si="1"/>
        <v>160351.32000000009</v>
      </c>
      <c r="F47" s="83"/>
      <c r="G47" s="84"/>
      <c r="H47" s="85"/>
      <c r="I47" s="86"/>
      <c r="J47" s="83"/>
    </row>
    <row r="48" spans="1:10" hidden="1" x14ac:dyDescent="0.25">
      <c r="A48" s="98">
        <v>45116</v>
      </c>
      <c r="B48" s="88" t="s">
        <v>85</v>
      </c>
      <c r="C48" s="100">
        <v>980.39</v>
      </c>
      <c r="D48" s="100">
        <v>0</v>
      </c>
      <c r="E48" s="89">
        <f t="shared" si="1"/>
        <v>159370.93000000008</v>
      </c>
      <c r="F48" s="83"/>
      <c r="G48" s="84"/>
      <c r="H48" s="85"/>
      <c r="I48" s="86"/>
      <c r="J48" s="83"/>
    </row>
    <row r="49" spans="1:10" hidden="1" x14ac:dyDescent="0.25">
      <c r="A49" s="98">
        <v>45117</v>
      </c>
      <c r="B49" s="88" t="s">
        <v>41</v>
      </c>
      <c r="C49" s="100">
        <v>650</v>
      </c>
      <c r="D49" s="100">
        <v>0</v>
      </c>
      <c r="E49" s="99">
        <f t="shared" si="1"/>
        <v>158720.93000000008</v>
      </c>
      <c r="F49" s="83"/>
      <c r="G49" s="84"/>
      <c r="H49" s="85"/>
      <c r="I49" s="86"/>
      <c r="J49" s="83"/>
    </row>
    <row r="50" spans="1:10" hidden="1" x14ac:dyDescent="0.25">
      <c r="A50" s="98">
        <v>45117</v>
      </c>
      <c r="B50" s="88" t="s">
        <v>86</v>
      </c>
      <c r="C50" s="100">
        <v>0</v>
      </c>
      <c r="D50" s="100">
        <v>50000</v>
      </c>
      <c r="E50" s="89">
        <f t="shared" si="1"/>
        <v>208720.93000000008</v>
      </c>
      <c r="F50" s="83"/>
      <c r="G50" s="84"/>
      <c r="H50" s="85"/>
      <c r="I50" s="86"/>
      <c r="J50" s="83"/>
    </row>
    <row r="51" spans="1:10" hidden="1" x14ac:dyDescent="0.25">
      <c r="A51" s="98">
        <v>45117</v>
      </c>
      <c r="B51" s="88" t="s">
        <v>87</v>
      </c>
      <c r="C51" s="100">
        <v>0</v>
      </c>
      <c r="D51" s="182">
        <v>6612</v>
      </c>
      <c r="E51" s="99">
        <f t="shared" si="1"/>
        <v>215332.93000000008</v>
      </c>
      <c r="F51" s="83">
        <v>255</v>
      </c>
      <c r="G51" s="84">
        <v>45117</v>
      </c>
      <c r="H51" s="85">
        <v>2673</v>
      </c>
      <c r="I51" s="192" t="s">
        <v>134</v>
      </c>
      <c r="J51" s="191" t="s">
        <v>132</v>
      </c>
    </row>
    <row r="52" spans="1:10" hidden="1" x14ac:dyDescent="0.25">
      <c r="A52" s="98">
        <v>45117</v>
      </c>
      <c r="B52" s="88" t="s">
        <v>88</v>
      </c>
      <c r="C52" s="100">
        <v>0</v>
      </c>
      <c r="D52" s="182">
        <v>37874</v>
      </c>
      <c r="E52" s="89">
        <f t="shared" si="1"/>
        <v>253206.93000000008</v>
      </c>
      <c r="F52" s="83">
        <v>266</v>
      </c>
      <c r="G52" s="84">
        <v>45117</v>
      </c>
      <c r="H52" s="85">
        <v>2665</v>
      </c>
      <c r="I52" s="192" t="s">
        <v>136</v>
      </c>
      <c r="J52" s="191" t="s">
        <v>44</v>
      </c>
    </row>
    <row r="53" spans="1:10" hidden="1" x14ac:dyDescent="0.25">
      <c r="A53" s="98">
        <v>45117</v>
      </c>
      <c r="B53" s="88" t="s">
        <v>89</v>
      </c>
      <c r="C53" s="100">
        <v>218186.02</v>
      </c>
      <c r="D53" s="100">
        <v>0</v>
      </c>
      <c r="E53" s="99">
        <f t="shared" si="1"/>
        <v>35020.910000000091</v>
      </c>
      <c r="F53" s="83"/>
      <c r="G53" s="84"/>
      <c r="H53" s="85"/>
      <c r="I53" s="86"/>
      <c r="J53" s="83"/>
    </row>
    <row r="54" spans="1:10" ht="30" hidden="1" x14ac:dyDescent="0.25">
      <c r="A54" s="98">
        <v>45118</v>
      </c>
      <c r="B54" s="88" t="s">
        <v>90</v>
      </c>
      <c r="C54" s="100">
        <v>3723.3</v>
      </c>
      <c r="D54" s="100">
        <v>0</v>
      </c>
      <c r="E54" s="89">
        <f t="shared" si="1"/>
        <v>31297.610000000092</v>
      </c>
      <c r="F54" s="83"/>
      <c r="G54" s="84"/>
      <c r="H54" s="85"/>
      <c r="I54" s="86"/>
      <c r="J54" s="83"/>
    </row>
    <row r="55" spans="1:10" ht="30" hidden="1" x14ac:dyDescent="0.25">
      <c r="A55" s="98">
        <v>45118</v>
      </c>
      <c r="B55" s="88" t="s">
        <v>91</v>
      </c>
      <c r="C55" s="100">
        <v>2207.87</v>
      </c>
      <c r="D55" s="100">
        <v>0</v>
      </c>
      <c r="E55" s="99">
        <f t="shared" si="1"/>
        <v>29089.740000000093</v>
      </c>
      <c r="F55" s="83"/>
      <c r="G55" s="84"/>
      <c r="H55" s="85"/>
      <c r="I55" s="86"/>
      <c r="J55" s="83"/>
    </row>
    <row r="56" spans="1:10" hidden="1" x14ac:dyDescent="0.25">
      <c r="A56" s="98">
        <v>45118</v>
      </c>
      <c r="B56" s="88" t="s">
        <v>92</v>
      </c>
      <c r="C56" s="100">
        <v>382.8</v>
      </c>
      <c r="D56" s="100">
        <v>0</v>
      </c>
      <c r="E56" s="89">
        <f t="shared" si="1"/>
        <v>28706.940000000093</v>
      </c>
      <c r="F56" s="83"/>
      <c r="G56" s="84"/>
      <c r="H56" s="85"/>
      <c r="I56" s="86"/>
      <c r="J56" s="83"/>
    </row>
    <row r="57" spans="1:10" hidden="1" x14ac:dyDescent="0.25">
      <c r="A57" s="98">
        <v>45118</v>
      </c>
      <c r="B57" s="88" t="s">
        <v>93</v>
      </c>
      <c r="C57" s="100">
        <v>1500</v>
      </c>
      <c r="D57" s="100">
        <v>0</v>
      </c>
      <c r="E57" s="99">
        <f t="shared" si="1"/>
        <v>27206.940000000093</v>
      </c>
      <c r="F57" s="83"/>
      <c r="G57" s="84"/>
      <c r="H57" s="85"/>
      <c r="I57" s="86"/>
      <c r="J57" s="83"/>
    </row>
    <row r="58" spans="1:10" hidden="1" x14ac:dyDescent="0.25">
      <c r="A58" s="98">
        <v>45118</v>
      </c>
      <c r="B58" s="88" t="s">
        <v>94</v>
      </c>
      <c r="C58" s="100">
        <v>0</v>
      </c>
      <c r="D58" s="182">
        <v>47328</v>
      </c>
      <c r="E58" s="89">
        <f>E57-C58+D58</f>
        <v>74534.94000000009</v>
      </c>
      <c r="F58" s="83">
        <v>28</v>
      </c>
      <c r="G58" s="84">
        <v>45118</v>
      </c>
      <c r="H58" s="85">
        <v>2674</v>
      </c>
      <c r="I58" s="210" t="s">
        <v>135</v>
      </c>
      <c r="J58" s="209" t="s">
        <v>125</v>
      </c>
    </row>
    <row r="59" spans="1:10" hidden="1" x14ac:dyDescent="0.25">
      <c r="A59" s="98">
        <v>45118</v>
      </c>
      <c r="B59" s="88" t="s">
        <v>95</v>
      </c>
      <c r="C59" s="100">
        <v>25000</v>
      </c>
      <c r="D59" s="100">
        <v>0</v>
      </c>
      <c r="E59" s="99">
        <f>E58-C59+D59</f>
        <v>49534.94000000009</v>
      </c>
      <c r="F59" s="83"/>
      <c r="G59" s="84"/>
      <c r="H59" s="85"/>
      <c r="I59" s="86"/>
      <c r="J59" s="83"/>
    </row>
    <row r="60" spans="1:10" hidden="1" x14ac:dyDescent="0.25">
      <c r="A60" s="98">
        <v>45119</v>
      </c>
      <c r="B60" s="88" t="s">
        <v>96</v>
      </c>
      <c r="C60" s="100">
        <v>1298</v>
      </c>
      <c r="D60" s="100">
        <v>0</v>
      </c>
      <c r="E60" s="89">
        <f t="shared" si="1"/>
        <v>48236.94000000009</v>
      </c>
      <c r="F60" s="83"/>
      <c r="G60" s="84"/>
      <c r="H60" s="85"/>
      <c r="I60" s="86"/>
      <c r="J60" s="83"/>
    </row>
    <row r="61" spans="1:10" hidden="1" x14ac:dyDescent="0.25">
      <c r="A61" s="98">
        <v>45119</v>
      </c>
      <c r="B61" s="88" t="s">
        <v>97</v>
      </c>
      <c r="C61" s="100">
        <v>1589.59</v>
      </c>
      <c r="D61" s="100">
        <v>0</v>
      </c>
      <c r="E61" s="99">
        <f t="shared" si="1"/>
        <v>46647.350000000093</v>
      </c>
      <c r="F61" s="83"/>
      <c r="G61" s="84"/>
      <c r="H61" s="85"/>
      <c r="I61" s="86"/>
      <c r="J61" s="83"/>
    </row>
    <row r="62" spans="1:10" hidden="1" x14ac:dyDescent="0.25">
      <c r="A62" s="98">
        <v>45119</v>
      </c>
      <c r="B62" s="88" t="s">
        <v>98</v>
      </c>
      <c r="C62" s="100">
        <v>567</v>
      </c>
      <c r="D62" s="100">
        <v>0</v>
      </c>
      <c r="E62" s="89">
        <f t="shared" si="1"/>
        <v>46080.350000000093</v>
      </c>
      <c r="F62" s="143"/>
      <c r="G62" s="144"/>
      <c r="H62" s="145"/>
      <c r="I62" s="142"/>
      <c r="J62" s="143"/>
    </row>
    <row r="63" spans="1:10" hidden="1" x14ac:dyDescent="0.25">
      <c r="A63" s="98">
        <v>45119</v>
      </c>
      <c r="B63" s="88" t="s">
        <v>99</v>
      </c>
      <c r="C63" s="100">
        <v>4461.78</v>
      </c>
      <c r="D63" s="100">
        <v>0</v>
      </c>
      <c r="E63" s="99">
        <f t="shared" si="1"/>
        <v>41618.570000000094</v>
      </c>
      <c r="F63" s="143"/>
      <c r="G63" s="144"/>
      <c r="H63" s="145"/>
      <c r="I63" s="142"/>
      <c r="J63" s="143"/>
    </row>
    <row r="64" spans="1:10" ht="30" hidden="1" x14ac:dyDescent="0.25">
      <c r="A64" s="98">
        <v>45119</v>
      </c>
      <c r="B64" s="88" t="s">
        <v>45</v>
      </c>
      <c r="C64" s="100">
        <v>0</v>
      </c>
      <c r="D64" s="100">
        <v>15000</v>
      </c>
      <c r="E64" s="89">
        <f t="shared" si="1"/>
        <v>56618.570000000094</v>
      </c>
      <c r="F64" s="143"/>
      <c r="G64" s="144"/>
      <c r="H64" s="145"/>
      <c r="I64" s="142"/>
      <c r="J64" s="143"/>
    </row>
    <row r="65" spans="1:10" hidden="1" x14ac:dyDescent="0.25">
      <c r="A65" s="98">
        <v>45119</v>
      </c>
      <c r="B65" s="88" t="s">
        <v>100</v>
      </c>
      <c r="C65" s="100">
        <v>0</v>
      </c>
      <c r="D65" s="182">
        <v>38222</v>
      </c>
      <c r="E65" s="99">
        <f t="shared" si="1"/>
        <v>94840.570000000094</v>
      </c>
      <c r="F65" s="143">
        <v>333</v>
      </c>
      <c r="G65" s="144">
        <v>45119</v>
      </c>
      <c r="H65" s="145" t="s">
        <v>139</v>
      </c>
      <c r="I65" s="203" t="s">
        <v>137</v>
      </c>
      <c r="J65" s="204" t="s">
        <v>138</v>
      </c>
    </row>
    <row r="66" spans="1:10" hidden="1" x14ac:dyDescent="0.25">
      <c r="A66" s="98">
        <v>45120</v>
      </c>
      <c r="B66" s="88" t="s">
        <v>140</v>
      </c>
      <c r="C66" s="100">
        <v>66</v>
      </c>
      <c r="D66" s="100">
        <v>0</v>
      </c>
      <c r="E66" s="89">
        <f t="shared" si="1"/>
        <v>94774.570000000094</v>
      </c>
      <c r="F66" s="143"/>
      <c r="G66" s="144"/>
      <c r="H66" s="145"/>
      <c r="I66" s="142"/>
      <c r="J66" s="143"/>
    </row>
    <row r="67" spans="1:10" hidden="1" x14ac:dyDescent="0.25">
      <c r="A67" s="98">
        <v>45120</v>
      </c>
      <c r="B67" s="88" t="s">
        <v>141</v>
      </c>
      <c r="C67" s="100">
        <v>573</v>
      </c>
      <c r="D67" s="100">
        <v>0</v>
      </c>
      <c r="E67" s="99">
        <f t="shared" si="1"/>
        <v>94201.570000000094</v>
      </c>
      <c r="F67" s="143"/>
      <c r="G67" s="144"/>
      <c r="H67" s="145"/>
      <c r="I67" s="142"/>
      <c r="J67" s="143"/>
    </row>
    <row r="68" spans="1:10" hidden="1" x14ac:dyDescent="0.25">
      <c r="A68" s="98">
        <v>45120</v>
      </c>
      <c r="B68" s="88" t="s">
        <v>142</v>
      </c>
      <c r="C68" s="100">
        <v>0</v>
      </c>
      <c r="D68" s="182">
        <v>29976.33</v>
      </c>
      <c r="E68" s="89">
        <f t="shared" si="1"/>
        <v>124177.9000000001</v>
      </c>
      <c r="F68" s="143">
        <v>246</v>
      </c>
      <c r="G68" s="144">
        <v>45120</v>
      </c>
      <c r="H68" s="145">
        <v>2675</v>
      </c>
      <c r="I68" s="194" t="s">
        <v>175</v>
      </c>
      <c r="J68" s="195" t="s">
        <v>44</v>
      </c>
    </row>
    <row r="69" spans="1:10" hidden="1" x14ac:dyDescent="0.25">
      <c r="A69" s="98">
        <v>45120</v>
      </c>
      <c r="B69" s="88" t="s">
        <v>143</v>
      </c>
      <c r="C69" s="100">
        <v>0</v>
      </c>
      <c r="D69" s="100">
        <v>85000</v>
      </c>
      <c r="E69" s="99">
        <f t="shared" si="1"/>
        <v>209177.90000000008</v>
      </c>
      <c r="F69" s="143"/>
      <c r="G69" s="144"/>
      <c r="H69" s="145"/>
      <c r="I69" s="142"/>
      <c r="J69" s="143"/>
    </row>
    <row r="70" spans="1:10" hidden="1" x14ac:dyDescent="0.25">
      <c r="A70" s="98">
        <v>45121</v>
      </c>
      <c r="B70" s="88" t="s">
        <v>144</v>
      </c>
      <c r="C70" s="100">
        <v>1337.09</v>
      </c>
      <c r="D70" s="100">
        <v>0</v>
      </c>
      <c r="E70" s="89">
        <f t="shared" si="1"/>
        <v>207840.81000000008</v>
      </c>
      <c r="F70" s="143"/>
      <c r="G70" s="144"/>
      <c r="H70" s="145"/>
      <c r="I70" s="142"/>
      <c r="J70" s="143"/>
    </row>
    <row r="71" spans="1:10" ht="30" hidden="1" x14ac:dyDescent="0.25">
      <c r="A71" s="98">
        <v>45121</v>
      </c>
      <c r="B71" s="88" t="s">
        <v>145</v>
      </c>
      <c r="C71" s="100">
        <v>1897.6</v>
      </c>
      <c r="D71" s="100">
        <v>0</v>
      </c>
      <c r="E71" s="99">
        <f t="shared" si="1"/>
        <v>205943.21000000008</v>
      </c>
      <c r="F71" s="143"/>
      <c r="G71" s="144"/>
      <c r="H71" s="145"/>
      <c r="I71" s="142"/>
      <c r="J71" s="143"/>
    </row>
    <row r="72" spans="1:10" hidden="1" x14ac:dyDescent="0.25">
      <c r="A72" s="98">
        <v>45121</v>
      </c>
      <c r="B72" s="88" t="s">
        <v>146</v>
      </c>
      <c r="C72" s="100">
        <v>0</v>
      </c>
      <c r="D72" s="182">
        <v>3471.3</v>
      </c>
      <c r="E72" s="89">
        <f t="shared" si="1"/>
        <v>209414.51000000007</v>
      </c>
      <c r="F72" s="143">
        <v>103</v>
      </c>
      <c r="G72" s="144">
        <v>45121</v>
      </c>
      <c r="H72" s="145">
        <v>2676</v>
      </c>
      <c r="I72" s="203" t="s">
        <v>176</v>
      </c>
      <c r="J72" s="204" t="s">
        <v>125</v>
      </c>
    </row>
    <row r="73" spans="1:10" ht="30" hidden="1" x14ac:dyDescent="0.25">
      <c r="A73" s="98">
        <v>45121</v>
      </c>
      <c r="B73" s="88" t="s">
        <v>147</v>
      </c>
      <c r="C73" s="100">
        <v>43000</v>
      </c>
      <c r="D73" s="100">
        <v>0</v>
      </c>
      <c r="E73" s="99">
        <f t="shared" si="1"/>
        <v>166414.51000000007</v>
      </c>
      <c r="F73" s="143"/>
      <c r="G73" s="144"/>
      <c r="H73" s="145"/>
      <c r="I73" s="86"/>
      <c r="J73" s="143"/>
    </row>
    <row r="74" spans="1:10" ht="30" hidden="1" x14ac:dyDescent="0.25">
      <c r="A74" s="98">
        <v>45121</v>
      </c>
      <c r="B74" s="88" t="s">
        <v>148</v>
      </c>
      <c r="C74" s="100">
        <v>0</v>
      </c>
      <c r="D74" s="182">
        <v>7551.6</v>
      </c>
      <c r="E74" s="89">
        <f t="shared" si="1"/>
        <v>173966.11000000007</v>
      </c>
      <c r="F74" s="143">
        <v>52</v>
      </c>
      <c r="G74" s="144">
        <v>45121</v>
      </c>
      <c r="H74" s="145">
        <v>2677</v>
      </c>
      <c r="I74" s="194" t="s">
        <v>177</v>
      </c>
      <c r="J74" s="195" t="s">
        <v>132</v>
      </c>
    </row>
    <row r="75" spans="1:10" hidden="1" x14ac:dyDescent="0.25">
      <c r="A75" s="98">
        <v>45121</v>
      </c>
      <c r="B75" s="88" t="s">
        <v>149</v>
      </c>
      <c r="C75" s="100">
        <v>97000</v>
      </c>
      <c r="D75" s="100">
        <v>0</v>
      </c>
      <c r="E75" s="99">
        <f t="shared" si="1"/>
        <v>76966.110000000073</v>
      </c>
      <c r="F75" s="143"/>
      <c r="G75" s="144"/>
      <c r="H75" s="145"/>
      <c r="I75" s="142"/>
      <c r="J75" s="143"/>
    </row>
    <row r="76" spans="1:10" ht="30" hidden="1" x14ac:dyDescent="0.25">
      <c r="A76" s="98">
        <v>45121</v>
      </c>
      <c r="B76" s="88" t="s">
        <v>150</v>
      </c>
      <c r="C76" s="100">
        <v>0</v>
      </c>
      <c r="D76" s="100">
        <v>37000</v>
      </c>
      <c r="E76" s="89">
        <f t="shared" si="1"/>
        <v>113966.11000000007</v>
      </c>
      <c r="F76" s="143"/>
      <c r="G76" s="144"/>
      <c r="H76" s="145"/>
      <c r="I76" s="142"/>
      <c r="J76" s="143"/>
    </row>
    <row r="77" spans="1:10" hidden="1" x14ac:dyDescent="0.25">
      <c r="A77" s="98">
        <v>45121</v>
      </c>
      <c r="B77" s="88" t="s">
        <v>151</v>
      </c>
      <c r="C77" s="100">
        <v>500</v>
      </c>
      <c r="D77" s="100">
        <v>0</v>
      </c>
      <c r="E77" s="99">
        <f t="shared" si="1"/>
        <v>113466.11000000007</v>
      </c>
      <c r="F77" s="143"/>
      <c r="G77" s="144"/>
      <c r="H77" s="145"/>
      <c r="I77" s="142"/>
      <c r="J77" s="143"/>
    </row>
    <row r="78" spans="1:10" hidden="1" x14ac:dyDescent="0.25">
      <c r="A78" s="98">
        <v>45121</v>
      </c>
      <c r="B78" s="88" t="s">
        <v>152</v>
      </c>
      <c r="C78" s="100">
        <v>1320</v>
      </c>
      <c r="D78" s="100">
        <v>0</v>
      </c>
      <c r="E78" s="89">
        <f t="shared" si="1"/>
        <v>112146.11000000007</v>
      </c>
      <c r="F78" s="143"/>
      <c r="G78" s="144"/>
      <c r="H78" s="145"/>
      <c r="I78" s="142"/>
      <c r="J78" s="143"/>
    </row>
    <row r="79" spans="1:10" hidden="1" x14ac:dyDescent="0.25">
      <c r="A79" s="98">
        <v>45121</v>
      </c>
      <c r="B79" s="88" t="s">
        <v>153</v>
      </c>
      <c r="C79" s="100">
        <v>35000</v>
      </c>
      <c r="D79" s="100">
        <v>0</v>
      </c>
      <c r="E79" s="99">
        <f t="shared" si="1"/>
        <v>77146.110000000073</v>
      </c>
      <c r="F79" s="143"/>
      <c r="G79" s="144"/>
      <c r="H79" s="145"/>
      <c r="I79" s="142"/>
      <c r="J79" s="143"/>
    </row>
    <row r="80" spans="1:10" hidden="1" x14ac:dyDescent="0.25">
      <c r="A80" s="98">
        <v>45121</v>
      </c>
      <c r="B80" s="153" t="s">
        <v>154</v>
      </c>
      <c r="C80" s="100">
        <v>0</v>
      </c>
      <c r="D80" s="100">
        <v>157000</v>
      </c>
      <c r="E80" s="89">
        <f t="shared" si="1"/>
        <v>234146.11000000007</v>
      </c>
      <c r="F80" s="143"/>
      <c r="G80" s="144"/>
      <c r="H80" s="145"/>
      <c r="I80" s="142"/>
      <c r="J80" s="143"/>
    </row>
    <row r="81" spans="1:10" hidden="1" x14ac:dyDescent="0.25">
      <c r="A81" s="98">
        <v>45121</v>
      </c>
      <c r="B81" s="88" t="s">
        <v>155</v>
      </c>
      <c r="C81" s="100">
        <v>154399.97</v>
      </c>
      <c r="D81" s="100">
        <v>0</v>
      </c>
      <c r="E81" s="99">
        <f t="shared" si="1"/>
        <v>79746.140000000072</v>
      </c>
      <c r="F81" s="143"/>
      <c r="G81" s="144"/>
      <c r="H81" s="145"/>
      <c r="I81" s="142"/>
      <c r="J81" s="143"/>
    </row>
    <row r="82" spans="1:10" ht="30" hidden="1" x14ac:dyDescent="0.25">
      <c r="A82" s="98">
        <v>45121</v>
      </c>
      <c r="B82" s="88" t="s">
        <v>156</v>
      </c>
      <c r="C82" s="100">
        <v>6152</v>
      </c>
      <c r="D82" s="100">
        <v>0</v>
      </c>
      <c r="E82" s="89">
        <f t="shared" si="1"/>
        <v>73594.140000000072</v>
      </c>
      <c r="F82" s="143"/>
      <c r="G82" s="144"/>
      <c r="H82" s="145"/>
      <c r="I82" s="142"/>
      <c r="J82" s="143"/>
    </row>
    <row r="83" spans="1:10" hidden="1" x14ac:dyDescent="0.25">
      <c r="A83" s="98">
        <v>45121</v>
      </c>
      <c r="B83" s="88" t="s">
        <v>157</v>
      </c>
      <c r="C83" s="219">
        <v>7075.48</v>
      </c>
      <c r="D83" s="100">
        <v>0</v>
      </c>
      <c r="E83" s="99">
        <f t="shared" si="1"/>
        <v>66518.660000000076</v>
      </c>
      <c r="F83" s="143"/>
      <c r="G83" s="144"/>
      <c r="H83" s="145"/>
      <c r="I83" s="142"/>
      <c r="J83" s="143"/>
    </row>
    <row r="84" spans="1:10" ht="30" hidden="1" x14ac:dyDescent="0.25">
      <c r="A84" s="98">
        <v>45121</v>
      </c>
      <c r="B84" s="88" t="s">
        <v>158</v>
      </c>
      <c r="C84" s="219">
        <v>29645.73</v>
      </c>
      <c r="D84" s="100">
        <v>0</v>
      </c>
      <c r="E84" s="89">
        <f t="shared" si="1"/>
        <v>36872.93000000008</v>
      </c>
      <c r="F84" s="143"/>
      <c r="G84" s="144"/>
      <c r="H84" s="145"/>
      <c r="I84" s="142"/>
      <c r="J84" s="143"/>
    </row>
    <row r="85" spans="1:10" hidden="1" x14ac:dyDescent="0.25">
      <c r="A85" s="98">
        <v>45121</v>
      </c>
      <c r="B85" s="88" t="s">
        <v>159</v>
      </c>
      <c r="C85" s="219">
        <v>3074</v>
      </c>
      <c r="D85" s="100">
        <v>0</v>
      </c>
      <c r="E85" s="99">
        <f t="shared" si="1"/>
        <v>33798.93000000008</v>
      </c>
      <c r="F85" s="143"/>
      <c r="G85" s="144"/>
      <c r="H85" s="145"/>
      <c r="I85" s="142"/>
      <c r="J85" s="143"/>
    </row>
    <row r="86" spans="1:10" hidden="1" x14ac:dyDescent="0.25">
      <c r="A86" s="98">
        <v>45122</v>
      </c>
      <c r="B86" s="88" t="s">
        <v>160</v>
      </c>
      <c r="C86" s="100">
        <v>7226.76</v>
      </c>
      <c r="D86" s="100">
        <v>0</v>
      </c>
      <c r="E86" s="89">
        <f t="shared" si="1"/>
        <v>26572.170000000078</v>
      </c>
      <c r="F86" s="143"/>
      <c r="G86" s="144"/>
      <c r="H86" s="145"/>
      <c r="I86" s="142"/>
      <c r="J86" s="143"/>
    </row>
    <row r="87" spans="1:10" hidden="1" x14ac:dyDescent="0.25">
      <c r="A87" s="98">
        <v>45122</v>
      </c>
      <c r="B87" s="88" t="s">
        <v>161</v>
      </c>
      <c r="C87" s="100">
        <v>698.23</v>
      </c>
      <c r="D87" s="100">
        <v>0</v>
      </c>
      <c r="E87" s="99">
        <f t="shared" si="1"/>
        <v>25873.940000000079</v>
      </c>
      <c r="F87" s="143"/>
      <c r="G87" s="144"/>
      <c r="H87" s="145"/>
      <c r="I87" s="142"/>
      <c r="J87" s="143"/>
    </row>
    <row r="88" spans="1:10" hidden="1" x14ac:dyDescent="0.25">
      <c r="A88" s="98">
        <v>45123</v>
      </c>
      <c r="B88" s="88" t="s">
        <v>162</v>
      </c>
      <c r="C88" s="100">
        <v>476</v>
      </c>
      <c r="D88" s="100">
        <v>0</v>
      </c>
      <c r="E88" s="89">
        <f t="shared" si="1"/>
        <v>25397.940000000079</v>
      </c>
      <c r="F88" s="143"/>
      <c r="G88" s="144"/>
      <c r="H88" s="145"/>
      <c r="I88" s="142"/>
      <c r="J88" s="143"/>
    </row>
    <row r="89" spans="1:10" hidden="1" x14ac:dyDescent="0.25">
      <c r="A89" s="98">
        <v>45124</v>
      </c>
      <c r="B89" s="88" t="s">
        <v>163</v>
      </c>
      <c r="C89" s="100">
        <v>2568.83</v>
      </c>
      <c r="D89" s="100">
        <v>0</v>
      </c>
      <c r="E89" s="99">
        <f t="shared" si="1"/>
        <v>22829.110000000081</v>
      </c>
      <c r="F89" s="143"/>
      <c r="G89" s="144"/>
      <c r="H89" s="145"/>
      <c r="I89" s="142"/>
      <c r="J89" s="143"/>
    </row>
    <row r="90" spans="1:10" hidden="1" x14ac:dyDescent="0.25">
      <c r="A90" s="98">
        <v>45124</v>
      </c>
      <c r="B90" s="88" t="s">
        <v>164</v>
      </c>
      <c r="C90" s="100">
        <v>5719</v>
      </c>
      <c r="D90" s="100">
        <v>0</v>
      </c>
      <c r="E90" s="89">
        <f t="shared" si="1"/>
        <v>17110.110000000081</v>
      </c>
      <c r="F90" s="143"/>
      <c r="G90" s="144"/>
      <c r="H90" s="145"/>
      <c r="I90" s="142"/>
      <c r="J90" s="143"/>
    </row>
    <row r="91" spans="1:10" ht="30" hidden="1" x14ac:dyDescent="0.25">
      <c r="A91" s="98">
        <v>45124</v>
      </c>
      <c r="B91" s="3" t="s">
        <v>165</v>
      </c>
      <c r="C91" s="100">
        <v>0</v>
      </c>
      <c r="D91" s="100">
        <v>50000</v>
      </c>
      <c r="E91" s="99">
        <f t="shared" si="1"/>
        <v>67110.110000000073</v>
      </c>
      <c r="F91" s="143"/>
      <c r="G91" s="144"/>
      <c r="H91" s="145"/>
      <c r="I91" s="142"/>
      <c r="J91" s="143"/>
    </row>
    <row r="92" spans="1:10" hidden="1" x14ac:dyDescent="0.25">
      <c r="A92" s="98">
        <v>45124</v>
      </c>
      <c r="B92" s="88" t="s">
        <v>166</v>
      </c>
      <c r="C92" s="100">
        <v>2021.6</v>
      </c>
      <c r="D92" s="100">
        <v>0</v>
      </c>
      <c r="E92" s="89">
        <f t="shared" si="1"/>
        <v>65088.510000000075</v>
      </c>
      <c r="F92" s="143"/>
      <c r="G92" s="144"/>
      <c r="H92" s="145"/>
      <c r="I92" s="142"/>
      <c r="J92" s="143"/>
    </row>
    <row r="93" spans="1:10" ht="30" hidden="1" x14ac:dyDescent="0.25">
      <c r="A93" s="98">
        <v>45125</v>
      </c>
      <c r="B93" s="88" t="s">
        <v>165</v>
      </c>
      <c r="C93" s="100">
        <v>0</v>
      </c>
      <c r="D93" s="100">
        <v>11000</v>
      </c>
      <c r="E93" s="99">
        <f t="shared" si="1"/>
        <v>76088.510000000068</v>
      </c>
      <c r="F93" s="143"/>
      <c r="G93" s="144"/>
      <c r="H93" s="145"/>
      <c r="I93" s="142"/>
      <c r="J93" s="143"/>
    </row>
    <row r="94" spans="1:10" hidden="1" x14ac:dyDescent="0.25">
      <c r="A94" s="98">
        <v>45125</v>
      </c>
      <c r="B94" s="88" t="s">
        <v>167</v>
      </c>
      <c r="C94" s="100">
        <v>0</v>
      </c>
      <c r="D94" s="182">
        <v>53128</v>
      </c>
      <c r="E94" s="89">
        <f t="shared" si="1"/>
        <v>129216.51000000007</v>
      </c>
      <c r="F94" s="143">
        <v>62</v>
      </c>
      <c r="G94" s="144">
        <v>45125</v>
      </c>
      <c r="H94" s="145">
        <v>2678</v>
      </c>
      <c r="I94" s="203" t="s">
        <v>178</v>
      </c>
      <c r="J94" s="204" t="s">
        <v>125</v>
      </c>
    </row>
    <row r="95" spans="1:10" hidden="1" x14ac:dyDescent="0.25">
      <c r="A95" s="98">
        <v>45125</v>
      </c>
      <c r="B95" s="88" t="s">
        <v>168</v>
      </c>
      <c r="C95" s="100">
        <v>7458</v>
      </c>
      <c r="D95" s="100">
        <v>0</v>
      </c>
      <c r="E95" s="99">
        <f t="shared" si="1"/>
        <v>121758.51000000007</v>
      </c>
      <c r="F95" s="143"/>
      <c r="G95" s="144"/>
      <c r="H95" s="145"/>
      <c r="I95" s="142"/>
      <c r="J95" s="143"/>
    </row>
    <row r="96" spans="1:10" hidden="1" x14ac:dyDescent="0.25">
      <c r="A96" s="98">
        <v>45125</v>
      </c>
      <c r="B96" s="88" t="s">
        <v>169</v>
      </c>
      <c r="C96" s="100">
        <v>41946.65</v>
      </c>
      <c r="D96" s="100">
        <v>0</v>
      </c>
      <c r="E96" s="89">
        <f t="shared" si="1"/>
        <v>79811.860000000073</v>
      </c>
      <c r="F96" s="143"/>
      <c r="G96" s="144"/>
      <c r="H96" s="145"/>
      <c r="I96" s="142"/>
      <c r="J96" s="143"/>
    </row>
    <row r="97" spans="1:10" hidden="1" x14ac:dyDescent="0.25">
      <c r="A97" s="98">
        <v>45125</v>
      </c>
      <c r="B97" s="88" t="s">
        <v>170</v>
      </c>
      <c r="C97" s="100">
        <v>29226</v>
      </c>
      <c r="D97" s="100">
        <v>0</v>
      </c>
      <c r="E97" s="99">
        <f t="shared" si="1"/>
        <v>50585.860000000073</v>
      </c>
      <c r="F97" s="143"/>
      <c r="G97" s="144"/>
      <c r="H97" s="145"/>
      <c r="I97" s="142"/>
      <c r="J97" s="143"/>
    </row>
    <row r="98" spans="1:10" hidden="1" x14ac:dyDescent="0.25">
      <c r="A98" s="98">
        <v>45125</v>
      </c>
      <c r="B98" s="88" t="s">
        <v>171</v>
      </c>
      <c r="C98" s="100">
        <v>20300</v>
      </c>
      <c r="D98" s="100">
        <v>0</v>
      </c>
      <c r="E98" s="89">
        <f t="shared" ref="E98:E161" si="2">E97-C98+D98</f>
        <v>30285.860000000073</v>
      </c>
      <c r="F98" s="143"/>
      <c r="G98" s="144"/>
      <c r="H98" s="145"/>
      <c r="I98" s="142"/>
      <c r="J98" s="143"/>
    </row>
    <row r="99" spans="1:10" ht="30" hidden="1" x14ac:dyDescent="0.25">
      <c r="A99" s="98">
        <v>45125</v>
      </c>
      <c r="B99" s="88" t="s">
        <v>172</v>
      </c>
      <c r="C99" s="100">
        <v>0</v>
      </c>
      <c r="D99" s="100">
        <v>17000</v>
      </c>
      <c r="E99" s="99">
        <f t="shared" si="2"/>
        <v>47285.860000000073</v>
      </c>
      <c r="F99" s="143"/>
      <c r="G99" s="144"/>
      <c r="H99" s="145"/>
      <c r="I99" s="142"/>
      <c r="J99" s="143"/>
    </row>
    <row r="100" spans="1:10" hidden="1" x14ac:dyDescent="0.25">
      <c r="A100" s="98">
        <v>45125</v>
      </c>
      <c r="B100" s="88" t="s">
        <v>173</v>
      </c>
      <c r="C100" s="100">
        <v>20000</v>
      </c>
      <c r="D100" s="100">
        <v>0</v>
      </c>
      <c r="E100" s="89">
        <f>E99-C100+D100</f>
        <v>27285.860000000073</v>
      </c>
      <c r="F100" s="143"/>
      <c r="G100" s="144"/>
      <c r="H100" s="145"/>
      <c r="I100" s="142"/>
      <c r="J100" s="143"/>
    </row>
    <row r="101" spans="1:10" hidden="1" x14ac:dyDescent="0.25">
      <c r="A101" s="98">
        <v>45125</v>
      </c>
      <c r="B101" s="218" t="s">
        <v>174</v>
      </c>
      <c r="C101" s="100">
        <v>14438.31</v>
      </c>
      <c r="D101" s="100">
        <v>0</v>
      </c>
      <c r="E101" s="99">
        <f t="shared" si="2"/>
        <v>12847.550000000074</v>
      </c>
      <c r="F101" s="143" t="s">
        <v>394</v>
      </c>
      <c r="G101" s="144"/>
      <c r="H101" s="145"/>
      <c r="I101" s="142"/>
      <c r="J101" s="143"/>
    </row>
    <row r="102" spans="1:10" hidden="1" x14ac:dyDescent="0.25">
      <c r="A102" s="98">
        <v>45125</v>
      </c>
      <c r="B102" s="218" t="s">
        <v>174</v>
      </c>
      <c r="C102" s="100">
        <v>11769</v>
      </c>
      <c r="D102" s="100">
        <v>0</v>
      </c>
      <c r="E102" s="89">
        <f t="shared" si="2"/>
        <v>1078.5500000000739</v>
      </c>
      <c r="F102" s="221" t="s">
        <v>396</v>
      </c>
      <c r="G102" s="144"/>
      <c r="H102" s="145"/>
      <c r="I102" s="142"/>
      <c r="J102" s="143"/>
    </row>
    <row r="103" spans="1:10" hidden="1" x14ac:dyDescent="0.25">
      <c r="A103" s="98">
        <v>45127</v>
      </c>
      <c r="B103" s="88" t="s">
        <v>203</v>
      </c>
      <c r="C103" s="100">
        <v>0</v>
      </c>
      <c r="D103" s="182">
        <v>11600</v>
      </c>
      <c r="E103" s="99">
        <f t="shared" si="2"/>
        <v>12678.550000000074</v>
      </c>
      <c r="F103" s="143">
        <v>6</v>
      </c>
      <c r="G103" s="144">
        <v>45127</v>
      </c>
      <c r="H103" s="145">
        <v>2708</v>
      </c>
      <c r="I103" s="194" t="s">
        <v>316</v>
      </c>
      <c r="J103" s="195" t="s">
        <v>132</v>
      </c>
    </row>
    <row r="104" spans="1:10" ht="30" hidden="1" x14ac:dyDescent="0.25">
      <c r="A104" s="98">
        <v>45127</v>
      </c>
      <c r="B104" s="88" t="s">
        <v>45</v>
      </c>
      <c r="C104" s="100">
        <v>0</v>
      </c>
      <c r="D104" s="100">
        <v>40000</v>
      </c>
      <c r="E104" s="89">
        <f t="shared" si="2"/>
        <v>52678.550000000076</v>
      </c>
      <c r="F104" s="143"/>
      <c r="G104" s="144"/>
      <c r="H104" s="145"/>
      <c r="I104" s="142"/>
      <c r="J104" s="143"/>
    </row>
    <row r="105" spans="1:10" hidden="1" x14ac:dyDescent="0.25">
      <c r="A105" s="98">
        <v>45127</v>
      </c>
      <c r="B105" s="88" t="s">
        <v>204</v>
      </c>
      <c r="C105" s="100">
        <v>0</v>
      </c>
      <c r="D105" s="182">
        <v>6960</v>
      </c>
      <c r="E105" s="99">
        <f t="shared" si="2"/>
        <v>59638.550000000076</v>
      </c>
      <c r="F105" s="143">
        <v>177</v>
      </c>
      <c r="G105" s="144">
        <v>45127</v>
      </c>
      <c r="H105" s="145">
        <v>2685</v>
      </c>
      <c r="I105" s="142" t="s">
        <v>317</v>
      </c>
      <c r="J105" s="143" t="s">
        <v>261</v>
      </c>
    </row>
    <row r="106" spans="1:10" hidden="1" x14ac:dyDescent="0.25">
      <c r="A106" s="98">
        <v>45127</v>
      </c>
      <c r="B106" s="88" t="s">
        <v>205</v>
      </c>
      <c r="C106" s="100">
        <v>0</v>
      </c>
      <c r="D106" s="182">
        <v>3712</v>
      </c>
      <c r="E106" s="89">
        <f t="shared" si="2"/>
        <v>63350.550000000076</v>
      </c>
      <c r="F106" s="143">
        <v>77</v>
      </c>
      <c r="G106" s="144">
        <v>45127</v>
      </c>
      <c r="H106" s="145">
        <v>2709</v>
      </c>
      <c r="I106" s="142" t="s">
        <v>318</v>
      </c>
      <c r="J106" s="143" t="s">
        <v>261</v>
      </c>
    </row>
    <row r="107" spans="1:10" hidden="1" x14ac:dyDescent="0.25">
      <c r="A107" s="98">
        <v>45127</v>
      </c>
      <c r="B107" s="88" t="s">
        <v>206</v>
      </c>
      <c r="C107" s="100">
        <v>0</v>
      </c>
      <c r="D107" s="182">
        <v>15428</v>
      </c>
      <c r="E107" s="99">
        <f t="shared" si="2"/>
        <v>78778.550000000076</v>
      </c>
      <c r="F107" s="143">
        <v>109</v>
      </c>
      <c r="G107" s="217">
        <v>45127</v>
      </c>
      <c r="H107" s="143">
        <v>2710</v>
      </c>
      <c r="I107" s="143" t="s">
        <v>329</v>
      </c>
      <c r="J107" s="143" t="s">
        <v>261</v>
      </c>
    </row>
    <row r="108" spans="1:10" ht="30" hidden="1" x14ac:dyDescent="0.25">
      <c r="A108" s="98">
        <v>45128</v>
      </c>
      <c r="B108" s="88" t="s">
        <v>207</v>
      </c>
      <c r="C108" s="100">
        <v>0</v>
      </c>
      <c r="D108" s="182">
        <v>6942.6</v>
      </c>
      <c r="E108" s="89">
        <f t="shared" si="2"/>
        <v>85721.150000000081</v>
      </c>
      <c r="F108" s="143">
        <v>103</v>
      </c>
      <c r="G108" s="144">
        <v>45128</v>
      </c>
      <c r="H108" s="145">
        <v>2711</v>
      </c>
      <c r="I108" s="203" t="s">
        <v>319</v>
      </c>
      <c r="J108" s="204" t="s">
        <v>125</v>
      </c>
    </row>
    <row r="109" spans="1:10" hidden="1" x14ac:dyDescent="0.25">
      <c r="A109" s="98">
        <v>45128</v>
      </c>
      <c r="B109" s="88" t="s">
        <v>208</v>
      </c>
      <c r="C109" s="100">
        <v>2116.58</v>
      </c>
      <c r="D109" s="100">
        <v>0</v>
      </c>
      <c r="E109" s="99">
        <f t="shared" si="2"/>
        <v>83604.57000000008</v>
      </c>
      <c r="F109" s="143"/>
      <c r="G109" s="144"/>
      <c r="H109" s="145"/>
      <c r="I109" s="142"/>
      <c r="J109" s="143"/>
    </row>
    <row r="110" spans="1:10" hidden="1" x14ac:dyDescent="0.25">
      <c r="A110" s="98">
        <v>45128</v>
      </c>
      <c r="B110" s="88" t="s">
        <v>209</v>
      </c>
      <c r="C110" s="100">
        <v>691.09</v>
      </c>
      <c r="D110" s="100">
        <v>0</v>
      </c>
      <c r="E110" s="89">
        <f t="shared" si="2"/>
        <v>82913.480000000083</v>
      </c>
      <c r="F110" s="143"/>
      <c r="G110" s="144"/>
      <c r="H110" s="145"/>
      <c r="I110" s="142"/>
      <c r="J110" s="143"/>
    </row>
    <row r="111" spans="1:10" ht="30" hidden="1" x14ac:dyDescent="0.25">
      <c r="A111" s="98">
        <v>45128</v>
      </c>
      <c r="B111" s="88" t="s">
        <v>45</v>
      </c>
      <c r="C111" s="100">
        <v>0</v>
      </c>
      <c r="D111" s="100">
        <v>50000</v>
      </c>
      <c r="E111" s="99">
        <f t="shared" si="2"/>
        <v>132913.4800000001</v>
      </c>
      <c r="F111" s="143"/>
      <c r="G111" s="144"/>
      <c r="H111" s="145"/>
      <c r="I111" s="142"/>
      <c r="J111" s="143"/>
    </row>
    <row r="112" spans="1:10" hidden="1" x14ac:dyDescent="0.25">
      <c r="A112" s="98">
        <v>45128</v>
      </c>
      <c r="B112" s="88" t="s">
        <v>179</v>
      </c>
      <c r="C112" s="100">
        <v>68000</v>
      </c>
      <c r="D112" s="100">
        <v>0</v>
      </c>
      <c r="E112" s="89">
        <f t="shared" si="2"/>
        <v>64913.480000000098</v>
      </c>
      <c r="F112" s="143"/>
      <c r="G112" s="144"/>
      <c r="H112" s="145"/>
      <c r="I112" s="142"/>
      <c r="J112" s="143"/>
    </row>
    <row r="113" spans="1:10" hidden="1" x14ac:dyDescent="0.25">
      <c r="A113" s="98">
        <v>45128</v>
      </c>
      <c r="B113" s="88" t="s">
        <v>210</v>
      </c>
      <c r="C113" s="100">
        <v>0</v>
      </c>
      <c r="D113" s="182">
        <v>40089.599999999999</v>
      </c>
      <c r="E113" s="99">
        <f t="shared" si="2"/>
        <v>105003.0800000001</v>
      </c>
      <c r="F113" s="143">
        <v>64</v>
      </c>
      <c r="G113" s="144">
        <v>45128</v>
      </c>
      <c r="H113" s="145">
        <v>2712</v>
      </c>
      <c r="I113" s="194" t="s">
        <v>320</v>
      </c>
      <c r="J113" s="195" t="s">
        <v>132</v>
      </c>
    </row>
    <row r="114" spans="1:10" ht="30" hidden="1" x14ac:dyDescent="0.25">
      <c r="A114" s="98">
        <v>45128</v>
      </c>
      <c r="B114" s="88" t="s">
        <v>183</v>
      </c>
      <c r="C114" s="100">
        <v>0</v>
      </c>
      <c r="D114" s="100">
        <v>20000</v>
      </c>
      <c r="E114" s="89">
        <f t="shared" si="2"/>
        <v>125003.0800000001</v>
      </c>
      <c r="F114" s="143"/>
      <c r="G114" s="144"/>
      <c r="H114" s="145"/>
      <c r="I114" s="142"/>
      <c r="J114" s="143"/>
    </row>
    <row r="115" spans="1:10" hidden="1" x14ac:dyDescent="0.25">
      <c r="A115" s="98">
        <v>45128</v>
      </c>
      <c r="B115" s="88" t="s">
        <v>211</v>
      </c>
      <c r="C115" s="100">
        <v>35000</v>
      </c>
      <c r="D115" s="100">
        <v>0</v>
      </c>
      <c r="E115" s="99">
        <f t="shared" si="2"/>
        <v>90003.080000000104</v>
      </c>
      <c r="F115" s="143"/>
      <c r="G115" s="144"/>
      <c r="H115" s="145"/>
      <c r="I115" s="142"/>
      <c r="J115" s="143"/>
    </row>
    <row r="116" spans="1:10" hidden="1" x14ac:dyDescent="0.25">
      <c r="A116" s="98">
        <v>45128</v>
      </c>
      <c r="B116" s="88" t="s">
        <v>212</v>
      </c>
      <c r="C116" s="100">
        <v>6453.74</v>
      </c>
      <c r="D116" s="100">
        <v>0</v>
      </c>
      <c r="E116" s="89">
        <f t="shared" si="2"/>
        <v>83549.340000000098</v>
      </c>
      <c r="F116" s="143"/>
      <c r="G116" s="144"/>
      <c r="H116" s="145"/>
      <c r="I116" s="142"/>
      <c r="J116" s="143"/>
    </row>
    <row r="117" spans="1:10" hidden="1" x14ac:dyDescent="0.25">
      <c r="A117" s="98">
        <v>45131</v>
      </c>
      <c r="B117" s="88" t="s">
        <v>213</v>
      </c>
      <c r="C117" s="100">
        <v>0</v>
      </c>
      <c r="D117" s="182">
        <v>184440</v>
      </c>
      <c r="E117" s="99">
        <f t="shared" si="2"/>
        <v>267989.34000000008</v>
      </c>
      <c r="F117" s="143">
        <v>308</v>
      </c>
      <c r="G117" s="144">
        <v>45131</v>
      </c>
      <c r="H117" s="145">
        <v>2713</v>
      </c>
      <c r="I117" s="194" t="s">
        <v>322</v>
      </c>
      <c r="J117" s="195" t="s">
        <v>44</v>
      </c>
    </row>
    <row r="118" spans="1:10" hidden="1" x14ac:dyDescent="0.25">
      <c r="A118" s="98">
        <v>45131</v>
      </c>
      <c r="B118" s="88" t="s">
        <v>214</v>
      </c>
      <c r="C118" s="100">
        <v>0</v>
      </c>
      <c r="D118" s="182">
        <v>4524</v>
      </c>
      <c r="E118" s="89">
        <f t="shared" si="2"/>
        <v>272513.34000000008</v>
      </c>
      <c r="F118" s="143">
        <v>5</v>
      </c>
      <c r="G118" s="144">
        <v>45131</v>
      </c>
      <c r="H118" s="145">
        <v>2714</v>
      </c>
      <c r="I118" s="142" t="s">
        <v>321</v>
      </c>
      <c r="J118" s="143" t="s">
        <v>261</v>
      </c>
    </row>
    <row r="119" spans="1:10" ht="30" hidden="1" x14ac:dyDescent="0.25">
      <c r="A119" s="98">
        <v>45131</v>
      </c>
      <c r="B119" s="88" t="s">
        <v>45</v>
      </c>
      <c r="C119" s="100">
        <v>0</v>
      </c>
      <c r="D119" s="100">
        <v>78000</v>
      </c>
      <c r="E119" s="99">
        <f t="shared" si="2"/>
        <v>350513.34000000008</v>
      </c>
      <c r="F119" s="143"/>
      <c r="G119" s="144"/>
      <c r="H119" s="145"/>
      <c r="I119" s="142"/>
      <c r="J119" s="143"/>
    </row>
    <row r="120" spans="1:10" hidden="1" x14ac:dyDescent="0.25">
      <c r="A120" s="98">
        <v>45131</v>
      </c>
      <c r="B120" s="88" t="s">
        <v>215</v>
      </c>
      <c r="C120" s="100">
        <v>70000</v>
      </c>
      <c r="D120" s="100">
        <v>0</v>
      </c>
      <c r="E120" s="89">
        <f t="shared" si="2"/>
        <v>280513.34000000008</v>
      </c>
      <c r="F120" s="143"/>
      <c r="G120" s="144"/>
      <c r="H120" s="145"/>
      <c r="I120" s="142"/>
      <c r="J120" s="143"/>
    </row>
    <row r="121" spans="1:10" hidden="1" x14ac:dyDescent="0.25">
      <c r="A121" s="98">
        <v>45131</v>
      </c>
      <c r="B121" s="88" t="s">
        <v>216</v>
      </c>
      <c r="C121" s="100">
        <v>500</v>
      </c>
      <c r="D121" s="100">
        <v>0</v>
      </c>
      <c r="E121" s="99">
        <f t="shared" si="2"/>
        <v>280013.34000000008</v>
      </c>
      <c r="F121" s="143"/>
      <c r="G121" s="144"/>
      <c r="H121" s="145"/>
      <c r="I121" s="142"/>
      <c r="J121" s="143"/>
    </row>
    <row r="122" spans="1:10" hidden="1" x14ac:dyDescent="0.25">
      <c r="A122" s="98">
        <v>45131</v>
      </c>
      <c r="B122" s="88" t="s">
        <v>217</v>
      </c>
      <c r="C122" s="100">
        <v>15000</v>
      </c>
      <c r="D122" s="100">
        <v>0</v>
      </c>
      <c r="E122" s="89">
        <f t="shared" si="2"/>
        <v>265013.34000000008</v>
      </c>
      <c r="F122" s="143"/>
      <c r="G122" s="144"/>
      <c r="H122" s="145"/>
      <c r="I122" s="142"/>
      <c r="J122" s="143"/>
    </row>
    <row r="123" spans="1:10" hidden="1" x14ac:dyDescent="0.25">
      <c r="A123" s="98">
        <v>45132</v>
      </c>
      <c r="B123" s="88" t="s">
        <v>218</v>
      </c>
      <c r="C123" s="100">
        <v>2318.5700000000002</v>
      </c>
      <c r="D123" s="100">
        <v>0</v>
      </c>
      <c r="E123" s="99">
        <f t="shared" si="2"/>
        <v>262694.77000000008</v>
      </c>
      <c r="F123" s="143"/>
      <c r="G123" s="144"/>
      <c r="H123" s="145"/>
      <c r="I123" s="142"/>
      <c r="J123" s="143"/>
    </row>
    <row r="124" spans="1:10" hidden="1" x14ac:dyDescent="0.25">
      <c r="A124" s="98">
        <v>45132</v>
      </c>
      <c r="B124" s="88" t="s">
        <v>219</v>
      </c>
      <c r="C124" s="100">
        <v>3522.22</v>
      </c>
      <c r="D124" s="100">
        <v>0</v>
      </c>
      <c r="E124" s="89">
        <f t="shared" si="2"/>
        <v>259172.55000000008</v>
      </c>
      <c r="F124" s="143"/>
      <c r="G124" s="144"/>
      <c r="H124" s="145"/>
      <c r="I124" s="142"/>
      <c r="J124" s="143"/>
    </row>
    <row r="125" spans="1:10" hidden="1" x14ac:dyDescent="0.25">
      <c r="A125" s="98">
        <v>45132</v>
      </c>
      <c r="B125" s="88" t="s">
        <v>254</v>
      </c>
      <c r="C125" s="100">
        <v>0</v>
      </c>
      <c r="D125" s="100">
        <v>3000</v>
      </c>
      <c r="E125" s="99">
        <f t="shared" si="2"/>
        <v>262172.55000000005</v>
      </c>
      <c r="F125" s="143"/>
      <c r="G125" s="144"/>
      <c r="H125" s="145"/>
      <c r="I125" s="142"/>
      <c r="J125" s="143"/>
    </row>
    <row r="126" spans="1:10" hidden="1" x14ac:dyDescent="0.25">
      <c r="A126" s="98">
        <v>45132</v>
      </c>
      <c r="B126" s="88" t="s">
        <v>255</v>
      </c>
      <c r="C126" s="100">
        <v>0</v>
      </c>
      <c r="D126" s="100">
        <v>3500</v>
      </c>
      <c r="E126" s="89">
        <f t="shared" si="2"/>
        <v>265672.55000000005</v>
      </c>
      <c r="F126" s="143"/>
      <c r="G126" s="144"/>
      <c r="H126" s="145"/>
      <c r="I126" s="142"/>
      <c r="J126" s="143"/>
    </row>
    <row r="127" spans="1:10" hidden="1" x14ac:dyDescent="0.25">
      <c r="A127" s="98">
        <v>45132</v>
      </c>
      <c r="B127" s="88" t="s">
        <v>256</v>
      </c>
      <c r="C127" s="100">
        <v>0</v>
      </c>
      <c r="D127" s="182">
        <v>14616</v>
      </c>
      <c r="E127" s="99">
        <f t="shared" si="2"/>
        <v>280288.55000000005</v>
      </c>
      <c r="F127" s="143">
        <v>371</v>
      </c>
      <c r="G127" s="144">
        <v>45132</v>
      </c>
      <c r="H127" s="145" t="s">
        <v>139</v>
      </c>
      <c r="I127" s="240" t="s">
        <v>315</v>
      </c>
      <c r="J127" s="241" t="s">
        <v>370</v>
      </c>
    </row>
    <row r="128" spans="1:10" hidden="1" x14ac:dyDescent="0.25">
      <c r="A128" s="98">
        <v>45132</v>
      </c>
      <c r="B128" s="88" t="s">
        <v>289</v>
      </c>
      <c r="C128" s="100">
        <v>58000</v>
      </c>
      <c r="D128" s="100">
        <v>0</v>
      </c>
      <c r="E128" s="89">
        <f t="shared" si="2"/>
        <v>222288.55000000005</v>
      </c>
      <c r="F128" s="143"/>
      <c r="G128" s="144"/>
      <c r="H128" s="145"/>
      <c r="I128" s="142"/>
      <c r="J128" s="143"/>
    </row>
    <row r="129" spans="1:10" hidden="1" x14ac:dyDescent="0.25">
      <c r="A129" s="98">
        <v>45132</v>
      </c>
      <c r="B129" s="88" t="s">
        <v>290</v>
      </c>
      <c r="C129" s="100">
        <v>1856</v>
      </c>
      <c r="D129" s="100">
        <v>0</v>
      </c>
      <c r="E129" s="99">
        <f t="shared" si="2"/>
        <v>220432.55000000005</v>
      </c>
      <c r="F129" s="143"/>
      <c r="G129" s="144"/>
      <c r="H129" s="145"/>
      <c r="I129" s="142"/>
      <c r="J129" s="143"/>
    </row>
    <row r="130" spans="1:10" hidden="1" x14ac:dyDescent="0.25">
      <c r="A130" s="98">
        <v>45132</v>
      </c>
      <c r="B130" s="88" t="s">
        <v>291</v>
      </c>
      <c r="C130" s="100">
        <v>0</v>
      </c>
      <c r="D130" s="182">
        <v>41760</v>
      </c>
      <c r="E130" s="89">
        <f t="shared" si="2"/>
        <v>262192.55000000005</v>
      </c>
      <c r="F130" s="143">
        <v>299</v>
      </c>
      <c r="G130" s="144">
        <v>45132</v>
      </c>
      <c r="H130" s="145">
        <v>2715</v>
      </c>
      <c r="I130" s="194" t="s">
        <v>314</v>
      </c>
      <c r="J130" s="195" t="s">
        <v>44</v>
      </c>
    </row>
    <row r="131" spans="1:10" hidden="1" x14ac:dyDescent="0.25">
      <c r="A131" s="98">
        <v>45133</v>
      </c>
      <c r="B131" s="88" t="s">
        <v>292</v>
      </c>
      <c r="C131" s="100">
        <v>2960</v>
      </c>
      <c r="D131" s="100">
        <v>0</v>
      </c>
      <c r="E131" s="99">
        <f t="shared" si="2"/>
        <v>259232.55000000005</v>
      </c>
      <c r="F131" s="143"/>
      <c r="G131" s="144"/>
      <c r="H131" s="145"/>
      <c r="I131" s="142"/>
      <c r="J131" s="143"/>
    </row>
    <row r="132" spans="1:10" hidden="1" x14ac:dyDescent="0.25">
      <c r="A132" s="98">
        <v>45133</v>
      </c>
      <c r="B132" s="88" t="s">
        <v>293</v>
      </c>
      <c r="C132" s="100">
        <v>1000</v>
      </c>
      <c r="D132" s="100">
        <v>0</v>
      </c>
      <c r="E132" s="89">
        <f t="shared" si="2"/>
        <v>258232.55000000005</v>
      </c>
      <c r="F132" s="143"/>
      <c r="G132" s="144"/>
      <c r="H132" s="145"/>
      <c r="I132" s="142"/>
      <c r="J132" s="143"/>
    </row>
    <row r="133" spans="1:10" hidden="1" x14ac:dyDescent="0.25">
      <c r="A133" s="98">
        <v>45133</v>
      </c>
      <c r="B133" s="88" t="s">
        <v>294</v>
      </c>
      <c r="C133" s="100">
        <v>649</v>
      </c>
      <c r="D133" s="100">
        <v>0</v>
      </c>
      <c r="E133" s="99">
        <f t="shared" si="2"/>
        <v>257583.55000000005</v>
      </c>
      <c r="F133" s="143"/>
      <c r="G133" s="144"/>
      <c r="H133" s="145"/>
      <c r="I133" s="142"/>
      <c r="J133" s="143"/>
    </row>
    <row r="134" spans="1:10" hidden="1" x14ac:dyDescent="0.25">
      <c r="A134" s="98">
        <v>45133</v>
      </c>
      <c r="B134" s="88" t="s">
        <v>295</v>
      </c>
      <c r="C134" s="100">
        <v>855.12</v>
      </c>
      <c r="D134" s="100">
        <v>0</v>
      </c>
      <c r="E134" s="89">
        <f t="shared" si="2"/>
        <v>256728.43000000005</v>
      </c>
      <c r="F134" s="143"/>
      <c r="G134" s="144"/>
      <c r="H134" s="145"/>
      <c r="I134" s="142"/>
      <c r="J134" s="143"/>
    </row>
    <row r="135" spans="1:10" hidden="1" x14ac:dyDescent="0.25">
      <c r="A135" s="98">
        <v>45133</v>
      </c>
      <c r="B135" s="88" t="s">
        <v>296</v>
      </c>
      <c r="C135" s="100">
        <v>3639</v>
      </c>
      <c r="D135" s="100">
        <v>0</v>
      </c>
      <c r="E135" s="99">
        <f t="shared" si="2"/>
        <v>253089.43000000005</v>
      </c>
      <c r="F135" s="143"/>
      <c r="G135" s="144"/>
      <c r="H135" s="145"/>
      <c r="I135" s="142"/>
      <c r="J135" s="143"/>
    </row>
    <row r="136" spans="1:10" hidden="1" x14ac:dyDescent="0.25">
      <c r="A136" s="98">
        <v>45133</v>
      </c>
      <c r="B136" s="88" t="s">
        <v>297</v>
      </c>
      <c r="C136" s="100">
        <v>800</v>
      </c>
      <c r="D136" s="100">
        <v>0</v>
      </c>
      <c r="E136" s="89">
        <f t="shared" si="2"/>
        <v>252289.43000000005</v>
      </c>
      <c r="F136" s="143"/>
      <c r="G136" s="144"/>
      <c r="H136" s="145"/>
      <c r="I136" s="142"/>
      <c r="J136" s="143"/>
    </row>
    <row r="137" spans="1:10" ht="30" hidden="1" x14ac:dyDescent="0.25">
      <c r="A137" s="98">
        <v>45133</v>
      </c>
      <c r="B137" s="88" t="s">
        <v>298</v>
      </c>
      <c r="C137" s="100">
        <v>0</v>
      </c>
      <c r="D137" s="100">
        <v>20000</v>
      </c>
      <c r="E137" s="99">
        <f t="shared" si="2"/>
        <v>272289.43000000005</v>
      </c>
      <c r="F137" s="143"/>
      <c r="G137" s="144"/>
      <c r="H137" s="145"/>
      <c r="I137" s="142"/>
      <c r="J137" s="143"/>
    </row>
    <row r="138" spans="1:10" hidden="1" x14ac:dyDescent="0.25">
      <c r="A138" s="98">
        <v>45133</v>
      </c>
      <c r="B138" s="153" t="s">
        <v>39</v>
      </c>
      <c r="C138" s="100">
        <v>25000</v>
      </c>
      <c r="D138" s="100">
        <v>0</v>
      </c>
      <c r="E138" s="89">
        <f t="shared" si="2"/>
        <v>247289.43000000005</v>
      </c>
      <c r="F138" s="143"/>
      <c r="G138" s="144"/>
      <c r="H138" s="145"/>
      <c r="I138" s="142"/>
      <c r="J138" s="143"/>
    </row>
    <row r="139" spans="1:10" hidden="1" x14ac:dyDescent="0.25">
      <c r="A139" s="98">
        <v>45134</v>
      </c>
      <c r="B139" s="88" t="s">
        <v>299</v>
      </c>
      <c r="C139" s="100">
        <v>2020</v>
      </c>
      <c r="D139" s="100">
        <v>0</v>
      </c>
      <c r="E139" s="99">
        <f t="shared" si="2"/>
        <v>245269.43000000005</v>
      </c>
      <c r="F139" s="143"/>
      <c r="G139" s="144"/>
      <c r="H139" s="145"/>
      <c r="I139" s="145"/>
      <c r="J139" s="143"/>
    </row>
    <row r="140" spans="1:10" hidden="1" x14ac:dyDescent="0.25">
      <c r="A140" s="98">
        <v>45134</v>
      </c>
      <c r="B140" s="88" t="s">
        <v>300</v>
      </c>
      <c r="C140" s="100">
        <v>2176.13</v>
      </c>
      <c r="D140" s="100">
        <v>0</v>
      </c>
      <c r="E140" s="89">
        <f t="shared" si="2"/>
        <v>243093.30000000005</v>
      </c>
      <c r="F140" s="143"/>
      <c r="G140" s="144"/>
      <c r="H140" s="145"/>
      <c r="I140" s="142"/>
      <c r="J140" s="143"/>
    </row>
    <row r="141" spans="1:10" ht="30" hidden="1" x14ac:dyDescent="0.25">
      <c r="A141" s="98">
        <v>45134</v>
      </c>
      <c r="B141" s="88" t="s">
        <v>312</v>
      </c>
      <c r="C141" s="100">
        <v>0</v>
      </c>
      <c r="D141" s="182">
        <v>11252</v>
      </c>
      <c r="E141" s="99">
        <f t="shared" si="2"/>
        <v>254345.30000000005</v>
      </c>
      <c r="F141" s="143">
        <v>9</v>
      </c>
      <c r="G141" s="144">
        <v>45134</v>
      </c>
      <c r="H141" s="145">
        <v>2716</v>
      </c>
      <c r="I141" s="203" t="s">
        <v>313</v>
      </c>
      <c r="J141" s="204" t="s">
        <v>125</v>
      </c>
    </row>
    <row r="142" spans="1:10" hidden="1" x14ac:dyDescent="0.25">
      <c r="A142" s="98">
        <v>45134</v>
      </c>
      <c r="B142" s="88" t="s">
        <v>69</v>
      </c>
      <c r="C142" s="100">
        <v>0</v>
      </c>
      <c r="D142" s="100">
        <v>60000</v>
      </c>
      <c r="E142" s="89">
        <f t="shared" si="2"/>
        <v>314345.30000000005</v>
      </c>
      <c r="F142" s="143"/>
      <c r="G142" s="144"/>
      <c r="H142" s="145"/>
      <c r="I142" s="142"/>
      <c r="J142" s="143"/>
    </row>
    <row r="143" spans="1:10" hidden="1" x14ac:dyDescent="0.25">
      <c r="A143" s="98">
        <v>45134</v>
      </c>
      <c r="B143" s="88" t="s">
        <v>330</v>
      </c>
      <c r="C143" s="100">
        <v>2500</v>
      </c>
      <c r="D143" s="100">
        <v>0</v>
      </c>
      <c r="E143" s="99">
        <f t="shared" si="2"/>
        <v>311845.30000000005</v>
      </c>
      <c r="F143" s="143"/>
      <c r="G143" s="144"/>
      <c r="H143" s="145"/>
      <c r="I143" s="142"/>
      <c r="J143" s="143"/>
    </row>
    <row r="144" spans="1:10" hidden="1" x14ac:dyDescent="0.25">
      <c r="A144" s="98">
        <v>45134</v>
      </c>
      <c r="B144" s="88" t="s">
        <v>331</v>
      </c>
      <c r="C144" s="100">
        <v>0</v>
      </c>
      <c r="D144" s="182">
        <v>17806</v>
      </c>
      <c r="E144" s="89">
        <f t="shared" si="2"/>
        <v>329651.30000000005</v>
      </c>
      <c r="F144" s="143">
        <v>266</v>
      </c>
      <c r="G144" s="144">
        <v>45134</v>
      </c>
      <c r="H144" s="145">
        <v>2726</v>
      </c>
      <c r="I144" s="194" t="s">
        <v>365</v>
      </c>
      <c r="J144" s="195" t="s">
        <v>44</v>
      </c>
    </row>
    <row r="145" spans="1:10" hidden="1" x14ac:dyDescent="0.25">
      <c r="A145" s="98">
        <v>45134</v>
      </c>
      <c r="B145" s="88" t="s">
        <v>332</v>
      </c>
      <c r="C145" s="219">
        <v>5239.8599999999997</v>
      </c>
      <c r="D145" s="100">
        <v>0</v>
      </c>
      <c r="E145" s="99">
        <f t="shared" si="2"/>
        <v>324411.44000000006</v>
      </c>
      <c r="F145" s="143"/>
      <c r="G145" s="144"/>
      <c r="H145" s="145"/>
      <c r="I145" s="142"/>
      <c r="J145" s="143"/>
    </row>
    <row r="146" spans="1:10" hidden="1" x14ac:dyDescent="0.25">
      <c r="A146" s="98">
        <v>45134</v>
      </c>
      <c r="B146" s="88" t="s">
        <v>333</v>
      </c>
      <c r="C146" s="219">
        <v>13498.46</v>
      </c>
      <c r="D146" s="100">
        <v>0</v>
      </c>
      <c r="E146" s="89">
        <f t="shared" si="2"/>
        <v>310912.98000000004</v>
      </c>
      <c r="F146" s="143"/>
      <c r="G146" s="144"/>
      <c r="H146" s="145"/>
      <c r="I146" s="142"/>
      <c r="J146" s="143"/>
    </row>
    <row r="147" spans="1:10" hidden="1" x14ac:dyDescent="0.25">
      <c r="A147" s="98">
        <v>45134</v>
      </c>
      <c r="B147" s="88" t="s">
        <v>39</v>
      </c>
      <c r="C147" s="100">
        <v>15000</v>
      </c>
      <c r="D147" s="100">
        <v>0</v>
      </c>
      <c r="E147" s="99">
        <f t="shared" si="2"/>
        <v>295912.98000000004</v>
      </c>
      <c r="F147" s="143"/>
      <c r="G147" s="144"/>
      <c r="H147" s="145"/>
      <c r="I147" s="142"/>
      <c r="J147" s="143"/>
    </row>
    <row r="148" spans="1:10" ht="30" hidden="1" x14ac:dyDescent="0.25">
      <c r="A148" s="98">
        <v>45135</v>
      </c>
      <c r="B148" s="88" t="s">
        <v>334</v>
      </c>
      <c r="C148" s="100">
        <v>0</v>
      </c>
      <c r="D148" s="182">
        <v>6942.6</v>
      </c>
      <c r="E148" s="89">
        <f t="shared" si="2"/>
        <v>302855.58</v>
      </c>
      <c r="F148" s="143">
        <v>103</v>
      </c>
      <c r="G148" s="144">
        <v>45135</v>
      </c>
      <c r="H148" s="145">
        <v>2727</v>
      </c>
      <c r="I148" s="203" t="s">
        <v>366</v>
      </c>
      <c r="J148" s="204" t="s">
        <v>125</v>
      </c>
    </row>
    <row r="149" spans="1:10" ht="30" hidden="1" x14ac:dyDescent="0.25">
      <c r="A149" s="98">
        <v>45135</v>
      </c>
      <c r="B149" s="88" t="s">
        <v>165</v>
      </c>
      <c r="C149" s="100">
        <v>0</v>
      </c>
      <c r="D149" s="100">
        <v>85000</v>
      </c>
      <c r="E149" s="99">
        <f t="shared" si="2"/>
        <v>387855.58</v>
      </c>
      <c r="F149" s="143"/>
      <c r="G149" s="144"/>
      <c r="H149" s="145"/>
      <c r="I149" s="142"/>
      <c r="J149" s="143"/>
    </row>
    <row r="150" spans="1:10" hidden="1" x14ac:dyDescent="0.25">
      <c r="A150" s="98">
        <v>45135</v>
      </c>
      <c r="B150" s="88" t="s">
        <v>335</v>
      </c>
      <c r="C150" s="100">
        <v>0</v>
      </c>
      <c r="D150" s="182">
        <v>4060</v>
      </c>
      <c r="E150" s="89">
        <f t="shared" si="2"/>
        <v>391915.58</v>
      </c>
      <c r="F150" s="143">
        <v>85</v>
      </c>
      <c r="G150" s="144">
        <v>45135</v>
      </c>
      <c r="H150" s="145">
        <v>2728</v>
      </c>
      <c r="I150" s="203" t="s">
        <v>367</v>
      </c>
      <c r="J150" s="204" t="s">
        <v>125</v>
      </c>
    </row>
    <row r="151" spans="1:10" hidden="1" x14ac:dyDescent="0.25">
      <c r="A151" s="98">
        <v>45135</v>
      </c>
      <c r="B151" s="88" t="s">
        <v>336</v>
      </c>
      <c r="C151" s="100">
        <v>0</v>
      </c>
      <c r="D151" s="182">
        <v>56144</v>
      </c>
      <c r="E151" s="99">
        <f t="shared" si="2"/>
        <v>448059.58</v>
      </c>
      <c r="F151" s="143">
        <v>88</v>
      </c>
      <c r="G151" s="144">
        <v>45135</v>
      </c>
      <c r="H151" s="145">
        <v>2729</v>
      </c>
      <c r="I151" s="194" t="s">
        <v>368</v>
      </c>
      <c r="J151" s="195" t="s">
        <v>132</v>
      </c>
    </row>
    <row r="152" spans="1:10" hidden="1" x14ac:dyDescent="0.25">
      <c r="A152" s="98">
        <v>45135</v>
      </c>
      <c r="B152" s="88" t="s">
        <v>337</v>
      </c>
      <c r="C152" s="100">
        <v>9500</v>
      </c>
      <c r="D152" s="100">
        <v>0</v>
      </c>
      <c r="E152" s="89">
        <f t="shared" si="2"/>
        <v>438559.58</v>
      </c>
      <c r="F152" s="143"/>
      <c r="G152" s="144"/>
      <c r="H152" s="145"/>
      <c r="I152" s="9"/>
      <c r="J152" s="143"/>
    </row>
    <row r="153" spans="1:10" hidden="1" x14ac:dyDescent="0.25">
      <c r="A153" s="98">
        <v>45135</v>
      </c>
      <c r="B153" s="88" t="s">
        <v>338</v>
      </c>
      <c r="C153" s="100">
        <v>2900</v>
      </c>
      <c r="D153" s="100">
        <v>0</v>
      </c>
      <c r="E153" s="99">
        <f t="shared" si="2"/>
        <v>435659.58</v>
      </c>
      <c r="F153" s="143"/>
      <c r="G153" s="144"/>
      <c r="H153" s="145"/>
      <c r="I153" s="142"/>
      <c r="J153" s="143"/>
    </row>
    <row r="154" spans="1:10" hidden="1" x14ac:dyDescent="0.25">
      <c r="A154" s="98">
        <v>45135</v>
      </c>
      <c r="B154" s="88" t="s">
        <v>339</v>
      </c>
      <c r="C154" s="100">
        <v>22000</v>
      </c>
      <c r="D154" s="100">
        <v>0</v>
      </c>
      <c r="E154" s="89">
        <f t="shared" si="2"/>
        <v>413659.58</v>
      </c>
      <c r="F154" s="143"/>
      <c r="G154" s="144"/>
      <c r="H154" s="145"/>
      <c r="I154" s="142"/>
      <c r="J154" s="143"/>
    </row>
    <row r="155" spans="1:10" hidden="1" x14ac:dyDescent="0.25">
      <c r="A155" s="98">
        <v>45135</v>
      </c>
      <c r="B155" s="88" t="s">
        <v>340</v>
      </c>
      <c r="C155" s="100">
        <v>50000</v>
      </c>
      <c r="D155" s="100">
        <v>0</v>
      </c>
      <c r="E155" s="99">
        <f t="shared" si="2"/>
        <v>363659.58</v>
      </c>
      <c r="F155" s="143"/>
      <c r="G155" s="144"/>
      <c r="H155" s="145"/>
      <c r="I155" s="142"/>
      <c r="J155" s="143"/>
    </row>
    <row r="156" spans="1:10" hidden="1" x14ac:dyDescent="0.25">
      <c r="A156" s="98">
        <v>45135</v>
      </c>
      <c r="B156" s="88" t="s">
        <v>341</v>
      </c>
      <c r="C156" s="100">
        <v>0</v>
      </c>
      <c r="D156" s="100">
        <v>2240</v>
      </c>
      <c r="E156" s="89">
        <f t="shared" si="2"/>
        <v>365899.58</v>
      </c>
      <c r="F156" s="143"/>
      <c r="G156" s="144"/>
      <c r="H156" s="145"/>
      <c r="I156" s="142"/>
      <c r="J156" s="143"/>
    </row>
    <row r="157" spans="1:10" hidden="1" x14ac:dyDescent="0.25">
      <c r="A157" s="98">
        <v>45135</v>
      </c>
      <c r="B157" s="88" t="s">
        <v>254</v>
      </c>
      <c r="C157" s="100">
        <v>0</v>
      </c>
      <c r="D157" s="100">
        <v>3000</v>
      </c>
      <c r="E157" s="99">
        <f t="shared" si="2"/>
        <v>368899.58</v>
      </c>
      <c r="F157" s="143"/>
      <c r="G157" s="144"/>
      <c r="H157" s="145"/>
      <c r="I157" s="142"/>
      <c r="J157" s="143"/>
    </row>
    <row r="158" spans="1:10" hidden="1" x14ac:dyDescent="0.25">
      <c r="A158" s="98">
        <v>45135</v>
      </c>
      <c r="B158" s="88" t="s">
        <v>342</v>
      </c>
      <c r="C158" s="100">
        <v>0</v>
      </c>
      <c r="D158" s="100">
        <v>400</v>
      </c>
      <c r="E158" s="89">
        <f t="shared" si="2"/>
        <v>369299.58</v>
      </c>
      <c r="F158" s="143"/>
      <c r="G158" s="144"/>
      <c r="H158" s="145"/>
      <c r="I158" s="142"/>
      <c r="J158" s="143"/>
    </row>
    <row r="159" spans="1:10" hidden="1" x14ac:dyDescent="0.25">
      <c r="A159" s="98">
        <v>45135</v>
      </c>
      <c r="B159" s="88" t="s">
        <v>343</v>
      </c>
      <c r="C159" s="100">
        <v>0</v>
      </c>
      <c r="D159" s="182">
        <v>4060</v>
      </c>
      <c r="E159" s="99">
        <f t="shared" si="2"/>
        <v>373359.58</v>
      </c>
      <c r="F159" s="143">
        <v>371</v>
      </c>
      <c r="G159" s="144">
        <v>45135</v>
      </c>
      <c r="H159" s="145" t="s">
        <v>139</v>
      </c>
      <c r="I159" s="240" t="s">
        <v>369</v>
      </c>
      <c r="J159" s="241" t="s">
        <v>370</v>
      </c>
    </row>
    <row r="160" spans="1:10" hidden="1" x14ac:dyDescent="0.25">
      <c r="A160" s="98">
        <v>45135</v>
      </c>
      <c r="B160" s="155" t="s">
        <v>344</v>
      </c>
      <c r="C160" s="219">
        <v>98307.68</v>
      </c>
      <c r="D160" s="100">
        <v>0</v>
      </c>
      <c r="E160" s="89">
        <f t="shared" si="2"/>
        <v>275051.90000000002</v>
      </c>
      <c r="F160" s="143"/>
      <c r="G160" s="144"/>
      <c r="H160" s="145"/>
      <c r="I160" s="142"/>
      <c r="J160" s="143"/>
    </row>
    <row r="161" spans="1:10" hidden="1" x14ac:dyDescent="0.25">
      <c r="A161" s="98">
        <v>45135</v>
      </c>
      <c r="B161" s="88" t="s">
        <v>346</v>
      </c>
      <c r="C161" s="100">
        <v>15000</v>
      </c>
      <c r="D161" s="100">
        <v>0</v>
      </c>
      <c r="E161" s="99">
        <f t="shared" si="2"/>
        <v>260051.90000000002</v>
      </c>
      <c r="F161" s="143"/>
      <c r="G161" s="144"/>
      <c r="H161" s="145"/>
      <c r="I161" s="142"/>
      <c r="J161" s="143"/>
    </row>
    <row r="162" spans="1:10" hidden="1" x14ac:dyDescent="0.25">
      <c r="A162" s="98">
        <v>45136</v>
      </c>
      <c r="B162" s="88" t="s">
        <v>345</v>
      </c>
      <c r="C162" s="100">
        <v>605</v>
      </c>
      <c r="D162" s="100">
        <v>0</v>
      </c>
      <c r="E162" s="89">
        <f t="shared" ref="E162:E225" si="3">E161-C162+D162</f>
        <v>259446.90000000002</v>
      </c>
      <c r="F162" s="143"/>
      <c r="G162" s="144"/>
      <c r="H162" s="145"/>
      <c r="I162" s="142"/>
      <c r="J162" s="143"/>
    </row>
    <row r="163" spans="1:10" hidden="1" x14ac:dyDescent="0.25">
      <c r="A163" s="98">
        <v>45137</v>
      </c>
      <c r="B163" s="88" t="s">
        <v>347</v>
      </c>
      <c r="C163" s="100">
        <v>7880.02</v>
      </c>
      <c r="D163" s="100">
        <v>0</v>
      </c>
      <c r="E163" s="99">
        <f t="shared" si="3"/>
        <v>251566.88000000003</v>
      </c>
      <c r="F163" s="143"/>
      <c r="G163" s="144"/>
      <c r="H163" s="145"/>
      <c r="I163" s="142"/>
      <c r="J163" s="143"/>
    </row>
    <row r="164" spans="1:10" ht="30" hidden="1" x14ac:dyDescent="0.25">
      <c r="A164" s="98">
        <v>45138</v>
      </c>
      <c r="B164" s="88" t="s">
        <v>147</v>
      </c>
      <c r="C164" s="100">
        <v>45000</v>
      </c>
      <c r="D164" s="100">
        <v>0</v>
      </c>
      <c r="E164" s="89">
        <f t="shared" si="3"/>
        <v>206566.88000000003</v>
      </c>
      <c r="F164" s="143"/>
      <c r="G164" s="144"/>
      <c r="H164" s="145"/>
      <c r="I164" s="142"/>
      <c r="J164" s="143"/>
    </row>
    <row r="165" spans="1:10" hidden="1" x14ac:dyDescent="0.25">
      <c r="A165" s="98">
        <v>45138</v>
      </c>
      <c r="B165" s="88" t="s">
        <v>348</v>
      </c>
      <c r="C165" s="100">
        <v>0</v>
      </c>
      <c r="D165" s="182">
        <v>61828</v>
      </c>
      <c r="E165" s="99">
        <f t="shared" si="3"/>
        <v>268394.88</v>
      </c>
      <c r="F165" s="143">
        <v>139</v>
      </c>
      <c r="G165" s="144">
        <v>45138</v>
      </c>
      <c r="H165" s="145">
        <v>2730</v>
      </c>
      <c r="I165" s="203" t="s">
        <v>391</v>
      </c>
      <c r="J165" s="204" t="s">
        <v>125</v>
      </c>
    </row>
    <row r="166" spans="1:10" hidden="1" x14ac:dyDescent="0.25">
      <c r="A166" s="98">
        <v>45138</v>
      </c>
      <c r="B166" s="88" t="s">
        <v>349</v>
      </c>
      <c r="C166" s="100">
        <v>133300</v>
      </c>
      <c r="D166" s="100">
        <v>0</v>
      </c>
      <c r="E166" s="89">
        <f t="shared" si="3"/>
        <v>135094.88</v>
      </c>
      <c r="F166" s="143"/>
      <c r="G166" s="144"/>
      <c r="H166" s="145"/>
      <c r="I166" s="142"/>
      <c r="J166" s="143"/>
    </row>
    <row r="167" spans="1:10" hidden="1" x14ac:dyDescent="0.25">
      <c r="A167" s="98">
        <v>45138</v>
      </c>
      <c r="B167" s="153" t="s">
        <v>350</v>
      </c>
      <c r="C167" s="100">
        <v>26848.12</v>
      </c>
      <c r="D167" s="100">
        <v>0</v>
      </c>
      <c r="E167" s="99">
        <f t="shared" si="3"/>
        <v>108246.76000000001</v>
      </c>
      <c r="F167" s="143"/>
      <c r="G167" s="144"/>
      <c r="H167" s="145"/>
      <c r="I167" s="142"/>
      <c r="J167" s="143"/>
    </row>
    <row r="168" spans="1:10" ht="30" hidden="1" x14ac:dyDescent="0.25">
      <c r="A168" s="98">
        <v>45138</v>
      </c>
      <c r="B168" s="88" t="s">
        <v>183</v>
      </c>
      <c r="C168" s="100">
        <v>0</v>
      </c>
      <c r="D168" s="100">
        <v>167900</v>
      </c>
      <c r="E168" s="89">
        <f t="shared" si="3"/>
        <v>276146.76</v>
      </c>
      <c r="F168" s="143"/>
      <c r="G168" s="144"/>
      <c r="H168" s="145"/>
      <c r="I168" s="142"/>
      <c r="J168" s="143"/>
    </row>
    <row r="169" spans="1:10" hidden="1" x14ac:dyDescent="0.25">
      <c r="A169" s="98">
        <v>45138</v>
      </c>
      <c r="B169" s="88" t="s">
        <v>351</v>
      </c>
      <c r="C169" s="100">
        <v>35000</v>
      </c>
      <c r="D169" s="100">
        <v>0</v>
      </c>
      <c r="E169" s="99">
        <f t="shared" si="3"/>
        <v>241146.76</v>
      </c>
      <c r="F169" s="143"/>
      <c r="G169" s="144"/>
      <c r="H169" s="145"/>
      <c r="I169" s="142"/>
      <c r="J169" s="143"/>
    </row>
    <row r="170" spans="1:10" hidden="1" x14ac:dyDescent="0.25">
      <c r="A170" s="98">
        <v>45138</v>
      </c>
      <c r="B170" s="88" t="s">
        <v>352</v>
      </c>
      <c r="C170" s="100">
        <v>27000</v>
      </c>
      <c r="D170" s="100">
        <v>0</v>
      </c>
      <c r="E170" s="89">
        <f t="shared" si="3"/>
        <v>214146.76</v>
      </c>
      <c r="F170" s="143"/>
      <c r="G170" s="144"/>
      <c r="H170" s="145"/>
      <c r="I170" s="142"/>
      <c r="J170" s="143"/>
    </row>
    <row r="171" spans="1:10" hidden="1" x14ac:dyDescent="0.25">
      <c r="A171" s="98">
        <v>45138</v>
      </c>
      <c r="B171" s="88" t="s">
        <v>337</v>
      </c>
      <c r="C171" s="100">
        <v>3000</v>
      </c>
      <c r="D171" s="100">
        <v>0</v>
      </c>
      <c r="E171" s="99">
        <f t="shared" si="3"/>
        <v>211146.76</v>
      </c>
      <c r="F171" s="143"/>
      <c r="G171" s="144"/>
      <c r="H171" s="145"/>
      <c r="I171" s="142"/>
      <c r="J171" s="143"/>
    </row>
    <row r="172" spans="1:10" hidden="1" x14ac:dyDescent="0.25">
      <c r="A172" s="98">
        <v>45138</v>
      </c>
      <c r="B172" s="88" t="s">
        <v>353</v>
      </c>
      <c r="C172" s="100">
        <v>2320</v>
      </c>
      <c r="D172" s="100">
        <v>0</v>
      </c>
      <c r="E172" s="89">
        <f t="shared" si="3"/>
        <v>208826.76</v>
      </c>
      <c r="F172" s="143"/>
      <c r="G172" s="144"/>
      <c r="H172" s="145"/>
      <c r="I172" s="142"/>
      <c r="J172" s="143"/>
    </row>
    <row r="173" spans="1:10" hidden="1" x14ac:dyDescent="0.25">
      <c r="A173" s="98">
        <v>45138</v>
      </c>
      <c r="B173" s="88" t="s">
        <v>354</v>
      </c>
      <c r="C173" s="100">
        <v>0</v>
      </c>
      <c r="D173" s="182">
        <v>3471.3</v>
      </c>
      <c r="E173" s="99">
        <f t="shared" si="3"/>
        <v>212298.06</v>
      </c>
      <c r="F173" s="143">
        <v>103</v>
      </c>
      <c r="G173" s="144">
        <v>45138</v>
      </c>
      <c r="H173" s="145">
        <v>2731</v>
      </c>
      <c r="I173" s="203" t="s">
        <v>392</v>
      </c>
      <c r="J173" s="204" t="s">
        <v>125</v>
      </c>
    </row>
    <row r="174" spans="1:10" hidden="1" x14ac:dyDescent="0.25">
      <c r="A174" s="98">
        <v>45138</v>
      </c>
      <c r="B174" s="88" t="s">
        <v>39</v>
      </c>
      <c r="C174" s="100">
        <v>25000</v>
      </c>
      <c r="D174" s="100">
        <v>0</v>
      </c>
      <c r="E174" s="89">
        <f t="shared" si="3"/>
        <v>187298.06</v>
      </c>
      <c r="F174" s="143"/>
      <c r="G174" s="144"/>
      <c r="H174" s="145"/>
      <c r="I174" s="142"/>
      <c r="J174" s="143"/>
    </row>
    <row r="175" spans="1:10" hidden="1" x14ac:dyDescent="0.25">
      <c r="A175" s="98">
        <v>45138</v>
      </c>
      <c r="B175" s="88" t="s">
        <v>355</v>
      </c>
      <c r="C175" s="100">
        <v>4582</v>
      </c>
      <c r="D175" s="100">
        <v>0</v>
      </c>
      <c r="E175" s="99">
        <f t="shared" si="3"/>
        <v>182716.06</v>
      </c>
      <c r="F175" s="143"/>
      <c r="G175" s="144"/>
      <c r="H175" s="145"/>
      <c r="I175" s="142"/>
      <c r="J175" s="143"/>
    </row>
    <row r="176" spans="1:10" ht="30" hidden="1" x14ac:dyDescent="0.25">
      <c r="A176" s="98">
        <v>45138</v>
      </c>
      <c r="B176" s="88" t="s">
        <v>45</v>
      </c>
      <c r="C176" s="100">
        <v>0</v>
      </c>
      <c r="D176" s="100">
        <v>34000</v>
      </c>
      <c r="E176" s="89">
        <f t="shared" si="3"/>
        <v>216716.06</v>
      </c>
      <c r="F176" s="143"/>
      <c r="G176" s="144"/>
      <c r="H176" s="145"/>
      <c r="I176" s="142"/>
      <c r="J176" s="143"/>
    </row>
    <row r="177" spans="1:10" hidden="1" x14ac:dyDescent="0.25">
      <c r="A177" s="98">
        <v>45138</v>
      </c>
      <c r="B177" s="88" t="s">
        <v>356</v>
      </c>
      <c r="C177" s="219">
        <v>125683.68</v>
      </c>
      <c r="D177" s="100">
        <v>0</v>
      </c>
      <c r="E177" s="99">
        <f t="shared" si="3"/>
        <v>91032.38</v>
      </c>
      <c r="F177" s="143"/>
      <c r="G177" s="144"/>
      <c r="H177" s="145"/>
      <c r="I177" s="142"/>
      <c r="J177" s="143"/>
    </row>
    <row r="178" spans="1:10" hidden="1" x14ac:dyDescent="0.25">
      <c r="A178" s="98">
        <v>45138</v>
      </c>
      <c r="B178" s="88" t="s">
        <v>182</v>
      </c>
      <c r="C178" s="100">
        <v>50000</v>
      </c>
      <c r="D178" s="100">
        <v>0</v>
      </c>
      <c r="E178" s="89">
        <f t="shared" si="3"/>
        <v>41032.380000000005</v>
      </c>
      <c r="F178" s="143"/>
      <c r="G178" s="144"/>
      <c r="H178" s="145"/>
      <c r="I178" s="142"/>
      <c r="J178" s="143"/>
    </row>
    <row r="179" spans="1:10" hidden="1" x14ac:dyDescent="0.25">
      <c r="A179" s="98">
        <v>45138</v>
      </c>
      <c r="B179" s="88" t="s">
        <v>357</v>
      </c>
      <c r="C179" s="100">
        <v>0</v>
      </c>
      <c r="D179" s="182">
        <v>212628</v>
      </c>
      <c r="E179" s="99">
        <f t="shared" si="3"/>
        <v>253660.38</v>
      </c>
      <c r="F179" s="143">
        <v>266</v>
      </c>
      <c r="G179" s="144">
        <v>45138</v>
      </c>
      <c r="H179" s="145">
        <v>2732</v>
      </c>
      <c r="I179" s="194" t="s">
        <v>393</v>
      </c>
      <c r="J179" s="195" t="s">
        <v>44</v>
      </c>
    </row>
    <row r="180" spans="1:10" hidden="1" x14ac:dyDescent="0.25">
      <c r="A180" s="98">
        <v>45138</v>
      </c>
      <c r="B180" s="153" t="s">
        <v>358</v>
      </c>
      <c r="C180" s="100">
        <v>50000</v>
      </c>
      <c r="D180" s="100">
        <v>0</v>
      </c>
      <c r="E180" s="89">
        <f t="shared" si="3"/>
        <v>203660.38</v>
      </c>
      <c r="F180" s="143"/>
      <c r="G180" s="144"/>
      <c r="H180" s="145"/>
      <c r="I180" s="142"/>
      <c r="J180" s="143"/>
    </row>
    <row r="181" spans="1:10" hidden="1" x14ac:dyDescent="0.25">
      <c r="A181" s="98">
        <v>45138</v>
      </c>
      <c r="B181" s="88" t="s">
        <v>359</v>
      </c>
      <c r="C181" s="219">
        <v>32934.720000000001</v>
      </c>
      <c r="D181" s="100">
        <v>0</v>
      </c>
      <c r="E181" s="99">
        <f t="shared" si="3"/>
        <v>170725.66</v>
      </c>
      <c r="F181" s="143"/>
      <c r="G181" s="144"/>
      <c r="H181" s="145"/>
      <c r="I181" s="142"/>
      <c r="J181" s="143"/>
    </row>
    <row r="182" spans="1:10" hidden="1" x14ac:dyDescent="0.25">
      <c r="A182" s="98">
        <v>45138</v>
      </c>
      <c r="B182" s="88" t="s">
        <v>360</v>
      </c>
      <c r="C182" s="100">
        <v>7.5</v>
      </c>
      <c r="D182" s="100">
        <v>0</v>
      </c>
      <c r="E182" s="89">
        <f t="shared" si="3"/>
        <v>170718.16</v>
      </c>
      <c r="F182" s="143"/>
      <c r="G182" s="144"/>
      <c r="H182" s="145"/>
      <c r="I182" s="142"/>
      <c r="J182" s="143"/>
    </row>
    <row r="183" spans="1:10" hidden="1" x14ac:dyDescent="0.25">
      <c r="A183" s="98">
        <v>45138</v>
      </c>
      <c r="B183" s="88" t="s">
        <v>361</v>
      </c>
      <c r="C183" s="100">
        <v>1.2</v>
      </c>
      <c r="D183" s="100">
        <v>0</v>
      </c>
      <c r="E183" s="99">
        <f t="shared" si="3"/>
        <v>170716.96</v>
      </c>
      <c r="F183" s="143"/>
      <c r="G183" s="144"/>
      <c r="H183" s="145"/>
      <c r="I183" s="142"/>
      <c r="J183" s="143"/>
    </row>
    <row r="184" spans="1:10" hidden="1" x14ac:dyDescent="0.25">
      <c r="A184" s="98">
        <v>45138</v>
      </c>
      <c r="B184" s="88" t="s">
        <v>362</v>
      </c>
      <c r="C184" s="100">
        <v>100000</v>
      </c>
      <c r="D184" s="100">
        <v>0</v>
      </c>
      <c r="E184" s="89">
        <f t="shared" si="3"/>
        <v>70716.959999999992</v>
      </c>
      <c r="F184" s="143"/>
      <c r="G184" s="144"/>
      <c r="H184" s="145"/>
      <c r="I184" s="142"/>
      <c r="J184" s="143"/>
    </row>
    <row r="185" spans="1:10" hidden="1" x14ac:dyDescent="0.25">
      <c r="A185" s="98">
        <v>45138</v>
      </c>
      <c r="B185" s="88" t="s">
        <v>360</v>
      </c>
      <c r="C185" s="100">
        <v>7.5</v>
      </c>
      <c r="D185" s="100">
        <v>0</v>
      </c>
      <c r="E185" s="99">
        <f t="shared" si="3"/>
        <v>70709.459999999992</v>
      </c>
      <c r="F185" s="143"/>
      <c r="G185" s="144"/>
      <c r="H185" s="145"/>
      <c r="I185" s="142"/>
      <c r="J185" s="143"/>
    </row>
    <row r="186" spans="1:10" hidden="1" x14ac:dyDescent="0.25">
      <c r="A186" s="98">
        <v>45138</v>
      </c>
      <c r="B186" s="88" t="s">
        <v>361</v>
      </c>
      <c r="C186" s="100">
        <v>1.2</v>
      </c>
      <c r="D186" s="100">
        <v>0</v>
      </c>
      <c r="E186" s="89">
        <f t="shared" si="3"/>
        <v>70708.259999999995</v>
      </c>
      <c r="F186" s="143"/>
      <c r="G186" s="144"/>
      <c r="H186" s="145"/>
      <c r="I186" s="142"/>
      <c r="J186" s="143"/>
    </row>
    <row r="187" spans="1:10" hidden="1" x14ac:dyDescent="0.25">
      <c r="A187" s="98">
        <v>45138</v>
      </c>
      <c r="B187" s="88" t="s">
        <v>363</v>
      </c>
      <c r="C187" s="100">
        <v>35000</v>
      </c>
      <c r="D187" s="100">
        <v>0</v>
      </c>
      <c r="E187" s="99">
        <f t="shared" si="3"/>
        <v>35708.259999999995</v>
      </c>
      <c r="F187" s="143"/>
      <c r="G187" s="144"/>
      <c r="H187" s="145"/>
      <c r="I187" s="142"/>
      <c r="J187" s="143"/>
    </row>
    <row r="188" spans="1:10" hidden="1" x14ac:dyDescent="0.25">
      <c r="A188" s="98">
        <v>45138</v>
      </c>
      <c r="B188" s="88" t="s">
        <v>364</v>
      </c>
      <c r="C188" s="100">
        <v>17871.25</v>
      </c>
      <c r="D188" s="100">
        <v>0</v>
      </c>
      <c r="E188" s="89">
        <f t="shared" si="3"/>
        <v>17837.009999999995</v>
      </c>
      <c r="F188" s="143"/>
      <c r="G188" s="144"/>
      <c r="H188" s="145"/>
      <c r="I188" s="142"/>
      <c r="J188" s="143"/>
    </row>
    <row r="189" spans="1:10" hidden="1" x14ac:dyDescent="0.25">
      <c r="A189" s="98"/>
      <c r="B189" s="88"/>
      <c r="C189" s="100">
        <v>0</v>
      </c>
      <c r="D189" s="100">
        <v>0</v>
      </c>
      <c r="E189" s="99">
        <f t="shared" si="3"/>
        <v>17837.009999999995</v>
      </c>
      <c r="F189" s="143"/>
      <c r="G189" s="144"/>
      <c r="H189" s="145"/>
      <c r="I189" s="142"/>
      <c r="J189" s="143"/>
    </row>
    <row r="190" spans="1:10" hidden="1" x14ac:dyDescent="0.25">
      <c r="A190" s="98"/>
      <c r="B190" s="88"/>
      <c r="C190" s="100">
        <v>0</v>
      </c>
      <c r="D190" s="100">
        <v>0</v>
      </c>
      <c r="E190" s="89">
        <f t="shared" si="3"/>
        <v>17837.009999999995</v>
      </c>
      <c r="F190" s="143"/>
      <c r="G190" s="144"/>
      <c r="H190" s="145"/>
      <c r="I190" s="142"/>
      <c r="J190" s="143"/>
    </row>
    <row r="191" spans="1:10" hidden="1" x14ac:dyDescent="0.25">
      <c r="A191" s="98"/>
      <c r="B191" s="88"/>
      <c r="C191" s="100">
        <v>0</v>
      </c>
      <c r="D191" s="100">
        <v>0</v>
      </c>
      <c r="E191" s="99">
        <f t="shared" si="3"/>
        <v>17837.009999999995</v>
      </c>
      <c r="F191" s="143"/>
      <c r="G191" s="144"/>
      <c r="H191" s="145"/>
      <c r="I191" s="142"/>
      <c r="J191" s="143"/>
    </row>
    <row r="192" spans="1:10" hidden="1" x14ac:dyDescent="0.25">
      <c r="A192" s="98"/>
      <c r="B192" s="88"/>
      <c r="C192" s="100">
        <v>0</v>
      </c>
      <c r="D192" s="100">
        <v>0</v>
      </c>
      <c r="E192" s="89">
        <f t="shared" si="3"/>
        <v>17837.009999999995</v>
      </c>
      <c r="F192" s="143"/>
      <c r="G192" s="144"/>
      <c r="H192" s="145"/>
      <c r="I192" s="142"/>
      <c r="J192" s="143"/>
    </row>
    <row r="193" spans="1:10" hidden="1" x14ac:dyDescent="0.25">
      <c r="A193" s="98"/>
      <c r="B193" s="88"/>
      <c r="C193" s="100">
        <v>0</v>
      </c>
      <c r="D193" s="100">
        <v>0</v>
      </c>
      <c r="E193" s="99">
        <f t="shared" si="3"/>
        <v>17837.009999999995</v>
      </c>
      <c r="F193" s="143"/>
      <c r="G193" s="144"/>
      <c r="H193" s="145"/>
      <c r="I193" s="142"/>
      <c r="J193" s="143"/>
    </row>
    <row r="194" spans="1:10" hidden="1" x14ac:dyDescent="0.25">
      <c r="A194" s="98"/>
      <c r="B194" s="88"/>
      <c r="C194" s="100">
        <v>0</v>
      </c>
      <c r="D194" s="100">
        <v>0</v>
      </c>
      <c r="E194" s="89">
        <f t="shared" si="3"/>
        <v>17837.009999999995</v>
      </c>
      <c r="F194" s="143"/>
      <c r="G194" s="144"/>
      <c r="H194" s="145"/>
      <c r="I194" s="142"/>
      <c r="J194" s="143"/>
    </row>
    <row r="195" spans="1:10" hidden="1" x14ac:dyDescent="0.25">
      <c r="A195" s="98"/>
      <c r="B195" s="88"/>
      <c r="C195" s="100">
        <v>0</v>
      </c>
      <c r="D195" s="100">
        <v>0</v>
      </c>
      <c r="E195" s="99">
        <f t="shared" si="3"/>
        <v>17837.009999999995</v>
      </c>
      <c r="F195" s="143"/>
      <c r="G195" s="144"/>
      <c r="H195" s="145"/>
      <c r="I195" s="142"/>
      <c r="J195" s="143"/>
    </row>
    <row r="196" spans="1:10" hidden="1" x14ac:dyDescent="0.25">
      <c r="A196" s="98"/>
      <c r="B196" s="88"/>
      <c r="C196" s="100">
        <v>0</v>
      </c>
      <c r="D196" s="100">
        <v>0</v>
      </c>
      <c r="E196" s="89">
        <f t="shared" si="3"/>
        <v>17837.009999999995</v>
      </c>
      <c r="F196" s="143"/>
      <c r="G196" s="144"/>
      <c r="H196" s="145"/>
      <c r="I196" s="142"/>
      <c r="J196" s="143"/>
    </row>
    <row r="197" spans="1:10" hidden="1" x14ac:dyDescent="0.25">
      <c r="A197" s="98"/>
      <c r="B197" s="88"/>
      <c r="C197" s="100">
        <v>0</v>
      </c>
      <c r="D197" s="100">
        <v>0</v>
      </c>
      <c r="E197" s="99">
        <f t="shared" si="3"/>
        <v>17837.009999999995</v>
      </c>
      <c r="F197" s="143"/>
      <c r="G197" s="144"/>
      <c r="H197" s="145"/>
      <c r="I197" s="142"/>
      <c r="J197" s="143"/>
    </row>
    <row r="198" spans="1:10" hidden="1" x14ac:dyDescent="0.25">
      <c r="A198" s="98"/>
      <c r="B198" s="88"/>
      <c r="C198" s="100">
        <v>0</v>
      </c>
      <c r="D198" s="100">
        <v>0</v>
      </c>
      <c r="E198" s="89">
        <f t="shared" si="3"/>
        <v>17837.009999999995</v>
      </c>
      <c r="F198" s="143"/>
      <c r="G198" s="144"/>
      <c r="H198" s="145"/>
      <c r="I198" s="142"/>
      <c r="J198" s="143"/>
    </row>
    <row r="199" spans="1:10" hidden="1" x14ac:dyDescent="0.25">
      <c r="A199" s="98"/>
      <c r="B199" s="88"/>
      <c r="C199" s="100">
        <v>0</v>
      </c>
      <c r="D199" s="100">
        <v>0</v>
      </c>
      <c r="E199" s="99">
        <f t="shared" si="3"/>
        <v>17837.009999999995</v>
      </c>
      <c r="F199" s="143"/>
      <c r="G199" s="144"/>
      <c r="H199" s="145"/>
      <c r="I199" s="142"/>
      <c r="J199" s="143"/>
    </row>
    <row r="200" spans="1:10" hidden="1" x14ac:dyDescent="0.25">
      <c r="A200" s="98"/>
      <c r="B200" s="88"/>
      <c r="C200" s="100">
        <v>0</v>
      </c>
      <c r="D200" s="100">
        <v>0</v>
      </c>
      <c r="E200" s="89">
        <f t="shared" si="3"/>
        <v>17837.009999999995</v>
      </c>
      <c r="F200" s="143"/>
      <c r="G200" s="144"/>
      <c r="H200" s="145"/>
      <c r="I200" s="146"/>
      <c r="J200" s="143"/>
    </row>
    <row r="201" spans="1:10" hidden="1" x14ac:dyDescent="0.25">
      <c r="A201" s="98"/>
      <c r="B201" s="88"/>
      <c r="C201" s="100">
        <v>0</v>
      </c>
      <c r="D201" s="100">
        <v>0</v>
      </c>
      <c r="E201" s="99">
        <f t="shared" si="3"/>
        <v>17837.009999999995</v>
      </c>
      <c r="F201" s="143"/>
      <c r="G201" s="144"/>
      <c r="H201" s="145"/>
      <c r="I201" s="142"/>
      <c r="J201" s="143"/>
    </row>
    <row r="202" spans="1:10" hidden="1" x14ac:dyDescent="0.25">
      <c r="A202" s="98"/>
      <c r="B202" s="88"/>
      <c r="C202" s="100">
        <v>0</v>
      </c>
      <c r="D202" s="100">
        <v>0</v>
      </c>
      <c r="E202" s="89">
        <f t="shared" si="3"/>
        <v>17837.009999999995</v>
      </c>
      <c r="F202" s="143"/>
      <c r="G202" s="144"/>
      <c r="H202" s="145"/>
      <c r="I202" s="142"/>
      <c r="J202" s="143"/>
    </row>
    <row r="203" spans="1:10" hidden="1" x14ac:dyDescent="0.25">
      <c r="A203" s="98"/>
      <c r="B203" s="88"/>
      <c r="C203" s="100">
        <v>0</v>
      </c>
      <c r="D203" s="100">
        <v>0</v>
      </c>
      <c r="E203" s="99">
        <f t="shared" si="3"/>
        <v>17837.009999999995</v>
      </c>
      <c r="F203" s="143"/>
      <c r="G203" s="144"/>
      <c r="H203" s="145"/>
      <c r="I203" s="142"/>
      <c r="J203" s="143"/>
    </row>
    <row r="204" spans="1:10" hidden="1" x14ac:dyDescent="0.25">
      <c r="A204" s="98"/>
      <c r="B204" s="88"/>
      <c r="C204" s="100">
        <v>0</v>
      </c>
      <c r="D204" s="100">
        <v>0</v>
      </c>
      <c r="E204" s="89">
        <f t="shared" si="3"/>
        <v>17837.009999999995</v>
      </c>
      <c r="F204" s="143"/>
      <c r="G204" s="144"/>
      <c r="H204" s="145"/>
      <c r="I204" s="142"/>
      <c r="J204" s="143"/>
    </row>
    <row r="205" spans="1:10" hidden="1" x14ac:dyDescent="0.25">
      <c r="A205" s="98"/>
      <c r="B205" s="88"/>
      <c r="C205" s="100">
        <v>0</v>
      </c>
      <c r="D205" s="100">
        <v>0</v>
      </c>
      <c r="E205" s="99">
        <f t="shared" si="3"/>
        <v>17837.009999999995</v>
      </c>
      <c r="F205" s="83"/>
      <c r="G205" s="84"/>
      <c r="H205" s="85"/>
      <c r="I205" s="86"/>
      <c r="J205" s="83"/>
    </row>
    <row r="206" spans="1:10" hidden="1" x14ac:dyDescent="0.25">
      <c r="A206" s="98"/>
      <c r="B206" s="88"/>
      <c r="C206" s="100">
        <v>0</v>
      </c>
      <c r="D206" s="100">
        <v>0</v>
      </c>
      <c r="E206" s="89">
        <f t="shared" si="3"/>
        <v>17837.009999999995</v>
      </c>
      <c r="F206" s="83"/>
      <c r="G206" s="84"/>
      <c r="H206" s="85"/>
      <c r="I206" s="86"/>
      <c r="J206" s="83"/>
    </row>
    <row r="207" spans="1:10" hidden="1" x14ac:dyDescent="0.25">
      <c r="A207" s="98"/>
      <c r="B207" s="88"/>
      <c r="C207" s="100">
        <v>0</v>
      </c>
      <c r="D207" s="100">
        <v>0</v>
      </c>
      <c r="E207" s="99">
        <f t="shared" si="3"/>
        <v>17837.009999999995</v>
      </c>
      <c r="F207" s="83"/>
      <c r="G207" s="84"/>
      <c r="H207" s="85"/>
      <c r="I207" s="86"/>
      <c r="J207" s="83"/>
    </row>
    <row r="208" spans="1:10" hidden="1" x14ac:dyDescent="0.25">
      <c r="A208" s="98"/>
      <c r="B208" s="88"/>
      <c r="C208" s="100">
        <v>0</v>
      </c>
      <c r="D208" s="100">
        <v>0</v>
      </c>
      <c r="E208" s="89">
        <f t="shared" si="3"/>
        <v>17837.009999999995</v>
      </c>
      <c r="F208" s="83"/>
      <c r="G208" s="84"/>
      <c r="H208" s="85"/>
      <c r="I208" s="86"/>
      <c r="J208" s="83"/>
    </row>
    <row r="209" spans="1:10" hidden="1" x14ac:dyDescent="0.25">
      <c r="A209" s="98"/>
      <c r="B209" s="88"/>
      <c r="C209" s="100">
        <v>0</v>
      </c>
      <c r="D209" s="100">
        <v>0</v>
      </c>
      <c r="E209" s="99">
        <f t="shared" si="3"/>
        <v>17837.009999999995</v>
      </c>
      <c r="F209" s="83"/>
      <c r="G209" s="84"/>
      <c r="H209" s="85"/>
      <c r="I209" s="86"/>
      <c r="J209" s="83"/>
    </row>
    <row r="210" spans="1:10" hidden="1" x14ac:dyDescent="0.25">
      <c r="A210" s="98"/>
      <c r="B210" s="88"/>
      <c r="C210" s="100">
        <v>0</v>
      </c>
      <c r="D210" s="100">
        <v>0</v>
      </c>
      <c r="E210" s="89">
        <f t="shared" si="3"/>
        <v>17837.009999999995</v>
      </c>
      <c r="F210" s="83"/>
      <c r="G210" s="84"/>
      <c r="H210" s="85"/>
      <c r="I210" s="86"/>
      <c r="J210" s="83"/>
    </row>
    <row r="211" spans="1:10" hidden="1" x14ac:dyDescent="0.25">
      <c r="A211" s="98"/>
      <c r="B211" s="88"/>
      <c r="C211" s="100">
        <v>0</v>
      </c>
      <c r="D211" s="100">
        <v>0</v>
      </c>
      <c r="E211" s="99">
        <f t="shared" si="3"/>
        <v>17837.009999999995</v>
      </c>
      <c r="F211" s="83"/>
      <c r="G211" s="84"/>
      <c r="H211" s="85"/>
      <c r="I211" s="86"/>
      <c r="J211" s="83"/>
    </row>
    <row r="212" spans="1:10" hidden="1" x14ac:dyDescent="0.25">
      <c r="A212" s="98"/>
      <c r="B212" s="88"/>
      <c r="C212" s="100">
        <v>0</v>
      </c>
      <c r="D212" s="100">
        <v>0</v>
      </c>
      <c r="E212" s="89">
        <f t="shared" si="3"/>
        <v>17837.009999999995</v>
      </c>
      <c r="F212" s="83"/>
      <c r="G212" s="84"/>
      <c r="H212" s="85"/>
      <c r="I212" s="86"/>
      <c r="J212" s="83"/>
    </row>
    <row r="213" spans="1:10" hidden="1" x14ac:dyDescent="0.25">
      <c r="A213" s="98"/>
      <c r="B213" s="88"/>
      <c r="C213" s="100">
        <v>0</v>
      </c>
      <c r="D213" s="100">
        <v>0</v>
      </c>
      <c r="E213" s="99">
        <f t="shared" si="3"/>
        <v>17837.009999999995</v>
      </c>
      <c r="F213" s="83"/>
      <c r="G213" s="84"/>
      <c r="H213" s="85"/>
      <c r="I213" s="86"/>
      <c r="J213" s="83"/>
    </row>
    <row r="214" spans="1:10" hidden="1" x14ac:dyDescent="0.25">
      <c r="A214" s="98"/>
      <c r="B214" s="88"/>
      <c r="C214" s="100">
        <v>0</v>
      </c>
      <c r="D214" s="100">
        <v>0</v>
      </c>
      <c r="E214" s="89">
        <f t="shared" si="3"/>
        <v>17837.009999999995</v>
      </c>
      <c r="F214" s="83"/>
      <c r="G214" s="84"/>
      <c r="H214" s="85"/>
      <c r="I214" s="86"/>
      <c r="J214" s="83"/>
    </row>
    <row r="215" spans="1:10" hidden="1" x14ac:dyDescent="0.25">
      <c r="A215" s="98"/>
      <c r="B215" s="88"/>
      <c r="C215" s="100">
        <v>0</v>
      </c>
      <c r="D215" s="100">
        <v>0</v>
      </c>
      <c r="E215" s="99">
        <f t="shared" si="3"/>
        <v>17837.009999999995</v>
      </c>
      <c r="F215" s="83"/>
      <c r="G215" s="84"/>
      <c r="H215" s="85"/>
      <c r="I215" s="86"/>
      <c r="J215" s="83"/>
    </row>
    <row r="216" spans="1:10" hidden="1" x14ac:dyDescent="0.25">
      <c r="A216" s="98"/>
      <c r="B216" s="88"/>
      <c r="C216" s="100">
        <v>0</v>
      </c>
      <c r="D216" s="100">
        <v>0</v>
      </c>
      <c r="E216" s="89">
        <f t="shared" si="3"/>
        <v>17837.009999999995</v>
      </c>
      <c r="F216" s="83"/>
      <c r="G216" s="84"/>
      <c r="H216" s="85"/>
      <c r="I216" s="86"/>
      <c r="J216" s="83"/>
    </row>
    <row r="217" spans="1:10" hidden="1" x14ac:dyDescent="0.25">
      <c r="A217" s="98"/>
      <c r="B217" s="88"/>
      <c r="C217" s="100">
        <v>0</v>
      </c>
      <c r="D217" s="100">
        <v>0</v>
      </c>
      <c r="E217" s="99">
        <f t="shared" si="3"/>
        <v>17837.009999999995</v>
      </c>
      <c r="F217" s="83"/>
      <c r="G217" s="84"/>
      <c r="H217" s="85"/>
      <c r="I217" s="86"/>
      <c r="J217" s="83"/>
    </row>
    <row r="218" spans="1:10" hidden="1" x14ac:dyDescent="0.25">
      <c r="A218" s="98"/>
      <c r="B218" s="88"/>
      <c r="C218" s="100">
        <v>0</v>
      </c>
      <c r="D218" s="100">
        <v>0</v>
      </c>
      <c r="E218" s="89">
        <f t="shared" si="3"/>
        <v>17837.009999999995</v>
      </c>
      <c r="F218" s="83"/>
      <c r="G218" s="84"/>
      <c r="H218" s="85"/>
      <c r="I218" s="86"/>
      <c r="J218" s="83"/>
    </row>
    <row r="219" spans="1:10" hidden="1" x14ac:dyDescent="0.25">
      <c r="A219" s="98"/>
      <c r="B219" s="88"/>
      <c r="C219" s="100">
        <v>0</v>
      </c>
      <c r="D219" s="100">
        <v>0</v>
      </c>
      <c r="E219" s="99">
        <f t="shared" si="3"/>
        <v>17837.009999999995</v>
      </c>
      <c r="F219" s="83"/>
      <c r="G219" s="84"/>
      <c r="H219" s="85"/>
      <c r="I219" s="86"/>
      <c r="J219" s="83"/>
    </row>
    <row r="220" spans="1:10" hidden="1" x14ac:dyDescent="0.25">
      <c r="A220" s="98"/>
      <c r="B220" s="88"/>
      <c r="C220" s="100">
        <v>0</v>
      </c>
      <c r="D220" s="100">
        <v>0</v>
      </c>
      <c r="E220" s="89">
        <f t="shared" si="3"/>
        <v>17837.009999999995</v>
      </c>
      <c r="F220" s="83"/>
      <c r="G220" s="84"/>
      <c r="H220" s="85"/>
      <c r="I220" s="86"/>
      <c r="J220" s="83"/>
    </row>
    <row r="221" spans="1:10" hidden="1" x14ac:dyDescent="0.25">
      <c r="A221" s="98"/>
      <c r="B221" s="88"/>
      <c r="C221" s="100">
        <v>0</v>
      </c>
      <c r="D221" s="100">
        <v>0</v>
      </c>
      <c r="E221" s="99">
        <f t="shared" si="3"/>
        <v>17837.009999999995</v>
      </c>
      <c r="F221" s="83"/>
      <c r="G221" s="84"/>
      <c r="H221" s="85"/>
      <c r="I221" s="86"/>
      <c r="J221" s="83"/>
    </row>
    <row r="222" spans="1:10" hidden="1" x14ac:dyDescent="0.25">
      <c r="A222" s="98"/>
      <c r="B222" s="88"/>
      <c r="C222" s="100">
        <v>0</v>
      </c>
      <c r="D222" s="100">
        <v>0</v>
      </c>
      <c r="E222" s="89">
        <f t="shared" si="3"/>
        <v>17837.009999999995</v>
      </c>
      <c r="F222" s="83"/>
      <c r="G222" s="84"/>
      <c r="H222" s="85"/>
      <c r="I222" s="86"/>
      <c r="J222" s="83"/>
    </row>
    <row r="223" spans="1:10" hidden="1" x14ac:dyDescent="0.25">
      <c r="A223" s="98"/>
      <c r="B223" s="88"/>
      <c r="C223" s="100">
        <v>0</v>
      </c>
      <c r="D223" s="100">
        <v>0</v>
      </c>
      <c r="E223" s="99">
        <f t="shared" si="3"/>
        <v>17837.009999999995</v>
      </c>
      <c r="F223" s="83"/>
      <c r="G223" s="84"/>
      <c r="H223" s="85"/>
      <c r="I223" s="86"/>
      <c r="J223" s="83"/>
    </row>
    <row r="224" spans="1:10" hidden="1" x14ac:dyDescent="0.25">
      <c r="A224" s="98"/>
      <c r="B224" s="88"/>
      <c r="C224" s="100">
        <v>0</v>
      </c>
      <c r="D224" s="100">
        <v>0</v>
      </c>
      <c r="E224" s="89">
        <f t="shared" si="3"/>
        <v>17837.009999999995</v>
      </c>
      <c r="F224" s="83"/>
      <c r="G224" s="84"/>
      <c r="H224" s="85"/>
      <c r="I224" s="86"/>
      <c r="J224" s="83"/>
    </row>
    <row r="225" spans="1:10" hidden="1" x14ac:dyDescent="0.25">
      <c r="A225" s="98"/>
      <c r="B225" s="88"/>
      <c r="C225" s="100">
        <v>0</v>
      </c>
      <c r="D225" s="100">
        <v>0</v>
      </c>
      <c r="E225" s="99">
        <f t="shared" si="3"/>
        <v>17837.009999999995</v>
      </c>
      <c r="F225" s="83"/>
      <c r="G225" s="84"/>
      <c r="H225" s="85"/>
      <c r="I225" s="86"/>
      <c r="J225" s="83"/>
    </row>
    <row r="226" spans="1:10" hidden="1" x14ac:dyDescent="0.25">
      <c r="A226" s="98"/>
      <c r="B226" s="88"/>
      <c r="C226" s="100">
        <v>0</v>
      </c>
      <c r="D226" s="100">
        <v>0</v>
      </c>
      <c r="E226" s="89">
        <f t="shared" ref="E226:E289" si="4">E225-C226+D226</f>
        <v>17837.009999999995</v>
      </c>
      <c r="F226" s="83"/>
      <c r="G226" s="84"/>
      <c r="H226" s="85"/>
      <c r="I226" s="86"/>
      <c r="J226" s="83"/>
    </row>
    <row r="227" spans="1:10" hidden="1" x14ac:dyDescent="0.25">
      <c r="A227" s="98"/>
      <c r="B227" s="88"/>
      <c r="C227" s="100">
        <v>0</v>
      </c>
      <c r="D227" s="100">
        <v>0</v>
      </c>
      <c r="E227" s="99">
        <f t="shared" si="4"/>
        <v>17837.009999999995</v>
      </c>
      <c r="F227" s="83"/>
      <c r="G227" s="84"/>
      <c r="H227" s="85"/>
      <c r="I227" s="86"/>
      <c r="J227" s="83"/>
    </row>
    <row r="228" spans="1:10" hidden="1" x14ac:dyDescent="0.25">
      <c r="A228" s="98"/>
      <c r="B228" s="88"/>
      <c r="C228" s="100">
        <v>0</v>
      </c>
      <c r="D228" s="100">
        <v>0</v>
      </c>
      <c r="E228" s="89">
        <f t="shared" si="4"/>
        <v>17837.009999999995</v>
      </c>
      <c r="F228" s="83"/>
      <c r="G228" s="84"/>
      <c r="H228" s="85"/>
      <c r="I228" s="86"/>
      <c r="J228" s="90"/>
    </row>
    <row r="229" spans="1:10" hidden="1" x14ac:dyDescent="0.25">
      <c r="A229" s="98"/>
      <c r="B229" s="88"/>
      <c r="C229" s="100">
        <v>0</v>
      </c>
      <c r="D229" s="100">
        <v>0</v>
      </c>
      <c r="E229" s="99">
        <f t="shared" si="4"/>
        <v>17837.009999999995</v>
      </c>
      <c r="F229" s="83"/>
      <c r="G229" s="84"/>
      <c r="H229" s="85"/>
      <c r="I229" s="86"/>
      <c r="J229" s="90"/>
    </row>
    <row r="230" spans="1:10" hidden="1" x14ac:dyDescent="0.25">
      <c r="A230" s="98"/>
      <c r="B230" s="88"/>
      <c r="C230" s="100">
        <v>0</v>
      </c>
      <c r="D230" s="100">
        <v>0</v>
      </c>
      <c r="E230" s="89">
        <f t="shared" si="4"/>
        <v>17837.009999999995</v>
      </c>
      <c r="F230" s="83"/>
      <c r="G230" s="84"/>
      <c r="H230" s="85"/>
      <c r="I230" s="86"/>
      <c r="J230" s="90"/>
    </row>
    <row r="231" spans="1:10" hidden="1" x14ac:dyDescent="0.25">
      <c r="A231" s="98"/>
      <c r="B231" s="88"/>
      <c r="C231" s="100">
        <v>0</v>
      </c>
      <c r="D231" s="100">
        <v>0</v>
      </c>
      <c r="E231" s="99">
        <f t="shared" si="4"/>
        <v>17837.009999999995</v>
      </c>
      <c r="F231" s="83"/>
      <c r="G231" s="84"/>
      <c r="H231" s="85"/>
      <c r="I231" s="86"/>
      <c r="J231" s="90"/>
    </row>
    <row r="232" spans="1:10" hidden="1" x14ac:dyDescent="0.25">
      <c r="A232" s="98"/>
      <c r="B232" s="88"/>
      <c r="C232" s="100">
        <v>0</v>
      </c>
      <c r="D232" s="100">
        <v>0</v>
      </c>
      <c r="E232" s="89">
        <f t="shared" si="4"/>
        <v>17837.009999999995</v>
      </c>
      <c r="F232" s="83"/>
      <c r="G232" s="84"/>
      <c r="H232" s="85"/>
      <c r="I232" s="86"/>
      <c r="J232" s="90"/>
    </row>
    <row r="233" spans="1:10" hidden="1" x14ac:dyDescent="0.25">
      <c r="A233" s="98"/>
      <c r="B233" s="88"/>
      <c r="C233" s="100">
        <v>0</v>
      </c>
      <c r="D233" s="100">
        <v>0</v>
      </c>
      <c r="E233" s="99">
        <f t="shared" si="4"/>
        <v>17837.009999999995</v>
      </c>
      <c r="F233" s="83"/>
      <c r="G233" s="84"/>
      <c r="H233" s="85"/>
      <c r="I233" s="86"/>
      <c r="J233" s="90"/>
    </row>
    <row r="234" spans="1:10" hidden="1" x14ac:dyDescent="0.25">
      <c r="A234" s="98"/>
      <c r="B234" s="88"/>
      <c r="C234" s="100">
        <v>0</v>
      </c>
      <c r="D234" s="100">
        <v>0</v>
      </c>
      <c r="E234" s="89">
        <f t="shared" si="4"/>
        <v>17837.009999999995</v>
      </c>
      <c r="F234" s="83"/>
      <c r="G234" s="84"/>
      <c r="H234" s="85"/>
      <c r="I234" s="86"/>
      <c r="J234" s="90"/>
    </row>
    <row r="235" spans="1:10" hidden="1" x14ac:dyDescent="0.25">
      <c r="A235" s="98"/>
      <c r="B235" s="88"/>
      <c r="C235" s="100">
        <v>0</v>
      </c>
      <c r="D235" s="100">
        <v>0</v>
      </c>
      <c r="E235" s="99">
        <f t="shared" si="4"/>
        <v>17837.009999999995</v>
      </c>
      <c r="F235" s="83"/>
      <c r="G235" s="84"/>
      <c r="H235" s="85"/>
      <c r="I235" s="86"/>
      <c r="J235" s="90"/>
    </row>
    <row r="236" spans="1:10" hidden="1" x14ac:dyDescent="0.25">
      <c r="A236" s="98"/>
      <c r="B236" s="88"/>
      <c r="C236" s="100">
        <v>0</v>
      </c>
      <c r="D236" s="100">
        <v>0</v>
      </c>
      <c r="E236" s="89">
        <f t="shared" si="4"/>
        <v>17837.009999999995</v>
      </c>
      <c r="F236" s="83"/>
      <c r="G236" s="84"/>
      <c r="H236" s="85"/>
      <c r="I236" s="86"/>
      <c r="J236" s="90"/>
    </row>
    <row r="237" spans="1:10" hidden="1" x14ac:dyDescent="0.25">
      <c r="A237" s="98"/>
      <c r="B237" s="88"/>
      <c r="C237" s="100">
        <v>0</v>
      </c>
      <c r="D237" s="100">
        <v>0</v>
      </c>
      <c r="E237" s="99">
        <f t="shared" si="4"/>
        <v>17837.009999999995</v>
      </c>
      <c r="F237" s="83"/>
      <c r="G237" s="84"/>
      <c r="H237" s="85"/>
      <c r="I237" s="86"/>
      <c r="J237" s="90"/>
    </row>
    <row r="238" spans="1:10" hidden="1" x14ac:dyDescent="0.25">
      <c r="A238" s="98"/>
      <c r="B238" s="88"/>
      <c r="C238" s="100">
        <v>0</v>
      </c>
      <c r="D238" s="100">
        <v>0</v>
      </c>
      <c r="E238" s="89">
        <f t="shared" si="4"/>
        <v>17837.009999999995</v>
      </c>
      <c r="F238" s="83"/>
      <c r="G238" s="84"/>
      <c r="H238" s="85"/>
      <c r="I238" s="86"/>
      <c r="J238" s="90"/>
    </row>
    <row r="239" spans="1:10" hidden="1" x14ac:dyDescent="0.25">
      <c r="A239" s="98"/>
      <c r="B239" s="88"/>
      <c r="C239" s="100">
        <v>0</v>
      </c>
      <c r="D239" s="100">
        <v>0</v>
      </c>
      <c r="E239" s="99">
        <f t="shared" si="4"/>
        <v>17837.009999999995</v>
      </c>
      <c r="F239" s="83"/>
      <c r="G239" s="84"/>
      <c r="H239" s="85"/>
      <c r="I239" s="86"/>
      <c r="J239" s="90"/>
    </row>
    <row r="240" spans="1:10" hidden="1" x14ac:dyDescent="0.25">
      <c r="A240" s="98"/>
      <c r="B240" s="88"/>
      <c r="C240" s="100">
        <v>0</v>
      </c>
      <c r="D240" s="100">
        <v>0</v>
      </c>
      <c r="E240" s="89">
        <f t="shared" si="4"/>
        <v>17837.009999999995</v>
      </c>
      <c r="F240" s="83"/>
      <c r="G240" s="84"/>
      <c r="H240" s="85"/>
      <c r="I240" s="86"/>
      <c r="J240" s="90"/>
    </row>
    <row r="241" spans="1:10" hidden="1" x14ac:dyDescent="0.25">
      <c r="A241" s="98"/>
      <c r="B241" s="88"/>
      <c r="C241" s="100">
        <v>0</v>
      </c>
      <c r="D241" s="100">
        <v>0</v>
      </c>
      <c r="E241" s="99">
        <f t="shared" si="4"/>
        <v>17837.009999999995</v>
      </c>
      <c r="F241" s="83"/>
      <c r="G241" s="84"/>
      <c r="H241" s="85"/>
      <c r="I241" s="86"/>
      <c r="J241" s="90"/>
    </row>
    <row r="242" spans="1:10" hidden="1" x14ac:dyDescent="0.25">
      <c r="A242" s="98"/>
      <c r="B242" s="88"/>
      <c r="C242" s="100">
        <v>0</v>
      </c>
      <c r="D242" s="100">
        <v>0</v>
      </c>
      <c r="E242" s="89">
        <f t="shared" si="4"/>
        <v>17837.009999999995</v>
      </c>
      <c r="F242" s="83"/>
      <c r="G242" s="84"/>
      <c r="H242" s="85"/>
      <c r="I242" s="86"/>
      <c r="J242" s="90"/>
    </row>
    <row r="243" spans="1:10" hidden="1" x14ac:dyDescent="0.25">
      <c r="A243" s="98"/>
      <c r="B243" s="88"/>
      <c r="C243" s="100">
        <v>0</v>
      </c>
      <c r="D243" s="100">
        <v>0</v>
      </c>
      <c r="E243" s="99">
        <f t="shared" si="4"/>
        <v>17837.009999999995</v>
      </c>
      <c r="F243" s="83"/>
      <c r="G243" s="84"/>
      <c r="H243" s="85"/>
      <c r="I243" s="86"/>
      <c r="J243" s="90"/>
    </row>
    <row r="244" spans="1:10" hidden="1" x14ac:dyDescent="0.25">
      <c r="A244" s="98"/>
      <c r="B244" s="88"/>
      <c r="C244" s="100">
        <v>0</v>
      </c>
      <c r="D244" s="100">
        <v>0</v>
      </c>
      <c r="E244" s="89">
        <f t="shared" si="4"/>
        <v>17837.009999999995</v>
      </c>
      <c r="F244" s="83"/>
      <c r="G244" s="84"/>
      <c r="H244" s="85"/>
      <c r="I244" s="86"/>
      <c r="J244" s="90"/>
    </row>
    <row r="245" spans="1:10" hidden="1" x14ac:dyDescent="0.25">
      <c r="A245" s="98"/>
      <c r="B245" s="88"/>
      <c r="C245" s="100">
        <v>0</v>
      </c>
      <c r="D245" s="100">
        <v>0</v>
      </c>
      <c r="E245" s="99">
        <f t="shared" si="4"/>
        <v>17837.009999999995</v>
      </c>
      <c r="F245" s="83"/>
      <c r="G245" s="84"/>
      <c r="H245" s="85"/>
      <c r="I245" s="86"/>
      <c r="J245" s="90"/>
    </row>
    <row r="246" spans="1:10" hidden="1" x14ac:dyDescent="0.25">
      <c r="A246" s="98"/>
      <c r="B246" s="88"/>
      <c r="C246" s="100">
        <v>0</v>
      </c>
      <c r="D246" s="100">
        <v>0</v>
      </c>
      <c r="E246" s="89">
        <f t="shared" si="4"/>
        <v>17837.009999999995</v>
      </c>
      <c r="F246" s="83"/>
      <c r="G246" s="84"/>
      <c r="H246" s="85"/>
      <c r="I246" s="86"/>
      <c r="J246" s="90"/>
    </row>
    <row r="247" spans="1:10" hidden="1" x14ac:dyDescent="0.25">
      <c r="A247" s="98"/>
      <c r="B247" s="88"/>
      <c r="C247" s="100">
        <v>0</v>
      </c>
      <c r="D247" s="100">
        <v>0</v>
      </c>
      <c r="E247" s="99">
        <f t="shared" si="4"/>
        <v>17837.009999999995</v>
      </c>
      <c r="F247" s="83"/>
      <c r="G247" s="84"/>
      <c r="H247" s="85"/>
      <c r="I247" s="86"/>
      <c r="J247" s="90"/>
    </row>
    <row r="248" spans="1:10" hidden="1" x14ac:dyDescent="0.25">
      <c r="A248" s="98"/>
      <c r="B248" s="88"/>
      <c r="C248" s="100">
        <v>0</v>
      </c>
      <c r="D248" s="100">
        <v>0</v>
      </c>
      <c r="E248" s="89">
        <f t="shared" si="4"/>
        <v>17837.009999999995</v>
      </c>
      <c r="F248" s="83"/>
      <c r="G248" s="84"/>
      <c r="H248" s="85"/>
      <c r="I248" s="86"/>
      <c r="J248" s="90"/>
    </row>
    <row r="249" spans="1:10" hidden="1" x14ac:dyDescent="0.25">
      <c r="A249" s="98"/>
      <c r="B249" s="88"/>
      <c r="C249" s="100">
        <v>0</v>
      </c>
      <c r="D249" s="100">
        <v>0</v>
      </c>
      <c r="E249" s="99">
        <f t="shared" si="4"/>
        <v>17837.009999999995</v>
      </c>
      <c r="F249" s="83"/>
      <c r="G249" s="84"/>
      <c r="H249" s="85"/>
      <c r="I249" s="86"/>
      <c r="J249" s="90"/>
    </row>
    <row r="250" spans="1:10" hidden="1" x14ac:dyDescent="0.25">
      <c r="A250" s="98"/>
      <c r="B250" s="88"/>
      <c r="C250" s="100">
        <v>0</v>
      </c>
      <c r="D250" s="100">
        <v>0</v>
      </c>
      <c r="E250" s="89">
        <f t="shared" si="4"/>
        <v>17837.009999999995</v>
      </c>
      <c r="F250" s="83"/>
      <c r="G250" s="84"/>
      <c r="H250" s="85"/>
      <c r="I250" s="86"/>
      <c r="J250" s="90"/>
    </row>
    <row r="251" spans="1:10" hidden="1" x14ac:dyDescent="0.25">
      <c r="A251" s="98"/>
      <c r="B251" s="88"/>
      <c r="C251" s="100">
        <v>0</v>
      </c>
      <c r="D251" s="100">
        <v>0</v>
      </c>
      <c r="E251" s="99">
        <f t="shared" si="4"/>
        <v>17837.009999999995</v>
      </c>
      <c r="F251" s="83"/>
      <c r="G251" s="84"/>
      <c r="H251" s="85"/>
      <c r="I251" s="86"/>
      <c r="J251" s="90"/>
    </row>
    <row r="252" spans="1:10" hidden="1" x14ac:dyDescent="0.25">
      <c r="A252" s="98"/>
      <c r="B252" s="88"/>
      <c r="C252" s="100">
        <v>0</v>
      </c>
      <c r="D252" s="100">
        <v>0</v>
      </c>
      <c r="E252" s="89">
        <f t="shared" si="4"/>
        <v>17837.009999999995</v>
      </c>
      <c r="F252" s="83"/>
      <c r="G252" s="84"/>
      <c r="H252" s="85"/>
      <c r="I252" s="86"/>
      <c r="J252" s="90"/>
    </row>
    <row r="253" spans="1:10" hidden="1" x14ac:dyDescent="0.25">
      <c r="A253" s="98"/>
      <c r="B253" s="88"/>
      <c r="C253" s="100">
        <v>0</v>
      </c>
      <c r="D253" s="100">
        <v>0</v>
      </c>
      <c r="E253" s="99">
        <f t="shared" si="4"/>
        <v>17837.009999999995</v>
      </c>
      <c r="F253" s="83"/>
      <c r="G253" s="84"/>
      <c r="H253" s="85"/>
      <c r="I253" s="86"/>
      <c r="J253" s="90"/>
    </row>
    <row r="254" spans="1:10" hidden="1" x14ac:dyDescent="0.25">
      <c r="A254" s="98"/>
      <c r="B254" s="88"/>
      <c r="C254" s="100">
        <v>0</v>
      </c>
      <c r="D254" s="100">
        <v>0</v>
      </c>
      <c r="E254" s="89">
        <f t="shared" si="4"/>
        <v>17837.009999999995</v>
      </c>
      <c r="F254" s="83"/>
      <c r="G254" s="84"/>
      <c r="H254" s="85"/>
      <c r="I254" s="86"/>
      <c r="J254" s="90"/>
    </row>
    <row r="255" spans="1:10" hidden="1" x14ac:dyDescent="0.25">
      <c r="A255" s="98"/>
      <c r="B255" s="88"/>
      <c r="C255" s="100">
        <v>0</v>
      </c>
      <c r="D255" s="100">
        <v>0</v>
      </c>
      <c r="E255" s="99">
        <f t="shared" si="4"/>
        <v>17837.009999999995</v>
      </c>
      <c r="F255" s="83"/>
      <c r="G255" s="84"/>
      <c r="H255" s="85"/>
      <c r="I255" s="86"/>
      <c r="J255" s="90"/>
    </row>
    <row r="256" spans="1:10" hidden="1" x14ac:dyDescent="0.25">
      <c r="A256" s="98"/>
      <c r="B256" s="88"/>
      <c r="C256" s="100">
        <v>0</v>
      </c>
      <c r="D256" s="100">
        <v>0</v>
      </c>
      <c r="E256" s="89">
        <f t="shared" si="4"/>
        <v>17837.009999999995</v>
      </c>
      <c r="F256" s="83"/>
      <c r="G256" s="84"/>
      <c r="H256" s="85"/>
      <c r="I256" s="86"/>
      <c r="J256" s="90"/>
    </row>
    <row r="257" spans="1:10" hidden="1" x14ac:dyDescent="0.25">
      <c r="A257" s="98"/>
      <c r="B257" s="88"/>
      <c r="C257" s="100">
        <v>0</v>
      </c>
      <c r="D257" s="100">
        <v>0</v>
      </c>
      <c r="E257" s="99">
        <f t="shared" si="4"/>
        <v>17837.009999999995</v>
      </c>
      <c r="F257" s="83"/>
      <c r="G257" s="84"/>
      <c r="H257" s="85"/>
      <c r="I257" s="86"/>
      <c r="J257" s="90"/>
    </row>
    <row r="258" spans="1:10" hidden="1" x14ac:dyDescent="0.25">
      <c r="A258" s="98"/>
      <c r="B258" s="88"/>
      <c r="C258" s="100">
        <v>0</v>
      </c>
      <c r="D258" s="100">
        <v>0</v>
      </c>
      <c r="E258" s="89">
        <f t="shared" si="4"/>
        <v>17837.009999999995</v>
      </c>
      <c r="F258" s="83"/>
      <c r="G258" s="84"/>
      <c r="H258" s="85"/>
      <c r="I258" s="86"/>
      <c r="J258" s="90"/>
    </row>
    <row r="259" spans="1:10" hidden="1" x14ac:dyDescent="0.25">
      <c r="A259" s="98"/>
      <c r="B259" s="88"/>
      <c r="C259" s="100">
        <v>0</v>
      </c>
      <c r="D259" s="100">
        <v>0</v>
      </c>
      <c r="E259" s="99">
        <f t="shared" si="4"/>
        <v>17837.009999999995</v>
      </c>
      <c r="F259" s="83"/>
      <c r="G259" s="84"/>
      <c r="H259" s="85"/>
      <c r="I259" s="86"/>
      <c r="J259" s="90"/>
    </row>
    <row r="260" spans="1:10" hidden="1" x14ac:dyDescent="0.25">
      <c r="A260" s="98"/>
      <c r="B260" s="88"/>
      <c r="C260" s="100">
        <v>0</v>
      </c>
      <c r="D260" s="100">
        <v>0</v>
      </c>
      <c r="E260" s="89">
        <f t="shared" si="4"/>
        <v>17837.009999999995</v>
      </c>
      <c r="F260" s="83"/>
      <c r="G260" s="84"/>
      <c r="H260" s="85"/>
      <c r="I260" s="86"/>
      <c r="J260" s="90"/>
    </row>
    <row r="261" spans="1:10" hidden="1" x14ac:dyDescent="0.25">
      <c r="A261" s="98"/>
      <c r="B261" s="88"/>
      <c r="C261" s="100">
        <v>0</v>
      </c>
      <c r="D261" s="100">
        <v>0</v>
      </c>
      <c r="E261" s="99">
        <f t="shared" si="4"/>
        <v>17837.009999999995</v>
      </c>
      <c r="F261" s="83"/>
      <c r="G261" s="84"/>
      <c r="H261" s="85"/>
      <c r="I261" s="86"/>
      <c r="J261" s="90"/>
    </row>
    <row r="262" spans="1:10" hidden="1" x14ac:dyDescent="0.25">
      <c r="A262" s="98"/>
      <c r="B262" s="88"/>
      <c r="C262" s="100">
        <v>0</v>
      </c>
      <c r="D262" s="100">
        <v>0</v>
      </c>
      <c r="E262" s="89">
        <f t="shared" si="4"/>
        <v>17837.009999999995</v>
      </c>
      <c r="F262" s="83"/>
      <c r="G262" s="84"/>
      <c r="H262" s="85"/>
      <c r="I262" s="86"/>
      <c r="J262" s="90"/>
    </row>
    <row r="263" spans="1:10" hidden="1" x14ac:dyDescent="0.25">
      <c r="A263" s="98"/>
      <c r="B263" s="88"/>
      <c r="C263" s="100">
        <v>0</v>
      </c>
      <c r="D263" s="100">
        <v>0</v>
      </c>
      <c r="E263" s="99">
        <f t="shared" si="4"/>
        <v>17837.009999999995</v>
      </c>
      <c r="F263" s="83"/>
      <c r="G263" s="84"/>
      <c r="H263" s="85"/>
      <c r="I263" s="86"/>
      <c r="J263" s="90"/>
    </row>
    <row r="264" spans="1:10" hidden="1" x14ac:dyDescent="0.25">
      <c r="A264" s="98"/>
      <c r="B264" s="88"/>
      <c r="C264" s="100">
        <v>0</v>
      </c>
      <c r="D264" s="100">
        <v>0</v>
      </c>
      <c r="E264" s="89">
        <f t="shared" si="4"/>
        <v>17837.009999999995</v>
      </c>
      <c r="F264" s="83"/>
      <c r="G264" s="84"/>
      <c r="H264" s="85"/>
      <c r="I264" s="86"/>
      <c r="J264" s="90"/>
    </row>
    <row r="265" spans="1:10" hidden="1" x14ac:dyDescent="0.25">
      <c r="A265" s="98"/>
      <c r="B265" s="88"/>
      <c r="C265" s="100">
        <v>0</v>
      </c>
      <c r="D265" s="100">
        <v>0</v>
      </c>
      <c r="E265" s="99">
        <f t="shared" si="4"/>
        <v>17837.009999999995</v>
      </c>
      <c r="F265" s="83"/>
      <c r="G265" s="84"/>
      <c r="H265" s="85"/>
      <c r="I265" s="86"/>
      <c r="J265" s="90"/>
    </row>
    <row r="266" spans="1:10" hidden="1" x14ac:dyDescent="0.25">
      <c r="A266" s="98"/>
      <c r="B266" s="88"/>
      <c r="C266" s="100">
        <v>0</v>
      </c>
      <c r="D266" s="100">
        <v>0</v>
      </c>
      <c r="E266" s="89">
        <f t="shared" si="4"/>
        <v>17837.009999999995</v>
      </c>
      <c r="F266" s="83"/>
      <c r="G266" s="84"/>
      <c r="H266" s="85"/>
      <c r="I266" s="86"/>
      <c r="J266" s="90"/>
    </row>
    <row r="267" spans="1:10" hidden="1" x14ac:dyDescent="0.25">
      <c r="A267" s="98"/>
      <c r="B267" s="88"/>
      <c r="C267" s="100">
        <v>0</v>
      </c>
      <c r="D267" s="100">
        <v>0</v>
      </c>
      <c r="E267" s="99">
        <f t="shared" si="4"/>
        <v>17837.009999999995</v>
      </c>
      <c r="F267" s="83"/>
      <c r="G267" s="84"/>
      <c r="H267" s="85"/>
      <c r="I267" s="86"/>
      <c r="J267" s="90"/>
    </row>
    <row r="268" spans="1:10" hidden="1" x14ac:dyDescent="0.25">
      <c r="A268" s="98"/>
      <c r="B268" s="88"/>
      <c r="C268" s="100">
        <v>0</v>
      </c>
      <c r="D268" s="100">
        <v>0</v>
      </c>
      <c r="E268" s="89">
        <f t="shared" si="4"/>
        <v>17837.009999999995</v>
      </c>
      <c r="F268" s="83"/>
      <c r="G268" s="84"/>
      <c r="H268" s="85"/>
      <c r="I268" s="86"/>
      <c r="J268" s="90"/>
    </row>
    <row r="269" spans="1:10" hidden="1" x14ac:dyDescent="0.25">
      <c r="A269" s="98"/>
      <c r="B269" s="88"/>
      <c r="C269" s="100">
        <v>0</v>
      </c>
      <c r="D269" s="100">
        <v>0</v>
      </c>
      <c r="E269" s="99">
        <f t="shared" si="4"/>
        <v>17837.009999999995</v>
      </c>
      <c r="F269" s="83"/>
      <c r="G269" s="84"/>
      <c r="H269" s="85"/>
      <c r="I269" s="86"/>
      <c r="J269" s="90"/>
    </row>
    <row r="270" spans="1:10" hidden="1" x14ac:dyDescent="0.25">
      <c r="A270" s="98"/>
      <c r="B270" s="88"/>
      <c r="C270" s="100">
        <v>0</v>
      </c>
      <c r="D270" s="100">
        <v>0</v>
      </c>
      <c r="E270" s="89">
        <f t="shared" si="4"/>
        <v>17837.009999999995</v>
      </c>
      <c r="F270" s="83"/>
      <c r="G270" s="84"/>
      <c r="H270" s="85"/>
      <c r="I270" s="86"/>
      <c r="J270" s="90"/>
    </row>
    <row r="271" spans="1:10" hidden="1" x14ac:dyDescent="0.25">
      <c r="A271" s="98"/>
      <c r="B271" s="88"/>
      <c r="C271" s="100">
        <v>0</v>
      </c>
      <c r="D271" s="100">
        <v>0</v>
      </c>
      <c r="E271" s="99">
        <f t="shared" si="4"/>
        <v>17837.009999999995</v>
      </c>
      <c r="F271" s="83"/>
      <c r="G271" s="84"/>
      <c r="H271" s="85"/>
      <c r="I271" s="86"/>
      <c r="J271" s="90"/>
    </row>
    <row r="272" spans="1:10" hidden="1" x14ac:dyDescent="0.25">
      <c r="A272" s="98"/>
      <c r="B272" s="88"/>
      <c r="C272" s="100">
        <v>0</v>
      </c>
      <c r="D272" s="100">
        <v>0</v>
      </c>
      <c r="E272" s="89">
        <f t="shared" si="4"/>
        <v>17837.009999999995</v>
      </c>
      <c r="F272" s="83"/>
      <c r="G272" s="84"/>
      <c r="H272" s="85"/>
      <c r="I272" s="86"/>
      <c r="J272" s="90"/>
    </row>
    <row r="273" spans="1:10" hidden="1" x14ac:dyDescent="0.25">
      <c r="A273" s="98"/>
      <c r="B273" s="88"/>
      <c r="C273" s="100">
        <v>0</v>
      </c>
      <c r="D273" s="100">
        <v>0</v>
      </c>
      <c r="E273" s="99">
        <f t="shared" si="4"/>
        <v>17837.009999999995</v>
      </c>
      <c r="F273" s="83"/>
      <c r="G273" s="84"/>
      <c r="H273" s="85"/>
      <c r="I273" s="86"/>
      <c r="J273" s="90"/>
    </row>
    <row r="274" spans="1:10" hidden="1" x14ac:dyDescent="0.25">
      <c r="A274" s="98"/>
      <c r="B274" s="88"/>
      <c r="C274" s="100">
        <v>0</v>
      </c>
      <c r="D274" s="100">
        <v>0</v>
      </c>
      <c r="E274" s="89">
        <f t="shared" si="4"/>
        <v>17837.009999999995</v>
      </c>
      <c r="F274" s="83"/>
      <c r="G274" s="84"/>
      <c r="H274" s="85"/>
      <c r="I274" s="86"/>
      <c r="J274" s="90"/>
    </row>
    <row r="275" spans="1:10" hidden="1" x14ac:dyDescent="0.25">
      <c r="A275" s="98"/>
      <c r="B275" s="88"/>
      <c r="C275" s="100">
        <v>0</v>
      </c>
      <c r="D275" s="100">
        <v>0</v>
      </c>
      <c r="E275" s="99">
        <f t="shared" si="4"/>
        <v>17837.009999999995</v>
      </c>
      <c r="F275" s="83"/>
      <c r="G275" s="84"/>
      <c r="H275" s="85"/>
      <c r="I275" s="86"/>
      <c r="J275" s="90"/>
    </row>
    <row r="276" spans="1:10" hidden="1" x14ac:dyDescent="0.25">
      <c r="A276" s="98"/>
      <c r="B276" s="88"/>
      <c r="C276" s="100">
        <v>0</v>
      </c>
      <c r="D276" s="100">
        <v>0</v>
      </c>
      <c r="E276" s="89">
        <f t="shared" si="4"/>
        <v>17837.009999999995</v>
      </c>
      <c r="F276" s="83"/>
      <c r="G276" s="84"/>
      <c r="H276" s="85"/>
      <c r="I276" s="86"/>
      <c r="J276" s="90"/>
    </row>
    <row r="277" spans="1:10" hidden="1" x14ac:dyDescent="0.25">
      <c r="A277" s="98"/>
      <c r="B277" s="88"/>
      <c r="C277" s="100">
        <v>0</v>
      </c>
      <c r="D277" s="100">
        <v>0</v>
      </c>
      <c r="E277" s="99">
        <f t="shared" si="4"/>
        <v>17837.009999999995</v>
      </c>
      <c r="F277" s="83"/>
      <c r="G277" s="84"/>
      <c r="H277" s="85"/>
      <c r="I277" s="86"/>
      <c r="J277" s="90"/>
    </row>
    <row r="278" spans="1:10" hidden="1" x14ac:dyDescent="0.25">
      <c r="A278" s="98"/>
      <c r="B278" s="88"/>
      <c r="C278" s="100">
        <v>0</v>
      </c>
      <c r="D278" s="100">
        <v>0</v>
      </c>
      <c r="E278" s="89">
        <f t="shared" si="4"/>
        <v>17837.009999999995</v>
      </c>
      <c r="F278" s="83"/>
      <c r="G278" s="84"/>
      <c r="H278" s="85"/>
      <c r="I278" s="86"/>
      <c r="J278" s="90"/>
    </row>
    <row r="279" spans="1:10" hidden="1" x14ac:dyDescent="0.25">
      <c r="A279" s="98"/>
      <c r="B279" s="88"/>
      <c r="C279" s="100">
        <v>0</v>
      </c>
      <c r="D279" s="100">
        <v>0</v>
      </c>
      <c r="E279" s="99">
        <f t="shared" si="4"/>
        <v>17837.009999999995</v>
      </c>
      <c r="F279" s="83"/>
      <c r="G279" s="84"/>
      <c r="H279" s="85"/>
      <c r="I279" s="86"/>
      <c r="J279" s="90"/>
    </row>
    <row r="280" spans="1:10" hidden="1" x14ac:dyDescent="0.25">
      <c r="A280" s="98"/>
      <c r="B280" s="88"/>
      <c r="C280" s="100">
        <v>0</v>
      </c>
      <c r="D280" s="100">
        <v>0</v>
      </c>
      <c r="E280" s="89">
        <f t="shared" si="4"/>
        <v>17837.009999999995</v>
      </c>
      <c r="F280" s="83"/>
      <c r="G280" s="84"/>
      <c r="H280" s="85"/>
      <c r="I280" s="86"/>
      <c r="J280" s="90"/>
    </row>
    <row r="281" spans="1:10" hidden="1" x14ac:dyDescent="0.25">
      <c r="A281" s="98"/>
      <c r="B281" s="88"/>
      <c r="C281" s="100">
        <v>0</v>
      </c>
      <c r="D281" s="100">
        <v>0</v>
      </c>
      <c r="E281" s="99">
        <f t="shared" si="4"/>
        <v>17837.009999999995</v>
      </c>
      <c r="F281" s="83"/>
      <c r="G281" s="84"/>
      <c r="H281" s="85"/>
      <c r="I281" s="86"/>
      <c r="J281" s="90"/>
    </row>
    <row r="282" spans="1:10" hidden="1" x14ac:dyDescent="0.25">
      <c r="A282" s="98"/>
      <c r="B282" s="88"/>
      <c r="C282" s="100">
        <v>0</v>
      </c>
      <c r="D282" s="100">
        <v>0</v>
      </c>
      <c r="E282" s="89">
        <f t="shared" si="4"/>
        <v>17837.009999999995</v>
      </c>
      <c r="F282" s="83"/>
      <c r="G282" s="84"/>
      <c r="H282" s="85"/>
      <c r="I282" s="86"/>
      <c r="J282" s="90"/>
    </row>
    <row r="283" spans="1:10" hidden="1" x14ac:dyDescent="0.25">
      <c r="A283" s="98"/>
      <c r="B283" s="88"/>
      <c r="C283" s="100">
        <v>0</v>
      </c>
      <c r="D283" s="100">
        <v>0</v>
      </c>
      <c r="E283" s="99">
        <f t="shared" si="4"/>
        <v>17837.009999999995</v>
      </c>
      <c r="F283" s="83"/>
      <c r="G283" s="84"/>
      <c r="H283" s="85"/>
      <c r="I283" s="86"/>
      <c r="J283" s="90"/>
    </row>
    <row r="284" spans="1:10" hidden="1" x14ac:dyDescent="0.25">
      <c r="A284" s="98"/>
      <c r="B284" s="88"/>
      <c r="C284" s="100">
        <v>0</v>
      </c>
      <c r="D284" s="100">
        <v>0</v>
      </c>
      <c r="E284" s="89">
        <f t="shared" si="4"/>
        <v>17837.009999999995</v>
      </c>
      <c r="F284" s="83"/>
      <c r="G284" s="84"/>
      <c r="H284" s="85"/>
      <c r="I284" s="86"/>
      <c r="J284" s="90"/>
    </row>
    <row r="285" spans="1:10" hidden="1" x14ac:dyDescent="0.25">
      <c r="A285" s="98"/>
      <c r="B285" s="88"/>
      <c r="C285" s="100">
        <v>0</v>
      </c>
      <c r="D285" s="100">
        <v>0</v>
      </c>
      <c r="E285" s="99">
        <f t="shared" si="4"/>
        <v>17837.009999999995</v>
      </c>
      <c r="F285" s="83"/>
      <c r="G285" s="84"/>
      <c r="H285" s="85"/>
      <c r="I285" s="86"/>
      <c r="J285" s="90"/>
    </row>
    <row r="286" spans="1:10" hidden="1" x14ac:dyDescent="0.25">
      <c r="A286" s="98"/>
      <c r="B286" s="88"/>
      <c r="C286" s="100">
        <v>0</v>
      </c>
      <c r="D286" s="100">
        <v>0</v>
      </c>
      <c r="E286" s="89">
        <f t="shared" si="4"/>
        <v>17837.009999999995</v>
      </c>
      <c r="F286" s="83"/>
      <c r="G286" s="84"/>
      <c r="H286" s="85"/>
      <c r="I286" s="86"/>
      <c r="J286" s="90"/>
    </row>
    <row r="287" spans="1:10" hidden="1" x14ac:dyDescent="0.25">
      <c r="A287" s="98"/>
      <c r="B287" s="88"/>
      <c r="C287" s="100">
        <v>0</v>
      </c>
      <c r="D287" s="100">
        <v>0</v>
      </c>
      <c r="E287" s="99">
        <f t="shared" si="4"/>
        <v>17837.009999999995</v>
      </c>
      <c r="F287" s="83"/>
      <c r="G287" s="84"/>
      <c r="H287" s="85"/>
      <c r="I287" s="86"/>
      <c r="J287" s="90"/>
    </row>
    <row r="288" spans="1:10" hidden="1" x14ac:dyDescent="0.25">
      <c r="A288" s="98"/>
      <c r="B288" s="88"/>
      <c r="C288" s="100">
        <v>0</v>
      </c>
      <c r="D288" s="100">
        <v>0</v>
      </c>
      <c r="E288" s="89">
        <f t="shared" si="4"/>
        <v>17837.009999999995</v>
      </c>
      <c r="F288" s="83"/>
      <c r="G288" s="84"/>
      <c r="H288" s="85"/>
      <c r="I288" s="86"/>
      <c r="J288" s="90"/>
    </row>
    <row r="289" spans="1:10" hidden="1" x14ac:dyDescent="0.25">
      <c r="A289" s="98"/>
      <c r="B289" s="88"/>
      <c r="C289" s="100">
        <v>0</v>
      </c>
      <c r="D289" s="100">
        <v>0</v>
      </c>
      <c r="E289" s="99">
        <f t="shared" si="4"/>
        <v>17837.009999999995</v>
      </c>
      <c r="F289" s="83"/>
      <c r="G289" s="84"/>
      <c r="H289" s="85"/>
      <c r="I289" s="86"/>
      <c r="J289" s="90"/>
    </row>
    <row r="290" spans="1:10" hidden="1" x14ac:dyDescent="0.25">
      <c r="A290" s="98"/>
      <c r="B290" s="88"/>
      <c r="C290" s="100">
        <v>0</v>
      </c>
      <c r="D290" s="100">
        <v>0</v>
      </c>
      <c r="E290" s="89">
        <f t="shared" ref="E290:E306" si="5">E289-C290+D290</f>
        <v>17837.009999999995</v>
      </c>
      <c r="F290" s="83"/>
      <c r="G290" s="84"/>
      <c r="H290" s="85"/>
      <c r="I290" s="86"/>
      <c r="J290" s="90"/>
    </row>
    <row r="291" spans="1:10" hidden="1" x14ac:dyDescent="0.25">
      <c r="A291" s="98"/>
      <c r="B291" s="88"/>
      <c r="C291" s="100">
        <v>0</v>
      </c>
      <c r="D291" s="100">
        <v>0</v>
      </c>
      <c r="E291" s="99">
        <f t="shared" si="5"/>
        <v>17837.009999999995</v>
      </c>
      <c r="F291" s="83"/>
      <c r="G291" s="84"/>
      <c r="H291" s="85"/>
      <c r="I291" s="86"/>
      <c r="J291" s="90"/>
    </row>
    <row r="292" spans="1:10" hidden="1" x14ac:dyDescent="0.25">
      <c r="A292" s="98"/>
      <c r="B292" s="88"/>
      <c r="C292" s="100">
        <v>0</v>
      </c>
      <c r="D292" s="100">
        <v>0</v>
      </c>
      <c r="E292" s="89">
        <f t="shared" si="5"/>
        <v>17837.009999999995</v>
      </c>
      <c r="F292" s="83"/>
      <c r="G292" s="84"/>
      <c r="H292" s="85"/>
      <c r="I292" s="86"/>
      <c r="J292" s="90"/>
    </row>
    <row r="293" spans="1:10" hidden="1" x14ac:dyDescent="0.25">
      <c r="A293" s="98"/>
      <c r="B293" s="88"/>
      <c r="C293" s="100">
        <v>0</v>
      </c>
      <c r="D293" s="100">
        <v>0</v>
      </c>
      <c r="E293" s="99">
        <f t="shared" si="5"/>
        <v>17837.009999999995</v>
      </c>
      <c r="F293" s="83"/>
      <c r="G293" s="84"/>
      <c r="H293" s="85"/>
      <c r="I293" s="86"/>
      <c r="J293" s="90"/>
    </row>
    <row r="294" spans="1:10" hidden="1" x14ac:dyDescent="0.25">
      <c r="A294" s="98"/>
      <c r="B294" s="88"/>
      <c r="C294" s="100">
        <v>0</v>
      </c>
      <c r="D294" s="100">
        <v>0</v>
      </c>
      <c r="E294" s="89">
        <f t="shared" si="5"/>
        <v>17837.009999999995</v>
      </c>
      <c r="F294" s="83"/>
      <c r="G294" s="84"/>
      <c r="H294" s="85"/>
      <c r="I294" s="86"/>
      <c r="J294" s="90"/>
    </row>
    <row r="295" spans="1:10" hidden="1" x14ac:dyDescent="0.25">
      <c r="A295" s="98"/>
      <c r="B295" s="88"/>
      <c r="C295" s="100">
        <v>0</v>
      </c>
      <c r="D295" s="100">
        <v>0</v>
      </c>
      <c r="E295" s="99">
        <f t="shared" si="5"/>
        <v>17837.009999999995</v>
      </c>
      <c r="F295" s="83"/>
      <c r="G295" s="84"/>
      <c r="H295" s="85"/>
      <c r="I295" s="86"/>
      <c r="J295" s="90"/>
    </row>
    <row r="296" spans="1:10" hidden="1" x14ac:dyDescent="0.25">
      <c r="A296" s="98"/>
      <c r="B296" s="88"/>
      <c r="C296" s="100">
        <v>0</v>
      </c>
      <c r="D296" s="100">
        <v>0</v>
      </c>
      <c r="E296" s="89">
        <f t="shared" si="5"/>
        <v>17837.009999999995</v>
      </c>
      <c r="F296" s="83"/>
      <c r="G296" s="84"/>
      <c r="H296" s="85"/>
      <c r="I296" s="86"/>
      <c r="J296" s="90"/>
    </row>
    <row r="297" spans="1:10" hidden="1" x14ac:dyDescent="0.25">
      <c r="A297" s="98"/>
      <c r="B297" s="88"/>
      <c r="C297" s="100">
        <v>0</v>
      </c>
      <c r="D297" s="100">
        <v>0</v>
      </c>
      <c r="E297" s="99">
        <f t="shared" si="5"/>
        <v>17837.009999999995</v>
      </c>
      <c r="F297" s="83"/>
      <c r="G297" s="84"/>
      <c r="H297" s="85"/>
      <c r="I297" s="86"/>
      <c r="J297" s="90"/>
    </row>
    <row r="298" spans="1:10" hidden="1" x14ac:dyDescent="0.25">
      <c r="A298" s="98"/>
      <c r="B298" s="88"/>
      <c r="C298" s="100">
        <v>0</v>
      </c>
      <c r="D298" s="100">
        <v>0</v>
      </c>
      <c r="E298" s="89">
        <f t="shared" si="5"/>
        <v>17837.009999999995</v>
      </c>
      <c r="F298" s="83"/>
      <c r="G298" s="84"/>
      <c r="H298" s="85"/>
      <c r="I298" s="86"/>
      <c r="J298" s="90"/>
    </row>
    <row r="299" spans="1:10" hidden="1" x14ac:dyDescent="0.25">
      <c r="A299" s="98"/>
      <c r="B299" s="88"/>
      <c r="C299" s="100">
        <v>0</v>
      </c>
      <c r="D299" s="100">
        <v>0</v>
      </c>
      <c r="E299" s="99">
        <f t="shared" si="5"/>
        <v>17837.009999999995</v>
      </c>
      <c r="F299" s="83"/>
      <c r="G299" s="84"/>
      <c r="H299" s="85"/>
      <c r="I299" s="86"/>
      <c r="J299" s="90"/>
    </row>
    <row r="300" spans="1:10" hidden="1" x14ac:dyDescent="0.25">
      <c r="A300" s="98"/>
      <c r="B300" s="88"/>
      <c r="C300" s="100">
        <v>0</v>
      </c>
      <c r="D300" s="100">
        <v>0</v>
      </c>
      <c r="E300" s="89">
        <f t="shared" si="5"/>
        <v>17837.009999999995</v>
      </c>
      <c r="F300" s="83"/>
      <c r="G300" s="84"/>
      <c r="H300" s="85"/>
      <c r="I300" s="86"/>
      <c r="J300" s="90"/>
    </row>
    <row r="301" spans="1:10" hidden="1" x14ac:dyDescent="0.25">
      <c r="A301" s="98"/>
      <c r="B301" s="88"/>
      <c r="C301" s="100">
        <v>0</v>
      </c>
      <c r="D301" s="100">
        <v>0</v>
      </c>
      <c r="E301" s="99">
        <f t="shared" si="5"/>
        <v>17837.009999999995</v>
      </c>
      <c r="F301" s="83"/>
      <c r="G301" s="84"/>
      <c r="H301" s="85"/>
      <c r="I301" s="86"/>
      <c r="J301" s="90"/>
    </row>
    <row r="302" spans="1:10" hidden="1" x14ac:dyDescent="0.25">
      <c r="A302" s="98"/>
      <c r="B302" s="88"/>
      <c r="C302" s="100">
        <v>0</v>
      </c>
      <c r="D302" s="100">
        <v>0</v>
      </c>
      <c r="E302" s="89">
        <f t="shared" si="5"/>
        <v>17837.009999999995</v>
      </c>
      <c r="F302" s="83"/>
      <c r="G302" s="84"/>
      <c r="H302" s="85"/>
      <c r="I302" s="86"/>
      <c r="J302" s="90"/>
    </row>
    <row r="303" spans="1:10" hidden="1" x14ac:dyDescent="0.25">
      <c r="A303" s="98"/>
      <c r="B303" s="88"/>
      <c r="C303" s="100">
        <v>0</v>
      </c>
      <c r="D303" s="100">
        <v>0</v>
      </c>
      <c r="E303" s="99">
        <f t="shared" si="5"/>
        <v>17837.009999999995</v>
      </c>
      <c r="F303" s="83"/>
      <c r="G303" s="84"/>
      <c r="H303" s="85"/>
      <c r="I303" s="86"/>
      <c r="J303" s="90"/>
    </row>
    <row r="304" spans="1:10" hidden="1" x14ac:dyDescent="0.25">
      <c r="A304" s="98"/>
      <c r="B304" s="88"/>
      <c r="C304" s="100">
        <v>0</v>
      </c>
      <c r="D304" s="100">
        <v>0</v>
      </c>
      <c r="E304" s="89">
        <f t="shared" si="5"/>
        <v>17837.009999999995</v>
      </c>
      <c r="F304" s="83"/>
      <c r="G304" s="84"/>
      <c r="H304" s="85"/>
      <c r="I304" s="86"/>
      <c r="J304" s="90"/>
    </row>
    <row r="305" spans="1:10" hidden="1" x14ac:dyDescent="0.25">
      <c r="A305" s="98"/>
      <c r="B305" s="88"/>
      <c r="C305" s="100">
        <v>0</v>
      </c>
      <c r="D305" s="100">
        <v>0</v>
      </c>
      <c r="E305" s="99">
        <f t="shared" si="5"/>
        <v>17837.009999999995</v>
      </c>
      <c r="F305" s="83"/>
      <c r="G305" s="84"/>
      <c r="H305" s="85"/>
      <c r="I305" s="86"/>
      <c r="J305" s="90"/>
    </row>
    <row r="306" spans="1:10" hidden="1" x14ac:dyDescent="0.25">
      <c r="A306" s="98"/>
      <c r="B306" s="88"/>
      <c r="C306" s="100">
        <v>0</v>
      </c>
      <c r="D306" s="100">
        <v>0</v>
      </c>
      <c r="E306" s="89">
        <f t="shared" si="5"/>
        <v>17837.009999999995</v>
      </c>
      <c r="F306" s="83"/>
      <c r="G306" s="84"/>
      <c r="H306" s="85"/>
      <c r="I306" s="86"/>
      <c r="J306" s="90"/>
    </row>
    <row r="307" spans="1:10" hidden="1" x14ac:dyDescent="0.25">
      <c r="A307" s="98"/>
      <c r="B307" s="88"/>
      <c r="C307" s="100">
        <v>0</v>
      </c>
      <c r="D307" s="100">
        <v>0</v>
      </c>
      <c r="E307" s="99">
        <f t="shared" ref="E307:E353" si="6">E306-C307+D307</f>
        <v>17837.009999999995</v>
      </c>
      <c r="F307" s="83"/>
      <c r="G307" s="84"/>
      <c r="H307" s="85"/>
      <c r="I307" s="86"/>
      <c r="J307" s="90"/>
    </row>
    <row r="308" spans="1:10" hidden="1" x14ac:dyDescent="0.25">
      <c r="A308" s="98"/>
      <c r="B308" s="88"/>
      <c r="C308" s="100">
        <v>0</v>
      </c>
      <c r="D308" s="100">
        <v>0</v>
      </c>
      <c r="E308" s="89">
        <f t="shared" si="6"/>
        <v>17837.009999999995</v>
      </c>
      <c r="F308" s="83"/>
      <c r="G308" s="84"/>
      <c r="H308" s="85"/>
      <c r="I308" s="86"/>
      <c r="J308" s="90"/>
    </row>
    <row r="309" spans="1:10" hidden="1" x14ac:dyDescent="0.25">
      <c r="A309" s="98"/>
      <c r="B309" s="88"/>
      <c r="C309" s="100">
        <v>0</v>
      </c>
      <c r="D309" s="100">
        <v>0</v>
      </c>
      <c r="E309" s="99">
        <f t="shared" si="6"/>
        <v>17837.009999999995</v>
      </c>
      <c r="F309" s="83"/>
      <c r="G309" s="84"/>
      <c r="H309" s="85"/>
      <c r="I309" s="86"/>
      <c r="J309" s="90"/>
    </row>
    <row r="310" spans="1:10" hidden="1" x14ac:dyDescent="0.25">
      <c r="A310" s="98"/>
      <c r="B310" s="88"/>
      <c r="C310" s="100">
        <v>0</v>
      </c>
      <c r="D310" s="100">
        <v>0</v>
      </c>
      <c r="E310" s="89">
        <f t="shared" si="6"/>
        <v>17837.009999999995</v>
      </c>
      <c r="F310" s="83"/>
      <c r="G310" s="84"/>
      <c r="H310" s="85"/>
      <c r="I310" s="86"/>
      <c r="J310" s="90"/>
    </row>
    <row r="311" spans="1:10" hidden="1" x14ac:dyDescent="0.25">
      <c r="A311" s="98"/>
      <c r="B311" s="88"/>
      <c r="C311" s="100">
        <v>0</v>
      </c>
      <c r="D311" s="100">
        <v>0</v>
      </c>
      <c r="E311" s="99">
        <f t="shared" si="6"/>
        <v>17837.009999999995</v>
      </c>
      <c r="F311" s="83"/>
      <c r="G311" s="84"/>
      <c r="H311" s="85"/>
      <c r="I311" s="86"/>
      <c r="J311" s="90"/>
    </row>
    <row r="312" spans="1:10" hidden="1" x14ac:dyDescent="0.25">
      <c r="A312" s="98"/>
      <c r="B312" s="88"/>
      <c r="C312" s="82">
        <v>0</v>
      </c>
      <c r="D312" s="100">
        <v>0</v>
      </c>
      <c r="E312" s="89">
        <f t="shared" si="6"/>
        <v>17837.009999999995</v>
      </c>
      <c r="F312" s="83"/>
      <c r="G312" s="84"/>
      <c r="H312" s="85"/>
      <c r="I312" s="86"/>
      <c r="J312" s="90"/>
    </row>
    <row r="313" spans="1:10" hidden="1" x14ac:dyDescent="0.25">
      <c r="A313" s="98"/>
      <c r="B313" s="88"/>
      <c r="C313" s="82">
        <v>0</v>
      </c>
      <c r="D313" s="100">
        <v>0</v>
      </c>
      <c r="E313" s="99">
        <f t="shared" si="6"/>
        <v>17837.009999999995</v>
      </c>
      <c r="F313" s="83"/>
      <c r="G313" s="84"/>
      <c r="H313" s="85"/>
      <c r="I313" s="86"/>
      <c r="J313" s="90"/>
    </row>
    <row r="314" spans="1:10" hidden="1" x14ac:dyDescent="0.25">
      <c r="A314" s="98"/>
      <c r="B314" s="88"/>
      <c r="C314" s="82">
        <v>0</v>
      </c>
      <c r="D314" s="100">
        <v>0</v>
      </c>
      <c r="E314" s="89">
        <f t="shared" si="6"/>
        <v>17837.009999999995</v>
      </c>
      <c r="F314" s="83"/>
      <c r="G314" s="84"/>
      <c r="H314" s="85"/>
      <c r="I314" s="86"/>
      <c r="J314" s="90"/>
    </row>
    <row r="315" spans="1:10" hidden="1" x14ac:dyDescent="0.25">
      <c r="A315" s="98"/>
      <c r="B315" s="88"/>
      <c r="C315" s="82">
        <v>0</v>
      </c>
      <c r="D315" s="100">
        <v>0</v>
      </c>
      <c r="E315" s="99">
        <f t="shared" si="6"/>
        <v>17837.009999999995</v>
      </c>
      <c r="F315" s="83"/>
      <c r="G315" s="84"/>
      <c r="H315" s="85"/>
      <c r="I315" s="86"/>
      <c r="J315" s="90"/>
    </row>
    <row r="316" spans="1:10" hidden="1" x14ac:dyDescent="0.25">
      <c r="A316" s="98"/>
      <c r="B316" s="88"/>
      <c r="C316" s="82">
        <v>0</v>
      </c>
      <c r="D316" s="100">
        <v>0</v>
      </c>
      <c r="E316" s="89">
        <f t="shared" si="6"/>
        <v>17837.009999999995</v>
      </c>
      <c r="F316" s="83"/>
      <c r="G316" s="84"/>
      <c r="H316" s="85"/>
      <c r="I316" s="86"/>
      <c r="J316" s="90"/>
    </row>
    <row r="317" spans="1:10" hidden="1" x14ac:dyDescent="0.25">
      <c r="A317" s="98"/>
      <c r="B317" s="88"/>
      <c r="C317" s="82">
        <v>0</v>
      </c>
      <c r="D317" s="100">
        <v>0</v>
      </c>
      <c r="E317" s="99">
        <f t="shared" si="6"/>
        <v>17837.009999999995</v>
      </c>
      <c r="F317" s="83"/>
      <c r="G317" s="84"/>
      <c r="H317" s="85"/>
      <c r="I317" s="86"/>
      <c r="J317" s="90"/>
    </row>
    <row r="318" spans="1:10" hidden="1" x14ac:dyDescent="0.25">
      <c r="A318" s="98"/>
      <c r="B318" s="88"/>
      <c r="C318" s="82">
        <v>0</v>
      </c>
      <c r="D318" s="100">
        <v>0</v>
      </c>
      <c r="E318" s="89">
        <f t="shared" si="6"/>
        <v>17837.009999999995</v>
      </c>
      <c r="F318" s="83"/>
      <c r="G318" s="84"/>
      <c r="H318" s="85"/>
      <c r="I318" s="86"/>
      <c r="J318" s="90"/>
    </row>
    <row r="319" spans="1:10" hidden="1" x14ac:dyDescent="0.25">
      <c r="A319" s="98"/>
      <c r="B319" s="88"/>
      <c r="C319" s="82">
        <v>0</v>
      </c>
      <c r="D319" s="100">
        <v>0</v>
      </c>
      <c r="E319" s="99">
        <f t="shared" si="6"/>
        <v>17837.009999999995</v>
      </c>
      <c r="F319" s="83"/>
      <c r="G319" s="84"/>
      <c r="H319" s="85"/>
      <c r="I319" s="86"/>
      <c r="J319" s="90"/>
    </row>
    <row r="320" spans="1:10" hidden="1" x14ac:dyDescent="0.25">
      <c r="A320" s="98"/>
      <c r="B320" s="88"/>
      <c r="C320" s="82">
        <v>0</v>
      </c>
      <c r="D320" s="100">
        <v>0</v>
      </c>
      <c r="E320" s="89">
        <f t="shared" si="6"/>
        <v>17837.009999999995</v>
      </c>
      <c r="F320" s="83"/>
      <c r="G320" s="84"/>
      <c r="H320" s="85"/>
      <c r="I320" s="86"/>
      <c r="J320" s="90"/>
    </row>
    <row r="321" spans="1:10" hidden="1" x14ac:dyDescent="0.25">
      <c r="A321" s="98"/>
      <c r="B321" s="88"/>
      <c r="C321" s="82">
        <v>0</v>
      </c>
      <c r="D321" s="100">
        <v>0</v>
      </c>
      <c r="E321" s="99">
        <f t="shared" si="6"/>
        <v>17837.009999999995</v>
      </c>
      <c r="F321" s="83"/>
      <c r="G321" s="84"/>
      <c r="H321" s="85"/>
      <c r="I321" s="86"/>
      <c r="J321" s="90"/>
    </row>
    <row r="322" spans="1:10" hidden="1" x14ac:dyDescent="0.25">
      <c r="A322" s="98"/>
      <c r="B322" s="88"/>
      <c r="C322" s="82">
        <v>0</v>
      </c>
      <c r="D322" s="100">
        <v>0</v>
      </c>
      <c r="E322" s="89">
        <f t="shared" si="6"/>
        <v>17837.009999999995</v>
      </c>
      <c r="F322" s="83"/>
      <c r="G322" s="84"/>
      <c r="H322" s="85"/>
      <c r="I322" s="86"/>
      <c r="J322" s="90"/>
    </row>
    <row r="323" spans="1:10" hidden="1" x14ac:dyDescent="0.25">
      <c r="A323" s="98"/>
      <c r="B323" s="88"/>
      <c r="C323" s="82">
        <v>0</v>
      </c>
      <c r="D323" s="100">
        <v>0</v>
      </c>
      <c r="E323" s="99">
        <f t="shared" si="6"/>
        <v>17837.009999999995</v>
      </c>
      <c r="F323" s="83"/>
      <c r="G323" s="84"/>
      <c r="H323" s="85"/>
      <c r="I323" s="86"/>
      <c r="J323" s="90"/>
    </row>
    <row r="324" spans="1:10" hidden="1" x14ac:dyDescent="0.25">
      <c r="A324" s="98"/>
      <c r="B324" s="88"/>
      <c r="C324" s="82">
        <v>0</v>
      </c>
      <c r="D324" s="100">
        <v>0</v>
      </c>
      <c r="E324" s="89">
        <f t="shared" si="6"/>
        <v>17837.009999999995</v>
      </c>
      <c r="F324" s="83"/>
      <c r="G324" s="84"/>
      <c r="H324" s="85"/>
      <c r="I324" s="86"/>
      <c r="J324" s="90"/>
    </row>
    <row r="325" spans="1:10" hidden="1" x14ac:dyDescent="0.25">
      <c r="A325" s="98"/>
      <c r="B325" s="88"/>
      <c r="C325" s="82">
        <v>0</v>
      </c>
      <c r="D325" s="100">
        <v>0</v>
      </c>
      <c r="E325" s="99">
        <f t="shared" si="6"/>
        <v>17837.009999999995</v>
      </c>
      <c r="F325" s="83"/>
      <c r="G325" s="84"/>
      <c r="H325" s="85"/>
      <c r="I325" s="86"/>
      <c r="J325" s="90"/>
    </row>
    <row r="326" spans="1:10" hidden="1" x14ac:dyDescent="0.25">
      <c r="A326" s="98"/>
      <c r="B326" s="88"/>
      <c r="C326" s="82">
        <v>0</v>
      </c>
      <c r="D326" s="100">
        <v>0</v>
      </c>
      <c r="E326" s="89">
        <f t="shared" si="6"/>
        <v>17837.009999999995</v>
      </c>
      <c r="F326" s="83"/>
      <c r="G326" s="84"/>
      <c r="H326" s="85"/>
      <c r="I326" s="86"/>
      <c r="J326" s="90"/>
    </row>
    <row r="327" spans="1:10" hidden="1" x14ac:dyDescent="0.25">
      <c r="A327" s="98"/>
      <c r="B327" s="88"/>
      <c r="C327" s="82">
        <v>0</v>
      </c>
      <c r="D327" s="100">
        <v>0</v>
      </c>
      <c r="E327" s="99">
        <f t="shared" si="6"/>
        <v>17837.009999999995</v>
      </c>
      <c r="F327" s="83"/>
      <c r="G327" s="84"/>
      <c r="H327" s="85"/>
      <c r="I327" s="86"/>
      <c r="J327" s="90"/>
    </row>
    <row r="328" spans="1:10" hidden="1" x14ac:dyDescent="0.25">
      <c r="A328" s="98"/>
      <c r="B328" s="88"/>
      <c r="C328" s="82">
        <v>0</v>
      </c>
      <c r="D328" s="100">
        <v>0</v>
      </c>
      <c r="E328" s="89">
        <f t="shared" si="6"/>
        <v>17837.009999999995</v>
      </c>
      <c r="F328" s="83"/>
      <c r="G328" s="84"/>
      <c r="H328" s="85"/>
      <c r="I328" s="86"/>
      <c r="J328" s="90"/>
    </row>
    <row r="329" spans="1:10" hidden="1" x14ac:dyDescent="0.25">
      <c r="A329" s="98"/>
      <c r="B329" s="88"/>
      <c r="C329" s="82">
        <v>0</v>
      </c>
      <c r="D329" s="100">
        <v>0</v>
      </c>
      <c r="E329" s="99">
        <f t="shared" si="6"/>
        <v>17837.009999999995</v>
      </c>
      <c r="F329" s="83"/>
      <c r="G329" s="84"/>
      <c r="H329" s="85"/>
      <c r="I329" s="86"/>
      <c r="J329" s="90"/>
    </row>
    <row r="330" spans="1:10" hidden="1" x14ac:dyDescent="0.25">
      <c r="A330" s="98"/>
      <c r="B330" s="88"/>
      <c r="C330" s="82">
        <v>0</v>
      </c>
      <c r="D330" s="100">
        <v>0</v>
      </c>
      <c r="E330" s="89">
        <f t="shared" si="6"/>
        <v>17837.009999999995</v>
      </c>
      <c r="F330" s="83"/>
      <c r="G330" s="84"/>
      <c r="H330" s="85"/>
      <c r="I330" s="86"/>
      <c r="J330" s="90"/>
    </row>
    <row r="331" spans="1:10" hidden="1" x14ac:dyDescent="0.25">
      <c r="A331" s="98"/>
      <c r="B331" s="88"/>
      <c r="C331" s="82">
        <v>0</v>
      </c>
      <c r="D331" s="100">
        <v>0</v>
      </c>
      <c r="E331" s="99">
        <f t="shared" si="6"/>
        <v>17837.009999999995</v>
      </c>
      <c r="F331" s="83"/>
      <c r="G331" s="84"/>
      <c r="H331" s="85"/>
      <c r="I331" s="86"/>
      <c r="J331" s="90"/>
    </row>
    <row r="332" spans="1:10" hidden="1" x14ac:dyDescent="0.25">
      <c r="A332" s="98"/>
      <c r="B332" s="88"/>
      <c r="C332" s="82">
        <v>0</v>
      </c>
      <c r="D332" s="100">
        <v>0</v>
      </c>
      <c r="E332" s="89">
        <f t="shared" si="6"/>
        <v>17837.009999999995</v>
      </c>
      <c r="F332" s="83"/>
      <c r="G332" s="84"/>
      <c r="H332" s="85"/>
      <c r="I332" s="86"/>
      <c r="J332" s="90"/>
    </row>
    <row r="333" spans="1:10" hidden="1" x14ac:dyDescent="0.25">
      <c r="A333" s="98"/>
      <c r="B333" s="88"/>
      <c r="C333" s="82">
        <v>0</v>
      </c>
      <c r="D333" s="100">
        <v>0</v>
      </c>
      <c r="E333" s="99">
        <f t="shared" si="6"/>
        <v>17837.009999999995</v>
      </c>
      <c r="F333" s="83"/>
      <c r="G333" s="84"/>
      <c r="H333" s="85"/>
      <c r="I333" s="86"/>
      <c r="J333" s="90"/>
    </row>
    <row r="334" spans="1:10" hidden="1" x14ac:dyDescent="0.25">
      <c r="A334" s="98"/>
      <c r="B334" s="88"/>
      <c r="C334" s="82">
        <v>0</v>
      </c>
      <c r="D334" s="100">
        <v>0</v>
      </c>
      <c r="E334" s="89">
        <f t="shared" si="6"/>
        <v>17837.009999999995</v>
      </c>
      <c r="F334" s="83"/>
      <c r="G334" s="84"/>
      <c r="H334" s="85"/>
      <c r="I334" s="86"/>
      <c r="J334" s="90"/>
    </row>
    <row r="335" spans="1:10" hidden="1" x14ac:dyDescent="0.25">
      <c r="A335" s="98"/>
      <c r="B335" s="88"/>
      <c r="C335" s="82">
        <v>0</v>
      </c>
      <c r="D335" s="100">
        <v>0</v>
      </c>
      <c r="E335" s="99">
        <f t="shared" si="6"/>
        <v>17837.009999999995</v>
      </c>
      <c r="F335" s="83"/>
      <c r="G335" s="84"/>
      <c r="H335" s="85"/>
      <c r="I335" s="86"/>
      <c r="J335" s="90"/>
    </row>
    <row r="336" spans="1:10" hidden="1" x14ac:dyDescent="0.25">
      <c r="A336" s="98"/>
      <c r="B336" s="88"/>
      <c r="C336" s="82">
        <v>0</v>
      </c>
      <c r="D336" s="100">
        <v>0</v>
      </c>
      <c r="E336" s="89">
        <f t="shared" si="6"/>
        <v>17837.009999999995</v>
      </c>
      <c r="F336" s="83"/>
      <c r="G336" s="84"/>
      <c r="H336" s="85"/>
      <c r="I336" s="86"/>
      <c r="J336" s="90"/>
    </row>
    <row r="337" spans="1:10" hidden="1" x14ac:dyDescent="0.25">
      <c r="A337" s="98"/>
      <c r="B337" s="88"/>
      <c r="C337" s="82">
        <v>0</v>
      </c>
      <c r="D337" s="100">
        <v>0</v>
      </c>
      <c r="E337" s="99">
        <f t="shared" si="6"/>
        <v>17837.009999999995</v>
      </c>
      <c r="F337" s="83"/>
      <c r="G337" s="84"/>
      <c r="H337" s="85"/>
      <c r="I337" s="86"/>
      <c r="J337" s="90"/>
    </row>
    <row r="338" spans="1:10" hidden="1" x14ac:dyDescent="0.25">
      <c r="A338" s="98"/>
      <c r="B338" s="88"/>
      <c r="C338" s="82">
        <v>0</v>
      </c>
      <c r="D338" s="100">
        <v>0</v>
      </c>
      <c r="E338" s="89">
        <f t="shared" si="6"/>
        <v>17837.009999999995</v>
      </c>
      <c r="F338" s="83"/>
      <c r="G338" s="84"/>
      <c r="H338" s="85"/>
      <c r="I338" s="86"/>
      <c r="J338" s="90"/>
    </row>
    <row r="339" spans="1:10" hidden="1" x14ac:dyDescent="0.25">
      <c r="A339" s="98"/>
      <c r="B339" s="88"/>
      <c r="C339" s="82">
        <v>0</v>
      </c>
      <c r="D339" s="100">
        <v>0</v>
      </c>
      <c r="E339" s="99">
        <f t="shared" si="6"/>
        <v>17837.009999999995</v>
      </c>
      <c r="F339" s="83"/>
      <c r="G339" s="84"/>
      <c r="H339" s="85"/>
      <c r="I339" s="86"/>
      <c r="J339" s="90"/>
    </row>
    <row r="340" spans="1:10" hidden="1" x14ac:dyDescent="0.25">
      <c r="A340" s="98"/>
      <c r="B340" s="88"/>
      <c r="C340" s="82">
        <v>0</v>
      </c>
      <c r="D340" s="100">
        <v>0</v>
      </c>
      <c r="E340" s="89">
        <f t="shared" si="6"/>
        <v>17837.009999999995</v>
      </c>
      <c r="F340" s="83"/>
      <c r="G340" s="84"/>
      <c r="H340" s="85"/>
      <c r="I340" s="86"/>
      <c r="J340" s="90"/>
    </row>
    <row r="341" spans="1:10" hidden="1" x14ac:dyDescent="0.25">
      <c r="A341" s="98"/>
      <c r="B341" s="88"/>
      <c r="C341" s="82">
        <v>0</v>
      </c>
      <c r="D341" s="100">
        <v>0</v>
      </c>
      <c r="E341" s="99">
        <f t="shared" si="6"/>
        <v>17837.009999999995</v>
      </c>
      <c r="F341" s="83"/>
      <c r="G341" s="84"/>
      <c r="H341" s="85"/>
      <c r="I341" s="86"/>
      <c r="J341" s="90"/>
    </row>
    <row r="342" spans="1:10" hidden="1" x14ac:dyDescent="0.25">
      <c r="A342" s="98"/>
      <c r="B342" s="88"/>
      <c r="C342" s="100">
        <v>0</v>
      </c>
      <c r="D342" s="100">
        <v>0</v>
      </c>
      <c r="E342" s="89">
        <f t="shared" si="6"/>
        <v>17837.009999999995</v>
      </c>
      <c r="F342" s="83"/>
      <c r="G342" s="84"/>
      <c r="H342" s="85"/>
      <c r="I342" s="86"/>
      <c r="J342" s="90"/>
    </row>
    <row r="343" spans="1:10" hidden="1" x14ac:dyDescent="0.25">
      <c r="A343" s="98"/>
      <c r="B343" s="88"/>
      <c r="C343" s="82">
        <v>0</v>
      </c>
      <c r="D343" s="100">
        <v>0</v>
      </c>
      <c r="E343" s="99">
        <f t="shared" si="6"/>
        <v>17837.009999999995</v>
      </c>
      <c r="F343" s="83"/>
      <c r="G343" s="84"/>
      <c r="H343" s="85"/>
      <c r="I343" s="86"/>
      <c r="J343" s="90"/>
    </row>
    <row r="344" spans="1:10" hidden="1" x14ac:dyDescent="0.25">
      <c r="A344" s="98"/>
      <c r="B344" s="88"/>
      <c r="C344" s="82">
        <v>0</v>
      </c>
      <c r="D344" s="100">
        <v>0</v>
      </c>
      <c r="E344" s="89">
        <f t="shared" si="6"/>
        <v>17837.009999999995</v>
      </c>
      <c r="F344" s="83"/>
      <c r="G344" s="84"/>
      <c r="H344" s="85"/>
      <c r="I344" s="86"/>
      <c r="J344" s="90"/>
    </row>
    <row r="345" spans="1:10" hidden="1" x14ac:dyDescent="0.25">
      <c r="A345" s="98"/>
      <c r="B345" s="88"/>
      <c r="C345" s="82">
        <v>0</v>
      </c>
      <c r="D345" s="100">
        <v>0</v>
      </c>
      <c r="E345" s="99">
        <f t="shared" si="6"/>
        <v>17837.009999999995</v>
      </c>
      <c r="F345" s="83"/>
      <c r="G345" s="84"/>
      <c r="H345" s="85"/>
      <c r="I345" s="86"/>
      <c r="J345" s="90"/>
    </row>
    <row r="346" spans="1:10" hidden="1" x14ac:dyDescent="0.25">
      <c r="A346" s="98"/>
      <c r="B346" s="88"/>
      <c r="C346" s="82">
        <v>0</v>
      </c>
      <c r="D346" s="100">
        <v>0</v>
      </c>
      <c r="E346" s="89">
        <f t="shared" si="6"/>
        <v>17837.009999999995</v>
      </c>
      <c r="F346" s="83"/>
      <c r="G346" s="84"/>
      <c r="H346" s="85"/>
      <c r="I346" s="86"/>
      <c r="J346" s="90"/>
    </row>
    <row r="347" spans="1:10" hidden="1" x14ac:dyDescent="0.25">
      <c r="A347" s="98"/>
      <c r="B347" s="88"/>
      <c r="C347" s="82">
        <v>0</v>
      </c>
      <c r="D347" s="100">
        <v>0</v>
      </c>
      <c r="E347" s="99">
        <f t="shared" si="6"/>
        <v>17837.009999999995</v>
      </c>
      <c r="F347" s="83"/>
      <c r="G347" s="84"/>
      <c r="H347" s="85"/>
      <c r="I347" s="86"/>
      <c r="J347" s="90"/>
    </row>
    <row r="348" spans="1:10" hidden="1" x14ac:dyDescent="0.25">
      <c r="A348" s="98"/>
      <c r="B348" s="88"/>
      <c r="C348" s="82">
        <v>0</v>
      </c>
      <c r="D348" s="100">
        <v>0</v>
      </c>
      <c r="E348" s="89">
        <f t="shared" si="6"/>
        <v>17837.009999999995</v>
      </c>
      <c r="F348" s="83"/>
      <c r="G348" s="84"/>
      <c r="H348" s="85"/>
      <c r="I348" s="86"/>
      <c r="J348" s="90"/>
    </row>
    <row r="349" spans="1:10" hidden="1" x14ac:dyDescent="0.25">
      <c r="A349" s="98"/>
      <c r="B349" s="88"/>
      <c r="C349" s="82">
        <v>0</v>
      </c>
      <c r="D349" s="100">
        <v>0</v>
      </c>
      <c r="E349" s="99">
        <f t="shared" si="6"/>
        <v>17837.009999999995</v>
      </c>
      <c r="F349" s="83"/>
      <c r="G349" s="84"/>
      <c r="H349" s="85"/>
      <c r="I349" s="86"/>
      <c r="J349" s="90"/>
    </row>
    <row r="350" spans="1:10" hidden="1" x14ac:dyDescent="0.25">
      <c r="A350" s="98"/>
      <c r="B350" s="88"/>
      <c r="C350" s="82">
        <v>0</v>
      </c>
      <c r="D350" s="100">
        <v>0</v>
      </c>
      <c r="E350" s="89">
        <f t="shared" si="6"/>
        <v>17837.009999999995</v>
      </c>
      <c r="F350" s="83"/>
      <c r="G350" s="84"/>
      <c r="H350" s="85"/>
      <c r="I350" s="86"/>
      <c r="J350" s="90"/>
    </row>
    <row r="351" spans="1:10" hidden="1" x14ac:dyDescent="0.25">
      <c r="A351" s="98"/>
      <c r="B351" s="88"/>
      <c r="C351" s="82">
        <v>0</v>
      </c>
      <c r="D351" s="100">
        <v>0</v>
      </c>
      <c r="E351" s="99">
        <f t="shared" si="6"/>
        <v>17837.009999999995</v>
      </c>
      <c r="F351" s="83"/>
      <c r="G351" s="84"/>
      <c r="H351" s="85"/>
      <c r="I351" s="86"/>
      <c r="J351" s="90"/>
    </row>
    <row r="352" spans="1:10" hidden="1" x14ac:dyDescent="0.25">
      <c r="A352" s="98"/>
      <c r="B352" s="88"/>
      <c r="C352" s="82">
        <v>0</v>
      </c>
      <c r="D352" s="100">
        <v>0</v>
      </c>
      <c r="E352" s="89">
        <f t="shared" si="6"/>
        <v>17837.009999999995</v>
      </c>
      <c r="F352" s="83"/>
      <c r="G352" s="84"/>
      <c r="H352" s="85"/>
      <c r="I352" s="86"/>
      <c r="J352" s="90"/>
    </row>
    <row r="353" spans="1:10" hidden="1" x14ac:dyDescent="0.25">
      <c r="A353" s="98"/>
      <c r="B353" s="88"/>
      <c r="C353" s="82">
        <v>0</v>
      </c>
      <c r="D353" s="100">
        <v>0</v>
      </c>
      <c r="E353" s="99">
        <f t="shared" si="6"/>
        <v>17837.009999999995</v>
      </c>
      <c r="F353" s="83"/>
      <c r="G353" s="84"/>
      <c r="H353" s="85"/>
      <c r="I353" s="86"/>
      <c r="J353" s="90"/>
    </row>
    <row r="354" spans="1:10" hidden="1" x14ac:dyDescent="0.25">
      <c r="A354" s="98"/>
      <c r="B354" s="88"/>
      <c r="C354" s="82">
        <v>0</v>
      </c>
      <c r="D354" s="100">
        <v>0</v>
      </c>
      <c r="E354" s="89">
        <f t="shared" ref="E354:E417" si="7">E353-C354+D354</f>
        <v>17837.009999999995</v>
      </c>
      <c r="F354" s="83"/>
      <c r="G354" s="84"/>
      <c r="H354" s="85"/>
      <c r="I354" s="86"/>
      <c r="J354" s="90"/>
    </row>
    <row r="355" spans="1:10" hidden="1" x14ac:dyDescent="0.25">
      <c r="A355" s="98"/>
      <c r="B355" s="88"/>
      <c r="C355" s="82">
        <v>0</v>
      </c>
      <c r="D355" s="100">
        <v>0</v>
      </c>
      <c r="E355" s="99">
        <f t="shared" si="7"/>
        <v>17837.009999999995</v>
      </c>
      <c r="F355" s="83"/>
      <c r="G355" s="84"/>
      <c r="H355" s="85"/>
      <c r="I355" s="86"/>
      <c r="J355" s="90"/>
    </row>
    <row r="356" spans="1:10" hidden="1" x14ac:dyDescent="0.25">
      <c r="A356" s="98"/>
      <c r="B356" s="88"/>
      <c r="C356" s="82">
        <v>0</v>
      </c>
      <c r="D356" s="100">
        <v>0</v>
      </c>
      <c r="E356" s="89">
        <f t="shared" si="7"/>
        <v>17837.009999999995</v>
      </c>
      <c r="F356" s="83"/>
      <c r="G356" s="84"/>
      <c r="H356" s="85"/>
      <c r="I356" s="86"/>
      <c r="J356" s="90"/>
    </row>
    <row r="357" spans="1:10" hidden="1" x14ac:dyDescent="0.25">
      <c r="A357" s="98"/>
      <c r="B357" s="88"/>
      <c r="C357" s="82">
        <v>0</v>
      </c>
      <c r="D357" s="100">
        <v>0</v>
      </c>
      <c r="E357" s="99">
        <f t="shared" si="7"/>
        <v>17837.009999999995</v>
      </c>
      <c r="F357" s="83"/>
      <c r="G357" s="84"/>
      <c r="H357" s="85"/>
      <c r="I357" s="86"/>
      <c r="J357" s="90"/>
    </row>
    <row r="358" spans="1:10" hidden="1" x14ac:dyDescent="0.25">
      <c r="A358" s="98"/>
      <c r="B358" s="88"/>
      <c r="C358" s="82">
        <v>0</v>
      </c>
      <c r="D358" s="100">
        <v>0</v>
      </c>
      <c r="E358" s="89">
        <f t="shared" si="7"/>
        <v>17837.009999999995</v>
      </c>
      <c r="F358" s="83"/>
      <c r="G358" s="84"/>
      <c r="H358" s="85"/>
      <c r="I358" s="86"/>
      <c r="J358" s="90"/>
    </row>
    <row r="359" spans="1:10" hidden="1" x14ac:dyDescent="0.25">
      <c r="A359" s="98"/>
      <c r="B359" s="88"/>
      <c r="C359" s="82">
        <v>0</v>
      </c>
      <c r="D359" s="100">
        <v>0</v>
      </c>
      <c r="E359" s="99">
        <f t="shared" si="7"/>
        <v>17837.009999999995</v>
      </c>
      <c r="F359" s="83"/>
      <c r="G359" s="84"/>
      <c r="H359" s="85"/>
      <c r="I359" s="86"/>
      <c r="J359" s="90"/>
    </row>
    <row r="360" spans="1:10" hidden="1" x14ac:dyDescent="0.25">
      <c r="A360" s="98"/>
      <c r="B360" s="88"/>
      <c r="C360" s="82">
        <v>0</v>
      </c>
      <c r="D360" s="100">
        <v>0</v>
      </c>
      <c r="E360" s="89">
        <f t="shared" si="7"/>
        <v>17837.009999999995</v>
      </c>
      <c r="F360" s="83"/>
      <c r="G360" s="84"/>
      <c r="H360" s="85"/>
      <c r="I360" s="86"/>
      <c r="J360" s="90"/>
    </row>
    <row r="361" spans="1:10" hidden="1" x14ac:dyDescent="0.25">
      <c r="A361" s="98"/>
      <c r="B361" s="88"/>
      <c r="C361" s="82">
        <v>0</v>
      </c>
      <c r="D361" s="100">
        <v>0</v>
      </c>
      <c r="E361" s="99">
        <f t="shared" si="7"/>
        <v>17837.009999999995</v>
      </c>
      <c r="F361" s="83"/>
      <c r="G361" s="84"/>
      <c r="H361" s="85"/>
      <c r="I361" s="86"/>
      <c r="J361" s="90"/>
    </row>
    <row r="362" spans="1:10" hidden="1" x14ac:dyDescent="0.25">
      <c r="A362" s="98"/>
      <c r="B362" s="88"/>
      <c r="C362" s="100">
        <v>0</v>
      </c>
      <c r="D362" s="100">
        <v>0</v>
      </c>
      <c r="E362" s="89">
        <f t="shared" si="7"/>
        <v>17837.009999999995</v>
      </c>
      <c r="F362" s="83"/>
      <c r="G362" s="84"/>
      <c r="H362" s="85"/>
      <c r="I362" s="86"/>
      <c r="J362" s="90"/>
    </row>
    <row r="363" spans="1:10" hidden="1" x14ac:dyDescent="0.25">
      <c r="A363" s="98"/>
      <c r="B363" s="88"/>
      <c r="C363" s="82">
        <v>0</v>
      </c>
      <c r="D363" s="100">
        <v>0</v>
      </c>
      <c r="E363" s="99">
        <f t="shared" si="7"/>
        <v>17837.009999999995</v>
      </c>
      <c r="F363" s="83"/>
      <c r="G363" s="84"/>
      <c r="H363" s="85"/>
      <c r="I363" s="86"/>
      <c r="J363" s="90"/>
    </row>
    <row r="364" spans="1:10" hidden="1" x14ac:dyDescent="0.25">
      <c r="A364" s="98"/>
      <c r="B364" s="88"/>
      <c r="C364" s="82">
        <v>0</v>
      </c>
      <c r="D364" s="100">
        <v>0</v>
      </c>
      <c r="E364" s="89">
        <f t="shared" si="7"/>
        <v>17837.009999999995</v>
      </c>
      <c r="F364" s="83"/>
      <c r="G364" s="84"/>
      <c r="H364" s="85"/>
      <c r="I364" s="86"/>
      <c r="J364" s="90"/>
    </row>
    <row r="365" spans="1:10" hidden="1" x14ac:dyDescent="0.25">
      <c r="A365" s="98"/>
      <c r="B365" s="88"/>
      <c r="C365" s="82">
        <v>0</v>
      </c>
      <c r="D365" s="100">
        <v>0</v>
      </c>
      <c r="E365" s="99">
        <f t="shared" si="7"/>
        <v>17837.009999999995</v>
      </c>
      <c r="F365" s="83"/>
      <c r="G365" s="84"/>
      <c r="H365" s="85"/>
      <c r="I365" s="86"/>
      <c r="J365" s="90"/>
    </row>
    <row r="366" spans="1:10" hidden="1" x14ac:dyDescent="0.25">
      <c r="A366" s="98"/>
      <c r="B366" s="88"/>
      <c r="C366" s="82">
        <v>0</v>
      </c>
      <c r="D366" s="100">
        <v>0</v>
      </c>
      <c r="E366" s="89">
        <f t="shared" si="7"/>
        <v>17837.009999999995</v>
      </c>
      <c r="F366" s="83"/>
      <c r="G366" s="84"/>
      <c r="H366" s="85"/>
      <c r="I366" s="86"/>
      <c r="J366" s="90"/>
    </row>
    <row r="367" spans="1:10" hidden="1" x14ac:dyDescent="0.25">
      <c r="A367" s="98"/>
      <c r="B367" s="88"/>
      <c r="C367" s="82">
        <v>0</v>
      </c>
      <c r="D367" s="100">
        <v>0</v>
      </c>
      <c r="E367" s="99">
        <f t="shared" si="7"/>
        <v>17837.009999999995</v>
      </c>
      <c r="F367" s="83"/>
      <c r="G367" s="84"/>
      <c r="H367" s="85"/>
      <c r="I367" s="86"/>
      <c r="J367" s="90"/>
    </row>
    <row r="368" spans="1:10" hidden="1" x14ac:dyDescent="0.25">
      <c r="A368" s="98"/>
      <c r="B368" s="88"/>
      <c r="C368" s="82">
        <v>0</v>
      </c>
      <c r="D368" s="100">
        <v>0</v>
      </c>
      <c r="E368" s="89">
        <f t="shared" si="7"/>
        <v>17837.009999999995</v>
      </c>
      <c r="F368" s="83"/>
      <c r="G368" s="84"/>
      <c r="H368" s="85"/>
      <c r="I368" s="86"/>
      <c r="J368" s="90"/>
    </row>
    <row r="369" spans="1:10" hidden="1" x14ac:dyDescent="0.25">
      <c r="A369" s="98"/>
      <c r="B369" s="88"/>
      <c r="C369" s="82">
        <v>0</v>
      </c>
      <c r="D369" s="100">
        <v>0</v>
      </c>
      <c r="E369" s="99">
        <f t="shared" si="7"/>
        <v>17837.009999999995</v>
      </c>
      <c r="F369" s="83"/>
      <c r="G369" s="84"/>
      <c r="H369" s="85"/>
      <c r="I369" s="86"/>
      <c r="J369" s="90"/>
    </row>
    <row r="370" spans="1:10" hidden="1" x14ac:dyDescent="0.25">
      <c r="A370" s="98"/>
      <c r="B370" s="88"/>
      <c r="C370" s="82">
        <v>0</v>
      </c>
      <c r="D370" s="100">
        <v>0</v>
      </c>
      <c r="E370" s="89">
        <f t="shared" si="7"/>
        <v>17837.009999999995</v>
      </c>
      <c r="F370" s="83"/>
      <c r="G370" s="84"/>
      <c r="H370" s="85"/>
      <c r="I370" s="86"/>
      <c r="J370" s="90"/>
    </row>
    <row r="371" spans="1:10" hidden="1" x14ac:dyDescent="0.25">
      <c r="A371" s="98"/>
      <c r="B371" s="88"/>
      <c r="C371" s="82">
        <v>0</v>
      </c>
      <c r="D371" s="100">
        <v>0</v>
      </c>
      <c r="E371" s="99">
        <f t="shared" si="7"/>
        <v>17837.009999999995</v>
      </c>
      <c r="F371" s="83"/>
      <c r="G371" s="84"/>
      <c r="H371" s="85"/>
      <c r="I371" s="86"/>
      <c r="J371" s="90"/>
    </row>
    <row r="372" spans="1:10" hidden="1" x14ac:dyDescent="0.25">
      <c r="A372" s="98"/>
      <c r="B372" s="88"/>
      <c r="C372" s="82">
        <v>0</v>
      </c>
      <c r="D372" s="100">
        <v>0</v>
      </c>
      <c r="E372" s="89">
        <f t="shared" si="7"/>
        <v>17837.009999999995</v>
      </c>
      <c r="F372" s="83"/>
      <c r="G372" s="84"/>
      <c r="H372" s="85"/>
      <c r="I372" s="86"/>
      <c r="J372" s="90"/>
    </row>
    <row r="373" spans="1:10" hidden="1" x14ac:dyDescent="0.25">
      <c r="A373" s="98"/>
      <c r="B373" s="88"/>
      <c r="C373" s="82">
        <v>0</v>
      </c>
      <c r="D373" s="100">
        <v>0</v>
      </c>
      <c r="E373" s="99">
        <f t="shared" si="7"/>
        <v>17837.009999999995</v>
      </c>
      <c r="F373" s="83"/>
      <c r="G373" s="84"/>
      <c r="H373" s="85"/>
      <c r="I373" s="86"/>
      <c r="J373" s="90"/>
    </row>
    <row r="374" spans="1:10" hidden="1" x14ac:dyDescent="0.25">
      <c r="A374" s="98"/>
      <c r="B374" s="88"/>
      <c r="C374" s="82">
        <v>0</v>
      </c>
      <c r="D374" s="100">
        <v>0</v>
      </c>
      <c r="E374" s="89">
        <f t="shared" si="7"/>
        <v>17837.009999999995</v>
      </c>
      <c r="F374" s="83"/>
      <c r="G374" s="84"/>
      <c r="H374" s="85"/>
      <c r="I374" s="86"/>
      <c r="J374" s="90"/>
    </row>
    <row r="375" spans="1:10" hidden="1" x14ac:dyDescent="0.25">
      <c r="A375" s="98"/>
      <c r="B375" s="88"/>
      <c r="C375" s="82">
        <v>0</v>
      </c>
      <c r="D375" s="100">
        <v>0</v>
      </c>
      <c r="E375" s="99">
        <f t="shared" si="7"/>
        <v>17837.009999999995</v>
      </c>
      <c r="F375" s="83"/>
      <c r="G375" s="84"/>
      <c r="H375" s="85"/>
      <c r="I375" s="86"/>
      <c r="J375" s="90"/>
    </row>
    <row r="376" spans="1:10" hidden="1" x14ac:dyDescent="0.25">
      <c r="A376" s="98"/>
      <c r="B376" s="88"/>
      <c r="C376" s="82">
        <v>0</v>
      </c>
      <c r="D376" s="100">
        <v>0</v>
      </c>
      <c r="E376" s="89">
        <f t="shared" si="7"/>
        <v>17837.009999999995</v>
      </c>
      <c r="F376" s="83"/>
      <c r="G376" s="84"/>
      <c r="H376" s="85"/>
      <c r="I376" s="86"/>
      <c r="J376" s="90"/>
    </row>
    <row r="377" spans="1:10" hidden="1" x14ac:dyDescent="0.25">
      <c r="A377" s="98"/>
      <c r="B377" s="88"/>
      <c r="C377" s="82">
        <v>0</v>
      </c>
      <c r="D377" s="100">
        <v>0</v>
      </c>
      <c r="E377" s="99">
        <f t="shared" si="7"/>
        <v>17837.009999999995</v>
      </c>
      <c r="F377" s="83"/>
      <c r="G377" s="84"/>
      <c r="H377" s="85"/>
      <c r="I377" s="86"/>
      <c r="J377" s="90"/>
    </row>
    <row r="378" spans="1:10" hidden="1" x14ac:dyDescent="0.25">
      <c r="A378" s="98"/>
      <c r="B378" s="88"/>
      <c r="C378" s="82">
        <v>0</v>
      </c>
      <c r="D378" s="100">
        <v>0</v>
      </c>
      <c r="E378" s="89">
        <f t="shared" si="7"/>
        <v>17837.009999999995</v>
      </c>
      <c r="F378" s="83"/>
      <c r="G378" s="84"/>
      <c r="H378" s="85"/>
      <c r="I378" s="86"/>
      <c r="J378" s="90"/>
    </row>
    <row r="379" spans="1:10" hidden="1" x14ac:dyDescent="0.25">
      <c r="A379" s="98"/>
      <c r="B379" s="88"/>
      <c r="C379" s="82">
        <v>0</v>
      </c>
      <c r="D379" s="100">
        <v>0</v>
      </c>
      <c r="E379" s="99">
        <f t="shared" si="7"/>
        <v>17837.009999999995</v>
      </c>
      <c r="F379" s="83"/>
      <c r="G379" s="84"/>
      <c r="H379" s="85"/>
      <c r="I379" s="86"/>
      <c r="J379" s="90"/>
    </row>
    <row r="380" spans="1:10" hidden="1" x14ac:dyDescent="0.25">
      <c r="A380" s="98"/>
      <c r="B380" s="88"/>
      <c r="C380" s="82">
        <v>0</v>
      </c>
      <c r="D380" s="100">
        <v>0</v>
      </c>
      <c r="E380" s="89">
        <f t="shared" si="7"/>
        <v>17837.009999999995</v>
      </c>
      <c r="F380" s="83"/>
      <c r="G380" s="84"/>
      <c r="H380" s="85"/>
      <c r="I380" s="86"/>
      <c r="J380" s="90"/>
    </row>
    <row r="381" spans="1:10" hidden="1" x14ac:dyDescent="0.25">
      <c r="A381" s="98"/>
      <c r="B381" s="88"/>
      <c r="C381" s="82">
        <v>0</v>
      </c>
      <c r="D381" s="100">
        <v>0</v>
      </c>
      <c r="E381" s="99">
        <f t="shared" si="7"/>
        <v>17837.009999999995</v>
      </c>
      <c r="F381" s="83"/>
      <c r="G381" s="84"/>
      <c r="H381" s="85"/>
      <c r="I381" s="86"/>
      <c r="J381" s="90"/>
    </row>
    <row r="382" spans="1:10" hidden="1" x14ac:dyDescent="0.25">
      <c r="A382" s="98"/>
      <c r="B382" s="88"/>
      <c r="C382" s="82">
        <v>0</v>
      </c>
      <c r="D382" s="100">
        <v>0</v>
      </c>
      <c r="E382" s="89">
        <f t="shared" si="7"/>
        <v>17837.009999999995</v>
      </c>
      <c r="F382" s="83"/>
      <c r="G382" s="84"/>
      <c r="H382" s="85"/>
      <c r="I382" s="86"/>
      <c r="J382" s="90"/>
    </row>
    <row r="383" spans="1:10" hidden="1" x14ac:dyDescent="0.25">
      <c r="A383" s="98"/>
      <c r="B383" s="88"/>
      <c r="C383" s="82">
        <v>0</v>
      </c>
      <c r="D383" s="100">
        <v>0</v>
      </c>
      <c r="E383" s="99">
        <f t="shared" si="7"/>
        <v>17837.009999999995</v>
      </c>
      <c r="F383" s="83"/>
      <c r="G383" s="84"/>
      <c r="H383" s="85"/>
      <c r="I383" s="86"/>
      <c r="J383" s="90"/>
    </row>
    <row r="384" spans="1:10" hidden="1" x14ac:dyDescent="0.25">
      <c r="A384" s="98"/>
      <c r="B384" s="88"/>
      <c r="C384" s="82">
        <v>0</v>
      </c>
      <c r="D384" s="100">
        <v>0</v>
      </c>
      <c r="E384" s="89">
        <f t="shared" si="7"/>
        <v>17837.009999999995</v>
      </c>
      <c r="F384" s="83"/>
      <c r="G384" s="84"/>
      <c r="H384" s="85"/>
      <c r="I384" s="86"/>
      <c r="J384" s="90"/>
    </row>
    <row r="385" spans="1:10" hidden="1" x14ac:dyDescent="0.25">
      <c r="A385" s="98"/>
      <c r="B385" s="88"/>
      <c r="C385" s="82">
        <v>0</v>
      </c>
      <c r="D385" s="100">
        <v>0</v>
      </c>
      <c r="E385" s="99">
        <f t="shared" si="7"/>
        <v>17837.009999999995</v>
      </c>
      <c r="F385" s="83"/>
      <c r="G385" s="84"/>
      <c r="H385" s="85"/>
      <c r="I385" s="86"/>
      <c r="J385" s="90"/>
    </row>
    <row r="386" spans="1:10" hidden="1" x14ac:dyDescent="0.25">
      <c r="A386" s="98"/>
      <c r="B386" s="88"/>
      <c r="C386" s="82">
        <v>0</v>
      </c>
      <c r="D386" s="100">
        <v>0</v>
      </c>
      <c r="E386" s="89">
        <f t="shared" si="7"/>
        <v>17837.009999999995</v>
      </c>
      <c r="F386" s="83"/>
      <c r="G386" s="84"/>
      <c r="H386" s="85"/>
      <c r="I386" s="86"/>
      <c r="J386" s="90"/>
    </row>
    <row r="387" spans="1:10" hidden="1" x14ac:dyDescent="0.25">
      <c r="A387" s="98"/>
      <c r="B387" s="88"/>
      <c r="C387" s="82">
        <v>0</v>
      </c>
      <c r="D387" s="100">
        <v>0</v>
      </c>
      <c r="E387" s="99">
        <f t="shared" si="7"/>
        <v>17837.009999999995</v>
      </c>
      <c r="F387" s="83"/>
      <c r="G387" s="84"/>
      <c r="H387" s="85"/>
      <c r="I387" s="86"/>
      <c r="J387" s="90"/>
    </row>
    <row r="388" spans="1:10" hidden="1" x14ac:dyDescent="0.25">
      <c r="A388" s="98"/>
      <c r="B388" s="88"/>
      <c r="C388" s="82">
        <v>0</v>
      </c>
      <c r="D388" s="100">
        <v>0</v>
      </c>
      <c r="E388" s="89">
        <f t="shared" si="7"/>
        <v>17837.009999999995</v>
      </c>
      <c r="F388" s="83"/>
      <c r="G388" s="84"/>
      <c r="H388" s="85"/>
      <c r="I388" s="86"/>
      <c r="J388" s="90"/>
    </row>
    <row r="389" spans="1:10" hidden="1" x14ac:dyDescent="0.25">
      <c r="A389" s="98"/>
      <c r="B389" s="88"/>
      <c r="C389" s="82">
        <v>0</v>
      </c>
      <c r="D389" s="100">
        <v>0</v>
      </c>
      <c r="E389" s="99">
        <f t="shared" si="7"/>
        <v>17837.009999999995</v>
      </c>
      <c r="F389" s="83"/>
      <c r="G389" s="84"/>
      <c r="H389" s="85"/>
      <c r="I389" s="86"/>
      <c r="J389" s="90"/>
    </row>
    <row r="390" spans="1:10" hidden="1" x14ac:dyDescent="0.25">
      <c r="A390" s="98"/>
      <c r="B390" s="88"/>
      <c r="C390" s="82">
        <v>0</v>
      </c>
      <c r="D390" s="100">
        <v>0</v>
      </c>
      <c r="E390" s="89">
        <f t="shared" si="7"/>
        <v>17837.009999999995</v>
      </c>
      <c r="F390" s="83"/>
      <c r="G390" s="84"/>
      <c r="H390" s="85"/>
      <c r="I390" s="86"/>
      <c r="J390" s="90"/>
    </row>
    <row r="391" spans="1:10" hidden="1" x14ac:dyDescent="0.25">
      <c r="A391" s="98"/>
      <c r="B391" s="88"/>
      <c r="C391" s="82">
        <v>0</v>
      </c>
      <c r="D391" s="100">
        <v>0</v>
      </c>
      <c r="E391" s="99">
        <f t="shared" si="7"/>
        <v>17837.009999999995</v>
      </c>
      <c r="F391" s="83"/>
      <c r="G391" s="84"/>
      <c r="H391" s="85"/>
      <c r="I391" s="86"/>
      <c r="J391" s="90"/>
    </row>
    <row r="392" spans="1:10" hidden="1" x14ac:dyDescent="0.25">
      <c r="A392" s="98"/>
      <c r="B392" s="88"/>
      <c r="C392" s="82">
        <v>0</v>
      </c>
      <c r="D392" s="100">
        <v>0</v>
      </c>
      <c r="E392" s="89">
        <f t="shared" si="7"/>
        <v>17837.009999999995</v>
      </c>
      <c r="F392" s="83"/>
      <c r="G392" s="84"/>
      <c r="H392" s="85"/>
      <c r="I392" s="86"/>
      <c r="J392" s="90"/>
    </row>
    <row r="393" spans="1:10" hidden="1" x14ac:dyDescent="0.25">
      <c r="A393" s="98"/>
      <c r="B393" s="88"/>
      <c r="C393" s="82">
        <v>0</v>
      </c>
      <c r="D393" s="100">
        <v>0</v>
      </c>
      <c r="E393" s="99">
        <f t="shared" si="7"/>
        <v>17837.009999999995</v>
      </c>
      <c r="F393" s="83"/>
      <c r="G393" s="84"/>
      <c r="H393" s="85"/>
      <c r="I393" s="86"/>
      <c r="J393" s="90"/>
    </row>
    <row r="394" spans="1:10" hidden="1" x14ac:dyDescent="0.25">
      <c r="A394" s="98"/>
      <c r="B394" s="88"/>
      <c r="C394" s="82">
        <v>0</v>
      </c>
      <c r="D394" s="100">
        <v>0</v>
      </c>
      <c r="E394" s="89">
        <f t="shared" si="7"/>
        <v>17837.009999999995</v>
      </c>
      <c r="F394" s="83"/>
      <c r="G394" s="84"/>
      <c r="H394" s="85"/>
      <c r="I394" s="86"/>
      <c r="J394" s="90"/>
    </row>
    <row r="395" spans="1:10" hidden="1" x14ac:dyDescent="0.25">
      <c r="A395" s="98"/>
      <c r="B395" s="88"/>
      <c r="C395" s="82">
        <v>0</v>
      </c>
      <c r="D395" s="100">
        <v>0</v>
      </c>
      <c r="E395" s="99">
        <f t="shared" si="7"/>
        <v>17837.009999999995</v>
      </c>
      <c r="F395" s="83"/>
      <c r="G395" s="84"/>
      <c r="H395" s="85"/>
      <c r="I395" s="86"/>
      <c r="J395" s="90"/>
    </row>
    <row r="396" spans="1:10" hidden="1" x14ac:dyDescent="0.25">
      <c r="A396" s="98"/>
      <c r="B396" s="88"/>
      <c r="C396" s="82">
        <v>0</v>
      </c>
      <c r="D396" s="100">
        <v>0</v>
      </c>
      <c r="E396" s="89">
        <f t="shared" si="7"/>
        <v>17837.009999999995</v>
      </c>
      <c r="F396" s="83"/>
      <c r="G396" s="84"/>
      <c r="H396" s="85"/>
      <c r="I396" s="86"/>
      <c r="J396" s="90"/>
    </row>
    <row r="397" spans="1:10" hidden="1" x14ac:dyDescent="0.25">
      <c r="A397" s="98"/>
      <c r="B397" s="88"/>
      <c r="C397" s="82">
        <v>0</v>
      </c>
      <c r="D397" s="100">
        <v>0</v>
      </c>
      <c r="E397" s="99">
        <f t="shared" si="7"/>
        <v>17837.009999999995</v>
      </c>
      <c r="F397" s="83"/>
      <c r="G397" s="84"/>
      <c r="H397" s="85"/>
      <c r="I397" s="86"/>
      <c r="J397" s="90"/>
    </row>
    <row r="398" spans="1:10" hidden="1" x14ac:dyDescent="0.25">
      <c r="A398" s="98"/>
      <c r="B398" s="88"/>
      <c r="C398" s="89">
        <v>0</v>
      </c>
      <c r="D398" s="100">
        <v>0</v>
      </c>
      <c r="E398" s="89">
        <f t="shared" si="7"/>
        <v>17837.009999999995</v>
      </c>
      <c r="F398" s="83"/>
      <c r="G398" s="84"/>
      <c r="H398" s="85"/>
      <c r="I398" s="86"/>
      <c r="J398" s="90"/>
    </row>
    <row r="399" spans="1:10" hidden="1" x14ac:dyDescent="0.25">
      <c r="A399" s="98"/>
      <c r="B399" s="88"/>
      <c r="C399" s="89">
        <v>0</v>
      </c>
      <c r="D399" s="100">
        <v>0</v>
      </c>
      <c r="E399" s="99">
        <f t="shared" si="7"/>
        <v>17837.009999999995</v>
      </c>
      <c r="F399" s="83"/>
      <c r="G399" s="84"/>
      <c r="H399" s="85"/>
      <c r="I399" s="86"/>
      <c r="J399" s="90"/>
    </row>
    <row r="400" spans="1:10" hidden="1" x14ac:dyDescent="0.25">
      <c r="A400" s="98"/>
      <c r="B400" s="88"/>
      <c r="C400" s="89">
        <v>0</v>
      </c>
      <c r="D400" s="100">
        <v>0</v>
      </c>
      <c r="E400" s="89">
        <f t="shared" si="7"/>
        <v>17837.009999999995</v>
      </c>
      <c r="F400" s="83"/>
      <c r="G400" s="84"/>
      <c r="H400" s="85"/>
      <c r="I400" s="86"/>
      <c r="J400" s="90"/>
    </row>
    <row r="401" spans="1:10" hidden="1" x14ac:dyDescent="0.25">
      <c r="A401" s="98"/>
      <c r="B401" s="88"/>
      <c r="C401" s="89">
        <v>0</v>
      </c>
      <c r="D401" s="100">
        <v>0</v>
      </c>
      <c r="E401" s="99">
        <f t="shared" si="7"/>
        <v>17837.009999999995</v>
      </c>
      <c r="F401" s="83"/>
      <c r="G401" s="84"/>
      <c r="H401" s="85"/>
      <c r="I401" s="86"/>
      <c r="J401" s="90"/>
    </row>
    <row r="402" spans="1:10" hidden="1" x14ac:dyDescent="0.25">
      <c r="A402" s="98"/>
      <c r="B402" s="88"/>
      <c r="C402" s="89">
        <v>0</v>
      </c>
      <c r="D402" s="100">
        <v>0</v>
      </c>
      <c r="E402" s="89">
        <f t="shared" si="7"/>
        <v>17837.009999999995</v>
      </c>
      <c r="F402" s="83"/>
      <c r="G402" s="84"/>
      <c r="H402" s="85"/>
      <c r="I402" s="86"/>
      <c r="J402" s="90"/>
    </row>
    <row r="403" spans="1:10" hidden="1" x14ac:dyDescent="0.25">
      <c r="A403" s="98"/>
      <c r="B403" s="88"/>
      <c r="C403" s="89">
        <v>0</v>
      </c>
      <c r="D403" s="100">
        <v>0</v>
      </c>
      <c r="E403" s="99">
        <f t="shared" si="7"/>
        <v>17837.009999999995</v>
      </c>
      <c r="F403" s="83"/>
      <c r="G403" s="84"/>
      <c r="H403" s="85"/>
      <c r="I403" s="86"/>
      <c r="J403" s="90"/>
    </row>
    <row r="404" spans="1:10" hidden="1" x14ac:dyDescent="0.25">
      <c r="A404" s="98"/>
      <c r="B404" s="88"/>
      <c r="C404" s="89">
        <v>0</v>
      </c>
      <c r="D404" s="100">
        <v>0</v>
      </c>
      <c r="E404" s="89">
        <f t="shared" si="7"/>
        <v>17837.009999999995</v>
      </c>
      <c r="F404" s="83"/>
      <c r="G404" s="84"/>
      <c r="H404" s="85"/>
      <c r="I404" s="86"/>
      <c r="J404" s="90"/>
    </row>
    <row r="405" spans="1:10" hidden="1" x14ac:dyDescent="0.25">
      <c r="A405" s="98"/>
      <c r="B405" s="88"/>
      <c r="C405" s="89">
        <v>0</v>
      </c>
      <c r="D405" s="100">
        <v>0</v>
      </c>
      <c r="E405" s="99">
        <f t="shared" si="7"/>
        <v>17837.009999999995</v>
      </c>
      <c r="F405" s="83"/>
      <c r="G405" s="84"/>
      <c r="H405" s="85"/>
      <c r="I405" s="86"/>
      <c r="J405" s="90"/>
    </row>
    <row r="406" spans="1:10" hidden="1" x14ac:dyDescent="0.25">
      <c r="A406" s="98"/>
      <c r="B406" s="88"/>
      <c r="C406" s="89">
        <v>0</v>
      </c>
      <c r="D406" s="100">
        <v>0</v>
      </c>
      <c r="E406" s="89">
        <f t="shared" si="7"/>
        <v>17837.009999999995</v>
      </c>
      <c r="F406" s="83"/>
      <c r="G406" s="84"/>
      <c r="H406" s="85"/>
      <c r="I406" s="86"/>
      <c r="J406" s="90"/>
    </row>
    <row r="407" spans="1:10" hidden="1" x14ac:dyDescent="0.25">
      <c r="A407" s="98"/>
      <c r="B407" s="88"/>
      <c r="C407" s="89">
        <v>0</v>
      </c>
      <c r="D407" s="100">
        <v>0</v>
      </c>
      <c r="E407" s="99">
        <f t="shared" si="7"/>
        <v>17837.009999999995</v>
      </c>
      <c r="F407" s="83"/>
      <c r="G407" s="84"/>
      <c r="H407" s="85"/>
      <c r="I407" s="86"/>
      <c r="J407" s="90"/>
    </row>
    <row r="408" spans="1:10" hidden="1" x14ac:dyDescent="0.25">
      <c r="A408" s="98"/>
      <c r="B408" s="88"/>
      <c r="C408" s="89">
        <v>0</v>
      </c>
      <c r="D408" s="100">
        <v>0</v>
      </c>
      <c r="E408" s="89">
        <f t="shared" si="7"/>
        <v>17837.009999999995</v>
      </c>
      <c r="F408" s="83"/>
      <c r="G408" s="84"/>
      <c r="H408" s="85"/>
      <c r="I408" s="86"/>
      <c r="J408" s="90"/>
    </row>
    <row r="409" spans="1:10" hidden="1" x14ac:dyDescent="0.25">
      <c r="A409" s="98"/>
      <c r="B409" s="88"/>
      <c r="C409" s="89">
        <v>0</v>
      </c>
      <c r="D409" s="100">
        <v>0</v>
      </c>
      <c r="E409" s="99">
        <f t="shared" si="7"/>
        <v>17837.009999999995</v>
      </c>
      <c r="F409" s="83"/>
      <c r="G409" s="84"/>
      <c r="H409" s="85"/>
      <c r="I409" s="86"/>
      <c r="J409" s="90"/>
    </row>
    <row r="410" spans="1:10" hidden="1" x14ac:dyDescent="0.25">
      <c r="A410" s="98"/>
      <c r="B410" s="88"/>
      <c r="C410" s="89">
        <v>0</v>
      </c>
      <c r="D410" s="100">
        <v>0</v>
      </c>
      <c r="E410" s="89">
        <f t="shared" si="7"/>
        <v>17837.009999999995</v>
      </c>
      <c r="F410" s="83"/>
      <c r="G410" s="84"/>
      <c r="H410" s="85"/>
      <c r="I410" s="86"/>
      <c r="J410" s="90"/>
    </row>
    <row r="411" spans="1:10" hidden="1" x14ac:dyDescent="0.25">
      <c r="A411" s="98"/>
      <c r="B411" s="88"/>
      <c r="C411" s="89">
        <v>0</v>
      </c>
      <c r="D411" s="100">
        <v>0</v>
      </c>
      <c r="E411" s="99">
        <f t="shared" si="7"/>
        <v>17837.009999999995</v>
      </c>
      <c r="F411" s="83"/>
      <c r="G411" s="84"/>
      <c r="H411" s="85"/>
      <c r="I411" s="86"/>
      <c r="J411" s="90"/>
    </row>
    <row r="412" spans="1:10" hidden="1" x14ac:dyDescent="0.25">
      <c r="A412" s="98"/>
      <c r="B412" s="88"/>
      <c r="C412" s="89">
        <v>0</v>
      </c>
      <c r="D412" s="100">
        <v>0</v>
      </c>
      <c r="E412" s="89">
        <f t="shared" si="7"/>
        <v>17837.009999999995</v>
      </c>
      <c r="F412" s="83"/>
      <c r="G412" s="84"/>
      <c r="H412" s="85"/>
      <c r="I412" s="86"/>
      <c r="J412" s="90"/>
    </row>
    <row r="413" spans="1:10" hidden="1" x14ac:dyDescent="0.25">
      <c r="A413" s="98"/>
      <c r="B413" s="88"/>
      <c r="C413" s="89">
        <v>0</v>
      </c>
      <c r="D413" s="100">
        <v>0</v>
      </c>
      <c r="E413" s="99">
        <f t="shared" si="7"/>
        <v>17837.009999999995</v>
      </c>
      <c r="F413" s="83"/>
      <c r="G413" s="84"/>
      <c r="H413" s="85"/>
      <c r="I413" s="86"/>
      <c r="J413" s="90"/>
    </row>
    <row r="414" spans="1:10" hidden="1" x14ac:dyDescent="0.25">
      <c r="A414" s="98"/>
      <c r="B414" s="88"/>
      <c r="C414" s="89">
        <v>0</v>
      </c>
      <c r="D414" s="100">
        <v>0</v>
      </c>
      <c r="E414" s="89">
        <f t="shared" si="7"/>
        <v>17837.009999999995</v>
      </c>
      <c r="F414" s="83"/>
      <c r="G414" s="84"/>
      <c r="H414" s="85"/>
      <c r="I414" s="86"/>
      <c r="J414" s="90"/>
    </row>
    <row r="415" spans="1:10" hidden="1" x14ac:dyDescent="0.25">
      <c r="A415" s="98"/>
      <c r="B415" s="88"/>
      <c r="C415" s="89">
        <v>0</v>
      </c>
      <c r="D415" s="100">
        <v>0</v>
      </c>
      <c r="E415" s="99">
        <f t="shared" si="7"/>
        <v>17837.009999999995</v>
      </c>
      <c r="F415" s="83"/>
      <c r="G415" s="84"/>
      <c r="H415" s="85"/>
      <c r="I415" s="86"/>
      <c r="J415" s="90"/>
    </row>
    <row r="416" spans="1:10" hidden="1" x14ac:dyDescent="0.25">
      <c r="A416" s="98"/>
      <c r="B416" s="88"/>
      <c r="C416" s="89">
        <v>0</v>
      </c>
      <c r="D416" s="100">
        <v>0</v>
      </c>
      <c r="E416" s="89">
        <f t="shared" si="7"/>
        <v>17837.009999999995</v>
      </c>
      <c r="F416" s="83"/>
      <c r="G416" s="84"/>
      <c r="H416" s="85"/>
      <c r="I416" s="86"/>
      <c r="J416" s="90"/>
    </row>
    <row r="417" spans="1:10" hidden="1" x14ac:dyDescent="0.25">
      <c r="A417" s="98"/>
      <c r="B417" s="88"/>
      <c r="C417" s="89">
        <v>0</v>
      </c>
      <c r="D417" s="100">
        <v>0</v>
      </c>
      <c r="E417" s="99">
        <f t="shared" si="7"/>
        <v>17837.009999999995</v>
      </c>
      <c r="F417" s="83"/>
      <c r="G417" s="84"/>
      <c r="H417" s="85"/>
      <c r="I417" s="86"/>
      <c r="J417" s="90"/>
    </row>
    <row r="418" spans="1:10" hidden="1" x14ac:dyDescent="0.25">
      <c r="A418" s="98"/>
      <c r="B418" s="88"/>
      <c r="C418" s="89">
        <v>0</v>
      </c>
      <c r="D418" s="100">
        <v>0</v>
      </c>
      <c r="E418" s="89">
        <f t="shared" ref="E418:E445" si="8">E417-C418+D418</f>
        <v>17837.009999999995</v>
      </c>
      <c r="F418" s="83"/>
      <c r="G418" s="84"/>
      <c r="H418" s="85"/>
      <c r="I418" s="86"/>
      <c r="J418" s="90"/>
    </row>
    <row r="419" spans="1:10" hidden="1" x14ac:dyDescent="0.25">
      <c r="A419" s="98"/>
      <c r="B419" s="88"/>
      <c r="C419" s="89">
        <v>0</v>
      </c>
      <c r="D419" s="100">
        <v>0</v>
      </c>
      <c r="E419" s="99">
        <f t="shared" si="8"/>
        <v>17837.009999999995</v>
      </c>
      <c r="F419" s="83"/>
      <c r="G419" s="84"/>
      <c r="H419" s="85"/>
      <c r="I419" s="86"/>
      <c r="J419" s="90"/>
    </row>
    <row r="420" spans="1:10" hidden="1" x14ac:dyDescent="0.25">
      <c r="A420" s="98"/>
      <c r="B420" s="88"/>
      <c r="C420" s="89">
        <v>0</v>
      </c>
      <c r="D420" s="100">
        <v>0</v>
      </c>
      <c r="E420" s="89">
        <f t="shared" si="8"/>
        <v>17837.009999999995</v>
      </c>
      <c r="F420" s="83"/>
      <c r="G420" s="84"/>
      <c r="H420" s="85"/>
      <c r="I420" s="86"/>
      <c r="J420" s="90"/>
    </row>
    <row r="421" spans="1:10" hidden="1" x14ac:dyDescent="0.25">
      <c r="A421" s="98"/>
      <c r="B421" s="88"/>
      <c r="C421" s="89">
        <v>0</v>
      </c>
      <c r="D421" s="100">
        <v>0</v>
      </c>
      <c r="E421" s="99">
        <f t="shared" si="8"/>
        <v>17837.009999999995</v>
      </c>
      <c r="F421" s="83"/>
      <c r="G421" s="84"/>
      <c r="H421" s="85"/>
      <c r="I421" s="86"/>
      <c r="J421" s="90"/>
    </row>
    <row r="422" spans="1:10" hidden="1" x14ac:dyDescent="0.25">
      <c r="A422" s="98"/>
      <c r="B422" s="88"/>
      <c r="C422" s="89">
        <v>0</v>
      </c>
      <c r="D422" s="100">
        <v>0</v>
      </c>
      <c r="E422" s="89">
        <f t="shared" si="8"/>
        <v>17837.009999999995</v>
      </c>
      <c r="F422" s="83"/>
      <c r="G422" s="84"/>
      <c r="H422" s="85"/>
      <c r="I422" s="86"/>
      <c r="J422" s="90"/>
    </row>
    <row r="423" spans="1:10" hidden="1" x14ac:dyDescent="0.25">
      <c r="A423" s="98"/>
      <c r="B423" s="88"/>
      <c r="C423" s="89">
        <v>0</v>
      </c>
      <c r="D423" s="100">
        <v>0</v>
      </c>
      <c r="E423" s="99">
        <f t="shared" si="8"/>
        <v>17837.009999999995</v>
      </c>
      <c r="F423" s="83"/>
      <c r="G423" s="84"/>
      <c r="H423" s="85"/>
      <c r="I423" s="86"/>
      <c r="J423" s="90"/>
    </row>
    <row r="424" spans="1:10" hidden="1" x14ac:dyDescent="0.25">
      <c r="A424" s="98"/>
      <c r="B424" s="88"/>
      <c r="C424" s="89">
        <v>0</v>
      </c>
      <c r="D424" s="100">
        <v>0</v>
      </c>
      <c r="E424" s="89">
        <f t="shared" si="8"/>
        <v>17837.009999999995</v>
      </c>
      <c r="F424" s="83"/>
      <c r="G424" s="84"/>
      <c r="H424" s="85"/>
      <c r="I424" s="86"/>
      <c r="J424" s="90"/>
    </row>
    <row r="425" spans="1:10" hidden="1" x14ac:dyDescent="0.25">
      <c r="A425" s="98"/>
      <c r="B425" s="88"/>
      <c r="C425" s="89">
        <v>0</v>
      </c>
      <c r="D425" s="100">
        <v>0</v>
      </c>
      <c r="E425" s="99">
        <f t="shared" si="8"/>
        <v>17837.009999999995</v>
      </c>
      <c r="F425" s="83"/>
      <c r="G425" s="84"/>
      <c r="H425" s="85"/>
      <c r="I425" s="86"/>
      <c r="J425" s="90"/>
    </row>
    <row r="426" spans="1:10" hidden="1" x14ac:dyDescent="0.25">
      <c r="A426" s="98"/>
      <c r="B426" s="88"/>
      <c r="C426" s="89">
        <v>0</v>
      </c>
      <c r="D426" s="100">
        <v>0</v>
      </c>
      <c r="E426" s="89">
        <f t="shared" si="8"/>
        <v>17837.009999999995</v>
      </c>
      <c r="F426" s="83"/>
      <c r="G426" s="84"/>
      <c r="H426" s="85"/>
      <c r="I426" s="86"/>
      <c r="J426" s="90"/>
    </row>
    <row r="427" spans="1:10" hidden="1" x14ac:dyDescent="0.25">
      <c r="A427" s="98"/>
      <c r="B427" s="88"/>
      <c r="C427" s="89">
        <v>0</v>
      </c>
      <c r="D427" s="100">
        <v>0</v>
      </c>
      <c r="E427" s="99">
        <f t="shared" si="8"/>
        <v>17837.009999999995</v>
      </c>
      <c r="F427" s="83"/>
      <c r="G427" s="84"/>
      <c r="H427" s="85"/>
      <c r="I427" s="86"/>
      <c r="J427" s="90"/>
    </row>
    <row r="428" spans="1:10" hidden="1" x14ac:dyDescent="0.25">
      <c r="A428" s="98"/>
      <c r="B428" s="88"/>
      <c r="C428" s="89">
        <v>0</v>
      </c>
      <c r="D428" s="100">
        <v>0</v>
      </c>
      <c r="E428" s="89">
        <f t="shared" si="8"/>
        <v>17837.009999999995</v>
      </c>
      <c r="F428" s="83"/>
      <c r="G428" s="84"/>
      <c r="H428" s="85"/>
      <c r="I428" s="86"/>
      <c r="J428" s="90"/>
    </row>
    <row r="429" spans="1:10" hidden="1" x14ac:dyDescent="0.25">
      <c r="A429" s="98"/>
      <c r="B429" s="88"/>
      <c r="C429" s="89">
        <v>0</v>
      </c>
      <c r="D429" s="100">
        <v>0</v>
      </c>
      <c r="E429" s="99">
        <f t="shared" si="8"/>
        <v>17837.009999999995</v>
      </c>
      <c r="F429" s="83"/>
      <c r="G429" s="84"/>
      <c r="H429" s="85"/>
      <c r="I429" s="86"/>
      <c r="J429" s="90"/>
    </row>
    <row r="430" spans="1:10" hidden="1" x14ac:dyDescent="0.25">
      <c r="A430" s="98"/>
      <c r="B430" s="88"/>
      <c r="C430" s="89">
        <v>0</v>
      </c>
      <c r="D430" s="100">
        <v>0</v>
      </c>
      <c r="E430" s="89">
        <f t="shared" si="8"/>
        <v>17837.009999999995</v>
      </c>
      <c r="F430" s="83"/>
      <c r="G430" s="84"/>
      <c r="H430" s="85"/>
      <c r="I430" s="86"/>
      <c r="J430" s="90"/>
    </row>
    <row r="431" spans="1:10" hidden="1" x14ac:dyDescent="0.25">
      <c r="A431" s="98"/>
      <c r="B431" s="88"/>
      <c r="C431" s="89">
        <v>0</v>
      </c>
      <c r="D431" s="100">
        <v>0</v>
      </c>
      <c r="E431" s="99">
        <f t="shared" si="8"/>
        <v>17837.009999999995</v>
      </c>
      <c r="F431" s="83"/>
      <c r="G431" s="84"/>
      <c r="H431" s="85"/>
      <c r="I431" s="86"/>
      <c r="J431" s="90"/>
    </row>
    <row r="432" spans="1:10" hidden="1" x14ac:dyDescent="0.25">
      <c r="A432" s="98"/>
      <c r="B432" s="88"/>
      <c r="C432" s="89">
        <v>0</v>
      </c>
      <c r="D432" s="100">
        <v>0</v>
      </c>
      <c r="E432" s="89">
        <f t="shared" si="8"/>
        <v>17837.009999999995</v>
      </c>
      <c r="F432" s="83"/>
      <c r="G432" s="84"/>
      <c r="H432" s="85"/>
      <c r="I432" s="86"/>
      <c r="J432" s="90"/>
    </row>
    <row r="433" spans="1:10" hidden="1" x14ac:dyDescent="0.25">
      <c r="A433" s="98"/>
      <c r="B433" s="88"/>
      <c r="C433" s="89">
        <v>0</v>
      </c>
      <c r="D433" s="100">
        <v>0</v>
      </c>
      <c r="E433" s="99">
        <f t="shared" si="8"/>
        <v>17837.009999999995</v>
      </c>
      <c r="F433" s="83"/>
      <c r="G433" s="84"/>
      <c r="H433" s="85"/>
      <c r="I433" s="86"/>
      <c r="J433" s="90"/>
    </row>
    <row r="434" spans="1:10" hidden="1" x14ac:dyDescent="0.25">
      <c r="A434" s="98"/>
      <c r="B434" s="88"/>
      <c r="C434" s="89">
        <v>0</v>
      </c>
      <c r="D434" s="100">
        <v>0</v>
      </c>
      <c r="E434" s="89">
        <f t="shared" si="8"/>
        <v>17837.009999999995</v>
      </c>
      <c r="F434" s="83"/>
      <c r="G434" s="84"/>
      <c r="H434" s="85"/>
      <c r="I434" s="86"/>
      <c r="J434" s="90"/>
    </row>
    <row r="435" spans="1:10" hidden="1" x14ac:dyDescent="0.25">
      <c r="A435" s="98"/>
      <c r="B435" s="88"/>
      <c r="C435" s="89">
        <v>0</v>
      </c>
      <c r="D435" s="100">
        <v>0</v>
      </c>
      <c r="E435" s="99">
        <f t="shared" si="8"/>
        <v>17837.009999999995</v>
      </c>
      <c r="F435" s="83"/>
      <c r="G435" s="84"/>
      <c r="H435" s="85"/>
      <c r="I435" s="86"/>
      <c r="J435" s="90"/>
    </row>
    <row r="436" spans="1:10" hidden="1" x14ac:dyDescent="0.25">
      <c r="A436" s="98"/>
      <c r="B436" s="88"/>
      <c r="C436" s="89">
        <v>0</v>
      </c>
      <c r="D436" s="100">
        <v>0</v>
      </c>
      <c r="E436" s="89">
        <f t="shared" si="8"/>
        <v>17837.009999999995</v>
      </c>
      <c r="F436" s="83"/>
      <c r="G436" s="84"/>
      <c r="H436" s="85"/>
      <c r="I436" s="86"/>
      <c r="J436" s="90"/>
    </row>
    <row r="437" spans="1:10" hidden="1" x14ac:dyDescent="0.25">
      <c r="A437" s="98"/>
      <c r="B437" s="88"/>
      <c r="C437" s="89">
        <v>0</v>
      </c>
      <c r="D437" s="100">
        <v>0</v>
      </c>
      <c r="E437" s="99">
        <f t="shared" si="8"/>
        <v>17837.009999999995</v>
      </c>
      <c r="F437" s="83"/>
      <c r="G437" s="84"/>
      <c r="H437" s="85"/>
      <c r="I437" s="86"/>
      <c r="J437" s="90"/>
    </row>
    <row r="438" spans="1:10" hidden="1" x14ac:dyDescent="0.25">
      <c r="A438" s="98"/>
      <c r="B438" s="88"/>
      <c r="C438" s="89">
        <v>0</v>
      </c>
      <c r="D438" s="100">
        <v>0</v>
      </c>
      <c r="E438" s="89">
        <f t="shared" si="8"/>
        <v>17837.009999999995</v>
      </c>
      <c r="F438" s="83"/>
      <c r="G438" s="84"/>
      <c r="H438" s="85"/>
      <c r="I438" s="86"/>
      <c r="J438" s="90"/>
    </row>
    <row r="439" spans="1:10" hidden="1" x14ac:dyDescent="0.25">
      <c r="A439" s="98"/>
      <c r="B439" s="88"/>
      <c r="C439" s="89">
        <v>0</v>
      </c>
      <c r="D439" s="100">
        <v>0</v>
      </c>
      <c r="E439" s="99">
        <f t="shared" si="8"/>
        <v>17837.009999999995</v>
      </c>
      <c r="F439" s="83"/>
      <c r="G439" s="84"/>
      <c r="H439" s="85"/>
      <c r="I439" s="86"/>
      <c r="J439" s="90"/>
    </row>
    <row r="440" spans="1:10" hidden="1" x14ac:dyDescent="0.25">
      <c r="A440" s="98"/>
      <c r="B440" s="88"/>
      <c r="C440" s="89">
        <v>0</v>
      </c>
      <c r="D440" s="100">
        <v>0</v>
      </c>
      <c r="E440" s="89">
        <f t="shared" si="8"/>
        <v>17837.009999999995</v>
      </c>
      <c r="F440" s="83"/>
      <c r="G440" s="84"/>
      <c r="H440" s="85"/>
      <c r="I440" s="86"/>
      <c r="J440" s="90"/>
    </row>
    <row r="441" spans="1:10" hidden="1" x14ac:dyDescent="0.25">
      <c r="A441" s="98"/>
      <c r="B441" s="88"/>
      <c r="C441" s="89">
        <v>0</v>
      </c>
      <c r="D441" s="100">
        <v>0</v>
      </c>
      <c r="E441" s="99">
        <f t="shared" si="8"/>
        <v>17837.009999999995</v>
      </c>
      <c r="F441" s="83"/>
      <c r="G441" s="84"/>
      <c r="H441" s="85"/>
      <c r="I441" s="86"/>
      <c r="J441" s="90"/>
    </row>
    <row r="442" spans="1:10" hidden="1" x14ac:dyDescent="0.25">
      <c r="A442" s="98"/>
      <c r="B442" s="88"/>
      <c r="C442" s="89">
        <v>0</v>
      </c>
      <c r="D442" s="100">
        <v>0</v>
      </c>
      <c r="E442" s="89">
        <f t="shared" si="8"/>
        <v>17837.009999999995</v>
      </c>
      <c r="F442" s="83"/>
      <c r="G442" s="84"/>
      <c r="H442" s="85"/>
      <c r="I442" s="86"/>
      <c r="J442" s="90"/>
    </row>
    <row r="443" spans="1:10" hidden="1" x14ac:dyDescent="0.25">
      <c r="A443" s="98"/>
      <c r="B443" s="88"/>
      <c r="C443" s="89">
        <v>0</v>
      </c>
      <c r="D443" s="100">
        <v>0</v>
      </c>
      <c r="E443" s="99">
        <f t="shared" si="8"/>
        <v>17837.009999999995</v>
      </c>
      <c r="F443" s="83"/>
      <c r="G443" s="84"/>
      <c r="H443" s="85"/>
      <c r="I443" s="86"/>
      <c r="J443" s="90"/>
    </row>
    <row r="444" spans="1:10" hidden="1" x14ac:dyDescent="0.25">
      <c r="A444" s="98"/>
      <c r="B444" s="88"/>
      <c r="C444" s="89">
        <v>0</v>
      </c>
      <c r="D444" s="100">
        <v>0</v>
      </c>
      <c r="E444" s="89">
        <f t="shared" si="8"/>
        <v>17837.009999999995</v>
      </c>
      <c r="F444" s="83"/>
      <c r="G444" s="84"/>
      <c r="H444" s="85"/>
      <c r="I444" s="86"/>
      <c r="J444" s="90"/>
    </row>
    <row r="445" spans="1:10" hidden="1" x14ac:dyDescent="0.25">
      <c r="A445" s="98"/>
      <c r="B445" s="88"/>
      <c r="C445" s="89">
        <v>0</v>
      </c>
      <c r="D445" s="100">
        <v>0</v>
      </c>
      <c r="E445" s="99">
        <f t="shared" si="8"/>
        <v>17837.009999999995</v>
      </c>
      <c r="F445" s="83"/>
      <c r="G445" s="84"/>
      <c r="H445" s="85"/>
      <c r="I445" s="86"/>
      <c r="J445" s="90"/>
    </row>
    <row r="446" spans="1:10" hidden="1" x14ac:dyDescent="0.25">
      <c r="A446" s="98"/>
      <c r="B446" s="88"/>
      <c r="C446" s="89">
        <v>0</v>
      </c>
      <c r="D446" s="100">
        <v>0</v>
      </c>
      <c r="E446" s="89">
        <f t="shared" ref="E446:E493" si="9">E445-C446+D446</f>
        <v>17837.009999999995</v>
      </c>
      <c r="F446" s="83"/>
      <c r="G446" s="84"/>
      <c r="H446" s="85"/>
      <c r="I446" s="86"/>
      <c r="J446" s="90"/>
    </row>
    <row r="447" spans="1:10" hidden="1" x14ac:dyDescent="0.25">
      <c r="A447" s="98"/>
      <c r="B447" s="88"/>
      <c r="C447" s="89">
        <v>0</v>
      </c>
      <c r="D447" s="100">
        <v>0</v>
      </c>
      <c r="E447" s="89">
        <f t="shared" si="9"/>
        <v>17837.009999999995</v>
      </c>
      <c r="F447" s="83"/>
      <c r="G447" s="84"/>
      <c r="H447" s="85"/>
      <c r="I447" s="86"/>
      <c r="J447" s="90"/>
    </row>
    <row r="448" spans="1:10" hidden="1" x14ac:dyDescent="0.25">
      <c r="A448" s="98"/>
      <c r="B448" s="88"/>
      <c r="C448" s="89">
        <v>0</v>
      </c>
      <c r="D448" s="100">
        <v>0</v>
      </c>
      <c r="E448" s="89">
        <f t="shared" si="9"/>
        <v>17837.009999999995</v>
      </c>
      <c r="F448" s="83"/>
      <c r="G448" s="84"/>
      <c r="H448" s="85"/>
      <c r="I448" s="86"/>
      <c r="J448" s="90"/>
    </row>
    <row r="449" spans="1:10" hidden="1" x14ac:dyDescent="0.25">
      <c r="A449" s="98"/>
      <c r="B449" s="88"/>
      <c r="C449" s="89">
        <v>0</v>
      </c>
      <c r="D449" s="100">
        <v>0</v>
      </c>
      <c r="E449" s="89">
        <f t="shared" si="9"/>
        <v>17837.009999999995</v>
      </c>
      <c r="F449" s="83"/>
      <c r="G449" s="84"/>
      <c r="H449" s="85"/>
      <c r="I449" s="86"/>
      <c r="J449" s="90"/>
    </row>
    <row r="450" spans="1:10" hidden="1" x14ac:dyDescent="0.25">
      <c r="A450" s="98"/>
      <c r="B450" s="88"/>
      <c r="C450" s="89">
        <v>0</v>
      </c>
      <c r="D450" s="100">
        <v>0</v>
      </c>
      <c r="E450" s="89">
        <f t="shared" si="9"/>
        <v>17837.009999999995</v>
      </c>
      <c r="F450" s="83"/>
      <c r="G450" s="84"/>
      <c r="H450" s="85"/>
      <c r="I450" s="86"/>
      <c r="J450" s="90"/>
    </row>
    <row r="451" spans="1:10" hidden="1" x14ac:dyDescent="0.25">
      <c r="A451" s="98"/>
      <c r="B451" s="88"/>
      <c r="C451" s="89">
        <v>0</v>
      </c>
      <c r="D451" s="100">
        <v>0</v>
      </c>
      <c r="E451" s="89">
        <f t="shared" si="9"/>
        <v>17837.009999999995</v>
      </c>
      <c r="F451" s="83"/>
      <c r="G451" s="84"/>
      <c r="H451" s="85"/>
      <c r="I451" s="86"/>
      <c r="J451" s="90"/>
    </row>
    <row r="452" spans="1:10" hidden="1" x14ac:dyDescent="0.25">
      <c r="A452" s="98"/>
      <c r="B452" s="88"/>
      <c r="C452" s="89">
        <v>0</v>
      </c>
      <c r="D452" s="100">
        <v>0</v>
      </c>
      <c r="E452" s="89">
        <f t="shared" si="9"/>
        <v>17837.009999999995</v>
      </c>
      <c r="F452" s="83"/>
      <c r="G452" s="84"/>
      <c r="H452" s="85"/>
      <c r="I452" s="86"/>
      <c r="J452" s="90"/>
    </row>
    <row r="453" spans="1:10" hidden="1" x14ac:dyDescent="0.25">
      <c r="A453" s="98"/>
      <c r="B453" s="88"/>
      <c r="C453" s="89">
        <v>0</v>
      </c>
      <c r="D453" s="100">
        <v>0</v>
      </c>
      <c r="E453" s="89">
        <f t="shared" si="9"/>
        <v>17837.009999999995</v>
      </c>
      <c r="F453" s="83"/>
      <c r="G453" s="84"/>
      <c r="H453" s="85"/>
      <c r="I453" s="86"/>
      <c r="J453" s="90"/>
    </row>
    <row r="454" spans="1:10" hidden="1" x14ac:dyDescent="0.25">
      <c r="A454" s="98"/>
      <c r="B454" s="88"/>
      <c r="C454" s="89">
        <v>0</v>
      </c>
      <c r="D454" s="100">
        <v>0</v>
      </c>
      <c r="E454" s="89">
        <f t="shared" si="9"/>
        <v>17837.009999999995</v>
      </c>
      <c r="F454" s="83"/>
      <c r="G454" s="84"/>
      <c r="H454" s="85"/>
      <c r="I454" s="86"/>
      <c r="J454" s="90"/>
    </row>
    <row r="455" spans="1:10" hidden="1" x14ac:dyDescent="0.25">
      <c r="A455" s="98"/>
      <c r="B455" s="88"/>
      <c r="C455" s="89">
        <v>0</v>
      </c>
      <c r="D455" s="100">
        <v>0</v>
      </c>
      <c r="E455" s="89">
        <f t="shared" si="9"/>
        <v>17837.009999999995</v>
      </c>
      <c r="F455" s="83"/>
      <c r="G455" s="84"/>
      <c r="H455" s="85"/>
      <c r="I455" s="86"/>
      <c r="J455" s="90"/>
    </row>
    <row r="456" spans="1:10" hidden="1" x14ac:dyDescent="0.25">
      <c r="A456" s="98"/>
      <c r="B456" s="88"/>
      <c r="C456" s="89">
        <v>0</v>
      </c>
      <c r="D456" s="100">
        <v>0</v>
      </c>
      <c r="E456" s="89">
        <f t="shared" si="9"/>
        <v>17837.009999999995</v>
      </c>
      <c r="F456" s="83"/>
      <c r="G456" s="84"/>
      <c r="H456" s="85"/>
      <c r="I456" s="86"/>
      <c r="J456" s="90"/>
    </row>
    <row r="457" spans="1:10" hidden="1" x14ac:dyDescent="0.25">
      <c r="A457" s="98"/>
      <c r="B457" s="88"/>
      <c r="C457" s="89">
        <v>0</v>
      </c>
      <c r="D457" s="100">
        <v>0</v>
      </c>
      <c r="E457" s="89">
        <f t="shared" si="9"/>
        <v>17837.009999999995</v>
      </c>
      <c r="F457" s="83"/>
      <c r="G457" s="84"/>
      <c r="H457" s="85"/>
      <c r="I457" s="86"/>
      <c r="J457" s="90"/>
    </row>
    <row r="458" spans="1:10" hidden="1" x14ac:dyDescent="0.25">
      <c r="A458" s="98"/>
      <c r="B458" s="88"/>
      <c r="C458" s="89">
        <v>0</v>
      </c>
      <c r="D458" s="100">
        <v>0</v>
      </c>
      <c r="E458" s="89">
        <f t="shared" si="9"/>
        <v>17837.009999999995</v>
      </c>
      <c r="F458" s="83"/>
      <c r="G458" s="84"/>
      <c r="H458" s="85"/>
      <c r="I458" s="86"/>
      <c r="J458" s="90"/>
    </row>
    <row r="459" spans="1:10" hidden="1" x14ac:dyDescent="0.25">
      <c r="A459" s="98"/>
      <c r="B459" s="88"/>
      <c r="C459" s="89">
        <v>0</v>
      </c>
      <c r="D459" s="100">
        <v>0</v>
      </c>
      <c r="E459" s="89">
        <f t="shared" si="9"/>
        <v>17837.009999999995</v>
      </c>
      <c r="F459" s="83"/>
      <c r="G459" s="84"/>
      <c r="H459" s="85"/>
      <c r="I459" s="86"/>
      <c r="J459" s="90"/>
    </row>
    <row r="460" spans="1:10" hidden="1" x14ac:dyDescent="0.25">
      <c r="A460" s="98"/>
      <c r="B460" s="88"/>
      <c r="C460" s="89">
        <v>0</v>
      </c>
      <c r="D460" s="100">
        <v>0</v>
      </c>
      <c r="E460" s="89">
        <f t="shared" si="9"/>
        <v>17837.009999999995</v>
      </c>
      <c r="F460" s="83"/>
      <c r="G460" s="84"/>
      <c r="H460" s="85"/>
      <c r="I460" s="86"/>
      <c r="J460" s="90"/>
    </row>
    <row r="461" spans="1:10" hidden="1" x14ac:dyDescent="0.25">
      <c r="A461" s="98"/>
      <c r="B461" s="88"/>
      <c r="C461" s="89">
        <v>0</v>
      </c>
      <c r="D461" s="100">
        <v>0</v>
      </c>
      <c r="E461" s="89">
        <f t="shared" si="9"/>
        <v>17837.009999999995</v>
      </c>
      <c r="F461" s="83"/>
      <c r="G461" s="84"/>
      <c r="H461" s="85"/>
      <c r="I461" s="86"/>
      <c r="J461" s="90"/>
    </row>
    <row r="462" spans="1:10" hidden="1" x14ac:dyDescent="0.25">
      <c r="A462" s="98"/>
      <c r="B462" s="88"/>
      <c r="C462" s="89">
        <v>0</v>
      </c>
      <c r="D462" s="100">
        <v>0</v>
      </c>
      <c r="E462" s="89">
        <f t="shared" si="9"/>
        <v>17837.009999999995</v>
      </c>
      <c r="F462" s="83"/>
      <c r="G462" s="84"/>
      <c r="H462" s="85"/>
      <c r="I462" s="86"/>
      <c r="J462" s="90"/>
    </row>
    <row r="463" spans="1:10" hidden="1" x14ac:dyDescent="0.25">
      <c r="A463" s="98"/>
      <c r="B463" s="88"/>
      <c r="C463" s="89">
        <v>0</v>
      </c>
      <c r="D463" s="100">
        <v>0</v>
      </c>
      <c r="E463" s="89">
        <f t="shared" si="9"/>
        <v>17837.009999999995</v>
      </c>
      <c r="F463" s="83"/>
      <c r="G463" s="84"/>
      <c r="H463" s="85"/>
      <c r="I463" s="86"/>
      <c r="J463" s="90"/>
    </row>
    <row r="464" spans="1:10" hidden="1" x14ac:dyDescent="0.25">
      <c r="A464" s="98"/>
      <c r="B464" s="88"/>
      <c r="C464" s="89">
        <v>0</v>
      </c>
      <c r="D464" s="100">
        <v>0</v>
      </c>
      <c r="E464" s="89">
        <f t="shared" si="9"/>
        <v>17837.009999999995</v>
      </c>
      <c r="F464" s="83"/>
      <c r="G464" s="84"/>
      <c r="H464" s="85"/>
      <c r="I464" s="86"/>
      <c r="J464" s="90"/>
    </row>
    <row r="465" spans="1:10" hidden="1" x14ac:dyDescent="0.25">
      <c r="A465" s="98"/>
      <c r="B465" s="88"/>
      <c r="C465" s="89">
        <v>0</v>
      </c>
      <c r="D465" s="100">
        <v>0</v>
      </c>
      <c r="E465" s="89">
        <f t="shared" si="9"/>
        <v>17837.009999999995</v>
      </c>
      <c r="F465" s="83"/>
      <c r="G465" s="84"/>
      <c r="H465" s="85"/>
      <c r="I465" s="86"/>
      <c r="J465" s="90"/>
    </row>
    <row r="466" spans="1:10" hidden="1" x14ac:dyDescent="0.25">
      <c r="A466" s="98"/>
      <c r="B466" s="88"/>
      <c r="C466" s="89">
        <v>0</v>
      </c>
      <c r="D466" s="100">
        <v>0</v>
      </c>
      <c r="E466" s="89">
        <f t="shared" si="9"/>
        <v>17837.009999999995</v>
      </c>
      <c r="F466" s="83"/>
      <c r="G466" s="84"/>
      <c r="H466" s="85"/>
      <c r="I466" s="86"/>
      <c r="J466" s="90"/>
    </row>
    <row r="467" spans="1:10" hidden="1" x14ac:dyDescent="0.25">
      <c r="A467" s="98"/>
      <c r="B467" s="88"/>
      <c r="C467" s="89">
        <v>0</v>
      </c>
      <c r="D467" s="100">
        <v>0</v>
      </c>
      <c r="E467" s="89">
        <f t="shared" si="9"/>
        <v>17837.009999999995</v>
      </c>
      <c r="F467" s="83"/>
      <c r="G467" s="84"/>
      <c r="H467" s="85"/>
      <c r="I467" s="86"/>
      <c r="J467" s="90"/>
    </row>
    <row r="468" spans="1:10" hidden="1" x14ac:dyDescent="0.25">
      <c r="A468" s="98"/>
      <c r="B468" s="88"/>
      <c r="C468" s="89">
        <v>0</v>
      </c>
      <c r="D468" s="100">
        <v>0</v>
      </c>
      <c r="E468" s="89">
        <f t="shared" si="9"/>
        <v>17837.009999999995</v>
      </c>
      <c r="F468" s="83"/>
      <c r="G468" s="84"/>
      <c r="H468" s="85"/>
      <c r="I468" s="86"/>
      <c r="J468" s="90"/>
    </row>
    <row r="469" spans="1:10" hidden="1" x14ac:dyDescent="0.25">
      <c r="A469" s="98"/>
      <c r="B469" s="88"/>
      <c r="C469" s="89">
        <v>0</v>
      </c>
      <c r="D469" s="100">
        <v>0</v>
      </c>
      <c r="E469" s="89">
        <f t="shared" si="9"/>
        <v>17837.009999999995</v>
      </c>
      <c r="F469" s="83"/>
      <c r="G469" s="84"/>
      <c r="H469" s="85"/>
      <c r="I469" s="86"/>
      <c r="J469" s="90"/>
    </row>
    <row r="470" spans="1:10" hidden="1" x14ac:dyDescent="0.25">
      <c r="A470" s="98"/>
      <c r="B470" s="88"/>
      <c r="C470" s="89">
        <v>0</v>
      </c>
      <c r="D470" s="100">
        <v>0</v>
      </c>
      <c r="E470" s="89">
        <f t="shared" si="9"/>
        <v>17837.009999999995</v>
      </c>
      <c r="F470" s="83"/>
      <c r="G470" s="84"/>
      <c r="H470" s="85"/>
      <c r="I470" s="86"/>
      <c r="J470" s="90"/>
    </row>
    <row r="471" spans="1:10" hidden="1" x14ac:dyDescent="0.25">
      <c r="A471" s="98"/>
      <c r="B471" s="88"/>
      <c r="C471" s="89">
        <v>0</v>
      </c>
      <c r="D471" s="100">
        <v>0</v>
      </c>
      <c r="E471" s="89">
        <f t="shared" si="9"/>
        <v>17837.009999999995</v>
      </c>
      <c r="F471" s="83"/>
      <c r="G471" s="84"/>
      <c r="H471" s="85"/>
      <c r="I471" s="86"/>
      <c r="J471" s="90"/>
    </row>
    <row r="472" spans="1:10" hidden="1" x14ac:dyDescent="0.25">
      <c r="A472" s="98"/>
      <c r="B472" s="88"/>
      <c r="C472" s="89">
        <v>0</v>
      </c>
      <c r="D472" s="100">
        <v>0</v>
      </c>
      <c r="E472" s="89">
        <f t="shared" si="9"/>
        <v>17837.009999999995</v>
      </c>
      <c r="F472" s="83"/>
      <c r="G472" s="84"/>
      <c r="H472" s="85"/>
      <c r="I472" s="86"/>
      <c r="J472" s="90"/>
    </row>
    <row r="473" spans="1:10" hidden="1" x14ac:dyDescent="0.25">
      <c r="A473" s="98"/>
      <c r="B473" s="88"/>
      <c r="C473" s="89">
        <v>0</v>
      </c>
      <c r="D473" s="100">
        <v>0</v>
      </c>
      <c r="E473" s="89">
        <f t="shared" si="9"/>
        <v>17837.009999999995</v>
      </c>
      <c r="F473" s="83"/>
      <c r="G473" s="84"/>
      <c r="H473" s="85"/>
      <c r="I473" s="86"/>
      <c r="J473" s="90"/>
    </row>
    <row r="474" spans="1:10" hidden="1" x14ac:dyDescent="0.25">
      <c r="A474" s="98"/>
      <c r="B474" s="88"/>
      <c r="C474" s="89">
        <v>0</v>
      </c>
      <c r="D474" s="100">
        <v>0</v>
      </c>
      <c r="E474" s="89">
        <f t="shared" si="9"/>
        <v>17837.009999999995</v>
      </c>
      <c r="F474" s="83"/>
      <c r="G474" s="84"/>
      <c r="H474" s="85"/>
      <c r="I474" s="86"/>
      <c r="J474" s="90"/>
    </row>
    <row r="475" spans="1:10" hidden="1" x14ac:dyDescent="0.25">
      <c r="A475" s="98"/>
      <c r="B475" s="88"/>
      <c r="C475" s="89">
        <v>0</v>
      </c>
      <c r="D475" s="100">
        <v>0</v>
      </c>
      <c r="E475" s="89">
        <f t="shared" si="9"/>
        <v>17837.009999999995</v>
      </c>
      <c r="F475" s="83"/>
      <c r="G475" s="84"/>
      <c r="H475" s="85"/>
      <c r="I475" s="86"/>
      <c r="J475" s="90"/>
    </row>
    <row r="476" spans="1:10" hidden="1" x14ac:dyDescent="0.25">
      <c r="A476" s="98"/>
      <c r="B476" s="88"/>
      <c r="C476" s="89">
        <v>0</v>
      </c>
      <c r="D476" s="100">
        <v>0</v>
      </c>
      <c r="E476" s="89">
        <f t="shared" si="9"/>
        <v>17837.009999999995</v>
      </c>
      <c r="F476" s="83"/>
      <c r="G476" s="84"/>
      <c r="H476" s="85"/>
      <c r="I476" s="86"/>
      <c r="J476" s="90"/>
    </row>
    <row r="477" spans="1:10" hidden="1" x14ac:dyDescent="0.25">
      <c r="A477" s="98"/>
      <c r="B477" s="88"/>
      <c r="C477" s="89">
        <v>0</v>
      </c>
      <c r="D477" s="100">
        <v>0</v>
      </c>
      <c r="E477" s="89">
        <f t="shared" si="9"/>
        <v>17837.009999999995</v>
      </c>
      <c r="F477" s="83"/>
      <c r="G477" s="84"/>
      <c r="H477" s="85"/>
      <c r="I477" s="86"/>
      <c r="J477" s="90"/>
    </row>
    <row r="478" spans="1:10" hidden="1" x14ac:dyDescent="0.25">
      <c r="A478" s="98"/>
      <c r="B478" s="88"/>
      <c r="C478" s="89">
        <v>0</v>
      </c>
      <c r="D478" s="100">
        <v>0</v>
      </c>
      <c r="E478" s="89">
        <f t="shared" si="9"/>
        <v>17837.009999999995</v>
      </c>
      <c r="F478" s="83"/>
      <c r="G478" s="84"/>
      <c r="H478" s="85"/>
      <c r="I478" s="86"/>
      <c r="J478" s="90"/>
    </row>
    <row r="479" spans="1:10" hidden="1" x14ac:dyDescent="0.25">
      <c r="A479" s="98"/>
      <c r="B479" s="88"/>
      <c r="C479" s="89">
        <v>0</v>
      </c>
      <c r="D479" s="100">
        <v>0</v>
      </c>
      <c r="E479" s="89">
        <f t="shared" si="9"/>
        <v>17837.009999999995</v>
      </c>
      <c r="F479" s="83"/>
      <c r="G479" s="84"/>
      <c r="H479" s="85"/>
      <c r="I479" s="86"/>
      <c r="J479" s="90"/>
    </row>
    <row r="480" spans="1:10" hidden="1" x14ac:dyDescent="0.25">
      <c r="A480" s="98"/>
      <c r="B480" s="88"/>
      <c r="C480" s="89">
        <v>0</v>
      </c>
      <c r="D480" s="100">
        <v>0</v>
      </c>
      <c r="E480" s="89">
        <f t="shared" si="9"/>
        <v>17837.009999999995</v>
      </c>
      <c r="F480" s="83"/>
      <c r="G480" s="84"/>
      <c r="H480" s="85"/>
      <c r="I480" s="86"/>
      <c r="J480" s="90"/>
    </row>
    <row r="481" spans="1:10" hidden="1" x14ac:dyDescent="0.25">
      <c r="A481" s="98"/>
      <c r="B481" s="88"/>
      <c r="C481" s="89">
        <v>0</v>
      </c>
      <c r="D481" s="100">
        <v>0</v>
      </c>
      <c r="E481" s="89">
        <f t="shared" si="9"/>
        <v>17837.009999999995</v>
      </c>
      <c r="F481" s="83"/>
      <c r="G481" s="84"/>
      <c r="H481" s="85"/>
      <c r="I481" s="86"/>
      <c r="J481" s="90"/>
    </row>
    <row r="482" spans="1:10" hidden="1" x14ac:dyDescent="0.25">
      <c r="A482" s="98"/>
      <c r="B482" s="88"/>
      <c r="C482" s="89">
        <v>0</v>
      </c>
      <c r="D482" s="100">
        <v>0</v>
      </c>
      <c r="E482" s="89">
        <f t="shared" si="9"/>
        <v>17837.009999999995</v>
      </c>
      <c r="F482" s="83"/>
      <c r="G482" s="84"/>
      <c r="H482" s="85"/>
      <c r="I482" s="86"/>
      <c r="J482" s="90"/>
    </row>
    <row r="483" spans="1:10" hidden="1" x14ac:dyDescent="0.25">
      <c r="A483" s="98"/>
      <c r="B483" s="88"/>
      <c r="C483" s="89">
        <v>0</v>
      </c>
      <c r="D483" s="100">
        <v>0</v>
      </c>
      <c r="E483" s="89">
        <f t="shared" si="9"/>
        <v>17837.009999999995</v>
      </c>
      <c r="F483" s="83"/>
      <c r="G483" s="84"/>
      <c r="H483" s="85"/>
      <c r="I483" s="86"/>
      <c r="J483" s="90"/>
    </row>
    <row r="484" spans="1:10" hidden="1" x14ac:dyDescent="0.25">
      <c r="A484" s="98"/>
      <c r="B484" s="88"/>
      <c r="C484" s="89">
        <v>0</v>
      </c>
      <c r="D484" s="100">
        <v>0</v>
      </c>
      <c r="E484" s="89">
        <f t="shared" si="9"/>
        <v>17837.009999999995</v>
      </c>
      <c r="F484" s="83"/>
      <c r="G484" s="84"/>
      <c r="H484" s="85"/>
      <c r="I484" s="86"/>
      <c r="J484" s="90"/>
    </row>
    <row r="485" spans="1:10" hidden="1" x14ac:dyDescent="0.25">
      <c r="A485" s="98"/>
      <c r="B485" s="88"/>
      <c r="C485" s="89">
        <v>0</v>
      </c>
      <c r="D485" s="100">
        <v>0</v>
      </c>
      <c r="E485" s="89">
        <f t="shared" si="9"/>
        <v>17837.009999999995</v>
      </c>
      <c r="F485" s="83"/>
      <c r="G485" s="84"/>
      <c r="H485" s="85"/>
      <c r="I485" s="86"/>
      <c r="J485" s="90"/>
    </row>
    <row r="486" spans="1:10" hidden="1" x14ac:dyDescent="0.25">
      <c r="A486" s="98"/>
      <c r="B486" s="88"/>
      <c r="C486" s="89">
        <v>0</v>
      </c>
      <c r="D486" s="100">
        <v>0</v>
      </c>
      <c r="E486" s="89">
        <f t="shared" si="9"/>
        <v>17837.009999999995</v>
      </c>
      <c r="F486" s="83"/>
      <c r="G486" s="84"/>
      <c r="H486" s="85"/>
      <c r="I486" s="86"/>
      <c r="J486" s="90"/>
    </row>
    <row r="487" spans="1:10" hidden="1" x14ac:dyDescent="0.25">
      <c r="A487" s="98"/>
      <c r="B487" s="88"/>
      <c r="C487" s="89">
        <v>0</v>
      </c>
      <c r="D487" s="100">
        <v>0</v>
      </c>
      <c r="E487" s="89">
        <f t="shared" si="9"/>
        <v>17837.009999999995</v>
      </c>
      <c r="F487" s="83"/>
      <c r="G487" s="84"/>
      <c r="H487" s="85"/>
      <c r="I487" s="86"/>
      <c r="J487" s="90"/>
    </row>
    <row r="488" spans="1:10" hidden="1" x14ac:dyDescent="0.25">
      <c r="A488" s="98"/>
      <c r="B488" s="88"/>
      <c r="C488" s="89">
        <v>0</v>
      </c>
      <c r="D488" s="100">
        <v>0</v>
      </c>
      <c r="E488" s="89">
        <f t="shared" si="9"/>
        <v>17837.009999999995</v>
      </c>
      <c r="F488" s="83"/>
      <c r="G488" s="84"/>
      <c r="H488" s="85"/>
      <c r="I488" s="86"/>
      <c r="J488" s="90"/>
    </row>
    <row r="489" spans="1:10" hidden="1" x14ac:dyDescent="0.25">
      <c r="A489" s="98"/>
      <c r="B489" s="88"/>
      <c r="C489" s="89">
        <v>0</v>
      </c>
      <c r="D489" s="100">
        <v>0</v>
      </c>
      <c r="E489" s="89">
        <f t="shared" si="9"/>
        <v>17837.009999999995</v>
      </c>
      <c r="F489" s="83"/>
      <c r="G489" s="84"/>
      <c r="H489" s="85"/>
      <c r="I489" s="86"/>
      <c r="J489" s="90"/>
    </row>
    <row r="490" spans="1:10" hidden="1" x14ac:dyDescent="0.25">
      <c r="A490" s="98"/>
      <c r="B490" s="88"/>
      <c r="C490" s="89">
        <v>0</v>
      </c>
      <c r="D490" s="100">
        <v>0</v>
      </c>
      <c r="E490" s="89">
        <f t="shared" si="9"/>
        <v>17837.009999999995</v>
      </c>
      <c r="F490" s="83"/>
      <c r="G490" s="84"/>
      <c r="H490" s="85"/>
      <c r="I490" s="86"/>
      <c r="J490" s="90"/>
    </row>
    <row r="491" spans="1:10" hidden="1" x14ac:dyDescent="0.25">
      <c r="A491" s="98"/>
      <c r="B491" s="88"/>
      <c r="C491" s="89">
        <v>0</v>
      </c>
      <c r="D491" s="100">
        <v>0</v>
      </c>
      <c r="E491" s="89">
        <f t="shared" si="9"/>
        <v>17837.009999999995</v>
      </c>
      <c r="F491" s="83"/>
      <c r="G491" s="84"/>
      <c r="H491" s="85"/>
      <c r="I491" s="86"/>
      <c r="J491" s="90"/>
    </row>
    <row r="492" spans="1:10" hidden="1" x14ac:dyDescent="0.25">
      <c r="A492" s="98"/>
      <c r="B492" s="88"/>
      <c r="C492" s="89">
        <v>0</v>
      </c>
      <c r="D492" s="100">
        <v>0</v>
      </c>
      <c r="E492" s="89">
        <f t="shared" si="9"/>
        <v>17837.009999999995</v>
      </c>
      <c r="F492" s="83"/>
      <c r="G492" s="84"/>
      <c r="H492" s="85"/>
      <c r="I492" s="86"/>
      <c r="J492" s="90"/>
    </row>
    <row r="493" spans="1:10" hidden="1" x14ac:dyDescent="0.25">
      <c r="A493" s="98"/>
      <c r="B493" s="88"/>
      <c r="C493" s="89">
        <v>0</v>
      </c>
      <c r="D493" s="100">
        <v>0</v>
      </c>
      <c r="E493" s="89">
        <f t="shared" si="9"/>
        <v>17837.009999999995</v>
      </c>
      <c r="F493" s="83"/>
      <c r="G493" s="84"/>
      <c r="H493" s="85"/>
      <c r="I493" s="86"/>
      <c r="J493" s="90"/>
    </row>
    <row r="494" spans="1:10" hidden="1" x14ac:dyDescent="0.25">
      <c r="A494" s="98"/>
      <c r="B494" s="88"/>
      <c r="C494" s="89">
        <v>0</v>
      </c>
      <c r="D494" s="100">
        <v>0</v>
      </c>
      <c r="E494" s="89">
        <f t="shared" ref="E494:E533" si="10">E493-C494+D494</f>
        <v>17837.009999999995</v>
      </c>
      <c r="F494" s="83"/>
      <c r="G494" s="84"/>
      <c r="H494" s="85"/>
      <c r="I494" s="86"/>
      <c r="J494" s="90"/>
    </row>
    <row r="495" spans="1:10" hidden="1" x14ac:dyDescent="0.25">
      <c r="A495" s="98"/>
      <c r="B495" s="88"/>
      <c r="C495" s="89">
        <v>0</v>
      </c>
      <c r="D495" s="100">
        <v>0</v>
      </c>
      <c r="E495" s="89">
        <f t="shared" si="10"/>
        <v>17837.009999999995</v>
      </c>
      <c r="F495" s="83"/>
      <c r="G495" s="84"/>
      <c r="H495" s="85"/>
      <c r="I495" s="86"/>
      <c r="J495" s="90"/>
    </row>
    <row r="496" spans="1:10" hidden="1" x14ac:dyDescent="0.25">
      <c r="A496" s="98"/>
      <c r="B496" s="88"/>
      <c r="C496" s="89">
        <v>0</v>
      </c>
      <c r="D496" s="100">
        <v>0</v>
      </c>
      <c r="E496" s="89">
        <f t="shared" si="10"/>
        <v>17837.009999999995</v>
      </c>
      <c r="F496" s="83"/>
      <c r="G496" s="84"/>
      <c r="H496" s="85"/>
      <c r="I496" s="86"/>
      <c r="J496" s="90"/>
    </row>
    <row r="497" spans="1:10" hidden="1" x14ac:dyDescent="0.25">
      <c r="A497" s="98"/>
      <c r="B497" s="88"/>
      <c r="C497" s="89">
        <v>0</v>
      </c>
      <c r="D497" s="100">
        <v>0</v>
      </c>
      <c r="E497" s="89">
        <f t="shared" si="10"/>
        <v>17837.009999999995</v>
      </c>
      <c r="F497" s="83"/>
      <c r="G497" s="84"/>
      <c r="H497" s="85"/>
      <c r="I497" s="86"/>
      <c r="J497" s="90"/>
    </row>
    <row r="498" spans="1:10" hidden="1" x14ac:dyDescent="0.25">
      <c r="A498" s="98"/>
      <c r="B498" s="88"/>
      <c r="C498" s="89">
        <v>0</v>
      </c>
      <c r="D498" s="100">
        <v>0</v>
      </c>
      <c r="E498" s="89">
        <f t="shared" si="10"/>
        <v>17837.009999999995</v>
      </c>
      <c r="F498" s="83"/>
      <c r="G498" s="84"/>
      <c r="H498" s="85"/>
      <c r="I498" s="86"/>
      <c r="J498" s="90"/>
    </row>
    <row r="499" spans="1:10" hidden="1" x14ac:dyDescent="0.25">
      <c r="A499" s="98"/>
      <c r="B499" s="88"/>
      <c r="C499" s="89">
        <v>0</v>
      </c>
      <c r="D499" s="100">
        <v>0</v>
      </c>
      <c r="E499" s="89">
        <f t="shared" si="10"/>
        <v>17837.009999999995</v>
      </c>
      <c r="F499" s="83"/>
      <c r="G499" s="84"/>
      <c r="H499" s="85"/>
      <c r="I499" s="86"/>
      <c r="J499" s="90"/>
    </row>
    <row r="500" spans="1:10" hidden="1" x14ac:dyDescent="0.25">
      <c r="A500" s="98"/>
      <c r="B500" s="88"/>
      <c r="C500" s="89">
        <v>0</v>
      </c>
      <c r="D500" s="100">
        <v>0</v>
      </c>
      <c r="E500" s="89">
        <f t="shared" si="10"/>
        <v>17837.009999999995</v>
      </c>
      <c r="F500" s="83"/>
      <c r="G500" s="84"/>
      <c r="H500" s="85"/>
      <c r="I500" s="86"/>
      <c r="J500" s="90"/>
    </row>
    <row r="501" spans="1:10" hidden="1" x14ac:dyDescent="0.25">
      <c r="A501" s="98"/>
      <c r="B501" s="88"/>
      <c r="C501" s="89">
        <v>0</v>
      </c>
      <c r="D501" s="100">
        <v>0</v>
      </c>
      <c r="E501" s="89">
        <f t="shared" si="10"/>
        <v>17837.009999999995</v>
      </c>
      <c r="F501" s="83"/>
      <c r="G501" s="84"/>
      <c r="H501" s="85"/>
      <c r="I501" s="86"/>
      <c r="J501" s="90"/>
    </row>
    <row r="502" spans="1:10" hidden="1" x14ac:dyDescent="0.25">
      <c r="A502" s="98"/>
      <c r="B502" s="88"/>
      <c r="C502" s="89">
        <v>0</v>
      </c>
      <c r="D502" s="100">
        <v>0</v>
      </c>
      <c r="E502" s="89">
        <f t="shared" si="10"/>
        <v>17837.009999999995</v>
      </c>
      <c r="F502" s="83"/>
      <c r="G502" s="84"/>
      <c r="H502" s="85"/>
      <c r="I502" s="86"/>
      <c r="J502" s="90"/>
    </row>
    <row r="503" spans="1:10" hidden="1" x14ac:dyDescent="0.25">
      <c r="A503" s="98"/>
      <c r="B503" s="88"/>
      <c r="C503" s="89">
        <v>0</v>
      </c>
      <c r="D503" s="100">
        <v>0</v>
      </c>
      <c r="E503" s="89">
        <f t="shared" si="10"/>
        <v>17837.009999999995</v>
      </c>
      <c r="F503" s="83"/>
      <c r="G503" s="84"/>
      <c r="H503" s="85"/>
      <c r="I503" s="86"/>
      <c r="J503" s="90"/>
    </row>
    <row r="504" spans="1:10" hidden="1" x14ac:dyDescent="0.25">
      <c r="A504" s="98"/>
      <c r="B504" s="88"/>
      <c r="C504" s="89">
        <v>0</v>
      </c>
      <c r="D504" s="100">
        <v>0</v>
      </c>
      <c r="E504" s="89">
        <f t="shared" si="10"/>
        <v>17837.009999999995</v>
      </c>
      <c r="F504" s="83"/>
      <c r="G504" s="84"/>
      <c r="H504" s="85"/>
      <c r="I504" s="86"/>
      <c r="J504" s="90"/>
    </row>
    <row r="505" spans="1:10" hidden="1" x14ac:dyDescent="0.25">
      <c r="A505" s="98"/>
      <c r="B505" s="88"/>
      <c r="C505" s="89">
        <v>0</v>
      </c>
      <c r="D505" s="100">
        <v>0</v>
      </c>
      <c r="E505" s="89">
        <f t="shared" si="10"/>
        <v>17837.009999999995</v>
      </c>
      <c r="F505" s="83"/>
      <c r="G505" s="84"/>
      <c r="H505" s="85"/>
      <c r="I505" s="86"/>
      <c r="J505" s="90"/>
    </row>
    <row r="506" spans="1:10" hidden="1" x14ac:dyDescent="0.25">
      <c r="A506" s="98"/>
      <c r="B506" s="88"/>
      <c r="C506" s="89">
        <v>0</v>
      </c>
      <c r="D506" s="100">
        <v>0</v>
      </c>
      <c r="E506" s="89">
        <f t="shared" si="10"/>
        <v>17837.009999999995</v>
      </c>
      <c r="F506" s="83"/>
      <c r="G506" s="84"/>
      <c r="H506" s="85"/>
      <c r="I506" s="86"/>
      <c r="J506" s="90"/>
    </row>
    <row r="507" spans="1:10" hidden="1" x14ac:dyDescent="0.25">
      <c r="A507" s="98"/>
      <c r="B507" s="88"/>
      <c r="C507" s="89">
        <v>0</v>
      </c>
      <c r="D507" s="100">
        <v>0</v>
      </c>
      <c r="E507" s="89">
        <f t="shared" si="10"/>
        <v>17837.009999999995</v>
      </c>
      <c r="F507" s="83"/>
      <c r="G507" s="84"/>
      <c r="H507" s="85"/>
      <c r="I507" s="86"/>
      <c r="J507" s="90"/>
    </row>
    <row r="508" spans="1:10" hidden="1" x14ac:dyDescent="0.25">
      <c r="A508" s="98"/>
      <c r="B508" s="88"/>
      <c r="C508" s="89">
        <v>0</v>
      </c>
      <c r="D508" s="100">
        <v>0</v>
      </c>
      <c r="E508" s="89">
        <f t="shared" si="10"/>
        <v>17837.009999999995</v>
      </c>
      <c r="F508" s="83"/>
      <c r="G508" s="84"/>
      <c r="H508" s="85"/>
      <c r="I508" s="86"/>
      <c r="J508" s="90"/>
    </row>
    <row r="509" spans="1:10" hidden="1" x14ac:dyDescent="0.25">
      <c r="A509" s="98"/>
      <c r="B509" s="88"/>
      <c r="C509" s="89">
        <v>0</v>
      </c>
      <c r="D509" s="100">
        <v>0</v>
      </c>
      <c r="E509" s="89">
        <f t="shared" si="10"/>
        <v>17837.009999999995</v>
      </c>
      <c r="F509" s="83"/>
      <c r="G509" s="84"/>
      <c r="H509" s="85"/>
      <c r="I509" s="86"/>
      <c r="J509" s="90"/>
    </row>
    <row r="510" spans="1:10" hidden="1" x14ac:dyDescent="0.25">
      <c r="A510" s="98"/>
      <c r="B510" s="88"/>
      <c r="C510" s="89">
        <v>0</v>
      </c>
      <c r="D510" s="100">
        <v>0</v>
      </c>
      <c r="E510" s="89">
        <f t="shared" si="10"/>
        <v>17837.009999999995</v>
      </c>
      <c r="F510" s="83"/>
      <c r="G510" s="84"/>
      <c r="H510" s="85"/>
      <c r="I510" s="86"/>
      <c r="J510" s="90"/>
    </row>
    <row r="511" spans="1:10" hidden="1" x14ac:dyDescent="0.25">
      <c r="A511" s="98"/>
      <c r="B511" s="88"/>
      <c r="C511" s="89">
        <v>0</v>
      </c>
      <c r="D511" s="100">
        <v>0</v>
      </c>
      <c r="E511" s="89">
        <f t="shared" si="10"/>
        <v>17837.009999999995</v>
      </c>
      <c r="F511" s="83"/>
      <c r="G511" s="84"/>
      <c r="H511" s="85"/>
      <c r="I511" s="86"/>
      <c r="J511" s="90"/>
    </row>
    <row r="512" spans="1:10" hidden="1" x14ac:dyDescent="0.25">
      <c r="A512" s="98"/>
      <c r="B512" s="88"/>
      <c r="C512" s="89">
        <v>0</v>
      </c>
      <c r="D512" s="100">
        <v>0</v>
      </c>
      <c r="E512" s="89">
        <f t="shared" si="10"/>
        <v>17837.009999999995</v>
      </c>
      <c r="F512" s="83"/>
      <c r="G512" s="84"/>
      <c r="H512" s="85"/>
      <c r="I512" s="86"/>
      <c r="J512" s="90"/>
    </row>
    <row r="513" spans="1:10" hidden="1" x14ac:dyDescent="0.25">
      <c r="A513" s="98"/>
      <c r="B513" s="88"/>
      <c r="C513" s="89">
        <v>0</v>
      </c>
      <c r="D513" s="100">
        <v>0</v>
      </c>
      <c r="E513" s="89">
        <f t="shared" si="10"/>
        <v>17837.009999999995</v>
      </c>
      <c r="F513" s="83"/>
      <c r="G513" s="84"/>
      <c r="H513" s="85"/>
      <c r="I513" s="86"/>
      <c r="J513" s="90"/>
    </row>
    <row r="514" spans="1:10" hidden="1" x14ac:dyDescent="0.25">
      <c r="A514" s="98"/>
      <c r="B514" s="88"/>
      <c r="C514" s="89">
        <v>0</v>
      </c>
      <c r="D514" s="100">
        <v>0</v>
      </c>
      <c r="E514" s="89">
        <f t="shared" si="10"/>
        <v>17837.009999999995</v>
      </c>
      <c r="F514" s="83"/>
      <c r="G514" s="84"/>
      <c r="H514" s="85"/>
      <c r="I514" s="86"/>
      <c r="J514" s="90"/>
    </row>
    <row r="515" spans="1:10" hidden="1" x14ac:dyDescent="0.25">
      <c r="A515" s="98"/>
      <c r="B515" s="88"/>
      <c r="C515" s="89">
        <v>0</v>
      </c>
      <c r="D515" s="100">
        <v>0</v>
      </c>
      <c r="E515" s="89">
        <f t="shared" si="10"/>
        <v>17837.009999999995</v>
      </c>
      <c r="F515" s="83"/>
      <c r="G515" s="84"/>
      <c r="H515" s="85"/>
      <c r="I515" s="86"/>
      <c r="J515" s="90"/>
    </row>
    <row r="516" spans="1:10" hidden="1" x14ac:dyDescent="0.25">
      <c r="A516" s="98"/>
      <c r="B516" s="88"/>
      <c r="C516" s="89">
        <v>0</v>
      </c>
      <c r="D516" s="100">
        <v>0</v>
      </c>
      <c r="E516" s="89">
        <f t="shared" si="10"/>
        <v>17837.009999999995</v>
      </c>
      <c r="F516" s="83"/>
      <c r="G516" s="84"/>
      <c r="H516" s="85"/>
      <c r="I516" s="86"/>
      <c r="J516" s="90"/>
    </row>
    <row r="517" spans="1:10" hidden="1" x14ac:dyDescent="0.25">
      <c r="A517" s="98"/>
      <c r="B517" s="88"/>
      <c r="C517" s="89">
        <v>0</v>
      </c>
      <c r="D517" s="100">
        <v>0</v>
      </c>
      <c r="E517" s="89">
        <f t="shared" si="10"/>
        <v>17837.009999999995</v>
      </c>
      <c r="F517" s="83"/>
      <c r="G517" s="84"/>
      <c r="H517" s="85"/>
      <c r="I517" s="86"/>
      <c r="J517" s="90"/>
    </row>
    <row r="518" spans="1:10" hidden="1" x14ac:dyDescent="0.25">
      <c r="A518" s="98"/>
      <c r="B518" s="88"/>
      <c r="C518" s="89">
        <v>0</v>
      </c>
      <c r="D518" s="100">
        <v>0</v>
      </c>
      <c r="E518" s="89">
        <f t="shared" si="10"/>
        <v>17837.009999999995</v>
      </c>
      <c r="F518" s="83"/>
      <c r="G518" s="84"/>
      <c r="H518" s="85"/>
      <c r="I518" s="86"/>
      <c r="J518" s="90"/>
    </row>
    <row r="519" spans="1:10" hidden="1" x14ac:dyDescent="0.25">
      <c r="A519" s="98"/>
      <c r="B519" s="88"/>
      <c r="C519" s="89">
        <v>0</v>
      </c>
      <c r="D519" s="100">
        <v>0</v>
      </c>
      <c r="E519" s="89">
        <f t="shared" si="10"/>
        <v>17837.009999999995</v>
      </c>
      <c r="F519" s="83"/>
      <c r="G519" s="84"/>
      <c r="H519" s="85"/>
      <c r="I519" s="86"/>
      <c r="J519" s="90"/>
    </row>
    <row r="520" spans="1:10" hidden="1" x14ac:dyDescent="0.25">
      <c r="A520" s="98"/>
      <c r="B520" s="88"/>
      <c r="C520" s="89">
        <v>0</v>
      </c>
      <c r="D520" s="100">
        <v>0</v>
      </c>
      <c r="E520" s="89">
        <f t="shared" si="10"/>
        <v>17837.009999999995</v>
      </c>
      <c r="F520" s="83"/>
      <c r="G520" s="84"/>
      <c r="H520" s="85"/>
      <c r="I520" s="86"/>
      <c r="J520" s="90"/>
    </row>
    <row r="521" spans="1:10" hidden="1" x14ac:dyDescent="0.25">
      <c r="A521" s="98"/>
      <c r="B521" s="88"/>
      <c r="C521" s="89">
        <v>0</v>
      </c>
      <c r="D521" s="100">
        <v>0</v>
      </c>
      <c r="E521" s="89">
        <f t="shared" si="10"/>
        <v>17837.009999999995</v>
      </c>
      <c r="F521" s="83"/>
      <c r="G521" s="84"/>
      <c r="H521" s="85"/>
      <c r="I521" s="86"/>
      <c r="J521" s="90"/>
    </row>
    <row r="522" spans="1:10" hidden="1" x14ac:dyDescent="0.25">
      <c r="A522" s="98"/>
      <c r="B522" s="88"/>
      <c r="C522" s="89">
        <v>0</v>
      </c>
      <c r="D522" s="100">
        <v>0</v>
      </c>
      <c r="E522" s="89">
        <f t="shared" si="10"/>
        <v>17837.009999999995</v>
      </c>
      <c r="F522" s="83"/>
      <c r="G522" s="84"/>
      <c r="H522" s="85"/>
      <c r="I522" s="86"/>
      <c r="J522" s="90"/>
    </row>
    <row r="523" spans="1:10" hidden="1" x14ac:dyDescent="0.25">
      <c r="A523" s="98"/>
      <c r="B523" s="88"/>
      <c r="C523" s="89">
        <v>0</v>
      </c>
      <c r="D523" s="100">
        <v>0</v>
      </c>
      <c r="E523" s="89">
        <f t="shared" si="10"/>
        <v>17837.009999999995</v>
      </c>
      <c r="F523" s="83"/>
      <c r="G523" s="84"/>
      <c r="H523" s="85"/>
      <c r="I523" s="86"/>
      <c r="J523" s="90"/>
    </row>
    <row r="524" spans="1:10" hidden="1" x14ac:dyDescent="0.25">
      <c r="A524" s="98"/>
      <c r="B524" s="88"/>
      <c r="C524" s="89">
        <v>0</v>
      </c>
      <c r="D524" s="100">
        <v>0</v>
      </c>
      <c r="E524" s="89">
        <f t="shared" si="10"/>
        <v>17837.009999999995</v>
      </c>
      <c r="F524" s="83"/>
      <c r="G524" s="84"/>
      <c r="H524" s="85"/>
      <c r="I524" s="86"/>
      <c r="J524" s="90"/>
    </row>
    <row r="525" spans="1:10" hidden="1" x14ac:dyDescent="0.25">
      <c r="A525" s="98"/>
      <c r="B525" s="88"/>
      <c r="C525" s="89">
        <v>0</v>
      </c>
      <c r="D525" s="100">
        <v>0</v>
      </c>
      <c r="E525" s="89">
        <f t="shared" si="10"/>
        <v>17837.009999999995</v>
      </c>
      <c r="F525" s="83"/>
      <c r="G525" s="84"/>
      <c r="H525" s="85"/>
      <c r="I525" s="86"/>
      <c r="J525" s="90"/>
    </row>
    <row r="526" spans="1:10" hidden="1" x14ac:dyDescent="0.25">
      <c r="A526" s="98"/>
      <c r="B526" s="88"/>
      <c r="C526" s="89">
        <v>0</v>
      </c>
      <c r="D526" s="100">
        <v>0</v>
      </c>
      <c r="E526" s="89">
        <f t="shared" si="10"/>
        <v>17837.009999999995</v>
      </c>
      <c r="F526" s="83"/>
      <c r="G526" s="84"/>
      <c r="H526" s="85"/>
      <c r="I526" s="86"/>
      <c r="J526" s="90"/>
    </row>
    <row r="527" spans="1:10" hidden="1" x14ac:dyDescent="0.25">
      <c r="A527" s="98"/>
      <c r="B527" s="88"/>
      <c r="C527" s="89">
        <v>0</v>
      </c>
      <c r="D527" s="100">
        <v>0</v>
      </c>
      <c r="E527" s="89">
        <f t="shared" si="10"/>
        <v>17837.009999999995</v>
      </c>
      <c r="F527" s="83"/>
      <c r="G527" s="84"/>
      <c r="H527" s="85"/>
      <c r="I527" s="86"/>
      <c r="J527" s="90"/>
    </row>
    <row r="528" spans="1:10" hidden="1" x14ac:dyDescent="0.25">
      <c r="A528" s="98"/>
      <c r="B528" s="88"/>
      <c r="C528" s="89">
        <v>0</v>
      </c>
      <c r="D528" s="100">
        <v>0</v>
      </c>
      <c r="E528" s="89">
        <f t="shared" si="10"/>
        <v>17837.009999999995</v>
      </c>
      <c r="F528" s="83"/>
      <c r="G528" s="84"/>
      <c r="H528" s="85"/>
      <c r="I528" s="86"/>
      <c r="J528" s="90"/>
    </row>
    <row r="529" spans="1:10" hidden="1" x14ac:dyDescent="0.25">
      <c r="A529" s="98"/>
      <c r="B529" s="88"/>
      <c r="C529" s="89">
        <v>0</v>
      </c>
      <c r="D529" s="100">
        <v>0</v>
      </c>
      <c r="E529" s="89">
        <f t="shared" si="10"/>
        <v>17837.009999999995</v>
      </c>
      <c r="F529" s="83"/>
      <c r="G529" s="84"/>
      <c r="H529" s="85"/>
      <c r="I529" s="86"/>
      <c r="J529" s="90"/>
    </row>
    <row r="530" spans="1:10" hidden="1" x14ac:dyDescent="0.25">
      <c r="A530" s="98"/>
      <c r="B530" s="88"/>
      <c r="C530" s="89">
        <v>0</v>
      </c>
      <c r="D530" s="100">
        <v>0</v>
      </c>
      <c r="E530" s="89">
        <f t="shared" si="10"/>
        <v>17837.009999999995</v>
      </c>
      <c r="F530" s="83"/>
      <c r="G530" s="84"/>
      <c r="H530" s="85"/>
      <c r="I530" s="86"/>
      <c r="J530" s="90"/>
    </row>
    <row r="531" spans="1:10" hidden="1" x14ac:dyDescent="0.25">
      <c r="A531" s="98"/>
      <c r="B531" s="88"/>
      <c r="C531" s="89">
        <v>0</v>
      </c>
      <c r="D531" s="100">
        <v>0</v>
      </c>
      <c r="E531" s="89">
        <f t="shared" si="10"/>
        <v>17837.009999999995</v>
      </c>
      <c r="F531" s="83"/>
      <c r="G531" s="84"/>
      <c r="H531" s="85"/>
      <c r="I531" s="86"/>
      <c r="J531" s="90"/>
    </row>
    <row r="532" spans="1:10" hidden="1" x14ac:dyDescent="0.25">
      <c r="A532" s="98"/>
      <c r="B532" s="88"/>
      <c r="C532" s="89">
        <v>0</v>
      </c>
      <c r="D532" s="100">
        <v>0</v>
      </c>
      <c r="E532" s="89">
        <f t="shared" si="10"/>
        <v>17837.009999999995</v>
      </c>
      <c r="F532" s="83"/>
      <c r="G532" s="84"/>
      <c r="H532" s="85"/>
      <c r="I532" s="86"/>
      <c r="J532" s="90"/>
    </row>
    <row r="533" spans="1:10" hidden="1" x14ac:dyDescent="0.25">
      <c r="A533" s="98"/>
      <c r="B533" s="88"/>
      <c r="C533" s="89">
        <v>0</v>
      </c>
      <c r="D533" s="100">
        <v>0</v>
      </c>
      <c r="E533" s="89">
        <f t="shared" si="10"/>
        <v>17837.009999999995</v>
      </c>
      <c r="F533" s="83"/>
      <c r="G533" s="84"/>
      <c r="H533" s="85"/>
      <c r="I533" s="86"/>
      <c r="J533" s="90"/>
    </row>
    <row r="534" spans="1:10" hidden="1" x14ac:dyDescent="0.25">
      <c r="A534" s="98"/>
      <c r="B534" s="88"/>
      <c r="C534" s="89">
        <v>0</v>
      </c>
      <c r="D534" s="100">
        <v>0</v>
      </c>
      <c r="E534" s="89">
        <v>0</v>
      </c>
      <c r="F534" s="83"/>
      <c r="G534" s="84"/>
      <c r="H534" s="85"/>
      <c r="I534" s="86"/>
      <c r="J534" s="90"/>
    </row>
    <row r="535" spans="1:10" hidden="1" x14ac:dyDescent="0.25">
      <c r="A535" s="98"/>
      <c r="B535" s="88"/>
      <c r="C535" s="89">
        <v>0</v>
      </c>
      <c r="D535" s="100">
        <v>0</v>
      </c>
      <c r="E535" s="89">
        <v>0</v>
      </c>
      <c r="F535" s="83"/>
      <c r="G535" s="84"/>
      <c r="H535" s="85"/>
      <c r="I535" s="86"/>
      <c r="J535" s="90"/>
    </row>
    <row r="536" spans="1:10" hidden="1" x14ac:dyDescent="0.25">
      <c r="A536" s="98"/>
      <c r="B536" s="88"/>
      <c r="C536" s="89">
        <v>0</v>
      </c>
      <c r="D536" s="100">
        <v>0</v>
      </c>
      <c r="E536" s="89">
        <v>0</v>
      </c>
      <c r="F536" s="83"/>
      <c r="G536" s="84"/>
      <c r="H536" s="85"/>
      <c r="I536" s="86"/>
      <c r="J536" s="90"/>
    </row>
    <row r="537" spans="1:10" hidden="1" x14ac:dyDescent="0.25">
      <c r="A537" s="98"/>
      <c r="B537" s="88"/>
      <c r="C537" s="89">
        <v>0</v>
      </c>
      <c r="D537" s="100">
        <v>0</v>
      </c>
      <c r="E537" s="89">
        <v>0</v>
      </c>
      <c r="F537" s="83"/>
      <c r="G537" s="84"/>
      <c r="H537" s="85"/>
      <c r="I537" s="86"/>
      <c r="J537" s="90"/>
    </row>
    <row r="538" spans="1:10" hidden="1" x14ac:dyDescent="0.25">
      <c r="A538" s="98"/>
      <c r="B538" s="88"/>
      <c r="C538" s="89">
        <v>0</v>
      </c>
      <c r="D538" s="100">
        <v>0</v>
      </c>
      <c r="E538" s="89">
        <v>0</v>
      </c>
      <c r="F538" s="83"/>
      <c r="G538" s="84"/>
      <c r="H538" s="85"/>
      <c r="I538" s="86"/>
      <c r="J538" s="90"/>
    </row>
    <row r="539" spans="1:10" hidden="1" x14ac:dyDescent="0.25">
      <c r="A539" s="98"/>
      <c r="B539" s="88"/>
      <c r="C539" s="89">
        <v>0</v>
      </c>
      <c r="D539" s="100">
        <v>0</v>
      </c>
      <c r="E539" s="89">
        <v>0</v>
      </c>
      <c r="F539" s="83"/>
      <c r="G539" s="84"/>
      <c r="H539" s="85"/>
      <c r="I539" s="86"/>
      <c r="J539" s="90"/>
    </row>
    <row r="540" spans="1:10" hidden="1" x14ac:dyDescent="0.25">
      <c r="A540" s="98"/>
      <c r="B540" s="88"/>
      <c r="C540" s="89">
        <v>0</v>
      </c>
      <c r="D540" s="100">
        <v>0</v>
      </c>
      <c r="E540" s="89">
        <v>0</v>
      </c>
      <c r="F540" s="83"/>
      <c r="G540" s="84"/>
      <c r="H540" s="85"/>
      <c r="I540" s="86"/>
      <c r="J540" s="90"/>
    </row>
    <row r="541" spans="1:10" hidden="1" x14ac:dyDescent="0.25">
      <c r="A541" s="98"/>
      <c r="B541" s="88"/>
      <c r="C541" s="89">
        <v>0</v>
      </c>
      <c r="D541" s="100">
        <v>0</v>
      </c>
      <c r="E541" s="89">
        <v>0</v>
      </c>
      <c r="F541" s="83"/>
      <c r="G541" s="84"/>
      <c r="H541" s="85"/>
      <c r="I541" s="86"/>
      <c r="J541" s="90"/>
    </row>
    <row r="542" spans="1:10" hidden="1" x14ac:dyDescent="0.25">
      <c r="A542" s="98"/>
      <c r="B542" s="88"/>
      <c r="C542" s="89">
        <v>0</v>
      </c>
      <c r="D542" s="100">
        <v>0</v>
      </c>
      <c r="E542" s="89">
        <v>0</v>
      </c>
      <c r="F542" s="83"/>
      <c r="G542" s="84"/>
      <c r="H542" s="85"/>
      <c r="I542" s="86"/>
      <c r="J542" s="90"/>
    </row>
    <row r="543" spans="1:10" hidden="1" x14ac:dyDescent="0.25">
      <c r="A543" s="98"/>
      <c r="B543" s="88"/>
      <c r="C543" s="89">
        <v>0</v>
      </c>
      <c r="D543" s="100">
        <v>0</v>
      </c>
      <c r="E543" s="89">
        <v>0</v>
      </c>
      <c r="F543" s="83"/>
      <c r="G543" s="84"/>
      <c r="H543" s="85"/>
      <c r="I543" s="86"/>
      <c r="J543" s="90"/>
    </row>
    <row r="544" spans="1:10" hidden="1" x14ac:dyDescent="0.25">
      <c r="A544" s="98"/>
      <c r="B544" s="88"/>
      <c r="C544" s="89">
        <v>0</v>
      </c>
      <c r="D544" s="100">
        <v>0</v>
      </c>
      <c r="E544" s="89">
        <v>0</v>
      </c>
      <c r="F544" s="83"/>
      <c r="G544" s="84"/>
      <c r="H544" s="85"/>
      <c r="I544" s="86"/>
      <c r="J544" s="90"/>
    </row>
    <row r="545" spans="1:10" hidden="1" x14ac:dyDescent="0.25">
      <c r="A545" s="98"/>
      <c r="B545" s="88"/>
      <c r="C545" s="89">
        <v>0</v>
      </c>
      <c r="D545" s="100">
        <v>0</v>
      </c>
      <c r="E545" s="89">
        <v>0</v>
      </c>
      <c r="F545" s="83"/>
      <c r="G545" s="84"/>
      <c r="H545" s="85"/>
      <c r="I545" s="86"/>
      <c r="J545" s="90"/>
    </row>
    <row r="546" spans="1:10" hidden="1" x14ac:dyDescent="0.25">
      <c r="A546" s="98"/>
      <c r="B546" s="88"/>
      <c r="C546" s="89">
        <v>0</v>
      </c>
      <c r="D546" s="100">
        <v>0</v>
      </c>
      <c r="E546" s="89">
        <v>0</v>
      </c>
      <c r="F546" s="83"/>
      <c r="G546" s="84"/>
      <c r="H546" s="85"/>
      <c r="I546" s="86"/>
      <c r="J546" s="90"/>
    </row>
    <row r="547" spans="1:10" hidden="1" x14ac:dyDescent="0.25">
      <c r="A547" s="98"/>
      <c r="B547" s="88"/>
      <c r="C547" s="89">
        <v>0</v>
      </c>
      <c r="D547" s="100">
        <v>0</v>
      </c>
      <c r="E547" s="89">
        <v>0</v>
      </c>
      <c r="F547" s="83"/>
      <c r="G547" s="84"/>
      <c r="H547" s="85"/>
      <c r="I547" s="86"/>
      <c r="J547" s="90"/>
    </row>
    <row r="548" spans="1:10" hidden="1" x14ac:dyDescent="0.25">
      <c r="A548" s="98"/>
      <c r="B548" s="88"/>
      <c r="C548" s="89">
        <v>0</v>
      </c>
      <c r="D548" s="100">
        <v>0</v>
      </c>
      <c r="E548" s="89">
        <v>0</v>
      </c>
      <c r="F548" s="83"/>
      <c r="G548" s="84"/>
      <c r="H548" s="85"/>
      <c r="I548" s="86"/>
      <c r="J548" s="90"/>
    </row>
    <row r="549" spans="1:10" hidden="1" x14ac:dyDescent="0.25">
      <c r="A549" s="98"/>
      <c r="B549" s="88"/>
      <c r="C549" s="89">
        <v>0</v>
      </c>
      <c r="D549" s="100">
        <v>0</v>
      </c>
      <c r="E549" s="89">
        <v>0</v>
      </c>
      <c r="F549" s="83"/>
      <c r="G549" s="84"/>
      <c r="H549" s="85"/>
      <c r="I549" s="86"/>
      <c r="J549" s="90"/>
    </row>
    <row r="550" spans="1:10" hidden="1" x14ac:dyDescent="0.25">
      <c r="A550" s="98"/>
      <c r="B550" s="88"/>
      <c r="C550" s="89">
        <v>0</v>
      </c>
      <c r="D550" s="100">
        <v>0</v>
      </c>
      <c r="E550" s="89">
        <v>0</v>
      </c>
      <c r="F550" s="83"/>
      <c r="G550" s="84"/>
      <c r="H550" s="85"/>
      <c r="I550" s="86"/>
      <c r="J550" s="90"/>
    </row>
    <row r="551" spans="1:10" hidden="1" x14ac:dyDescent="0.25">
      <c r="A551" s="98"/>
      <c r="B551" s="88"/>
      <c r="C551" s="89">
        <v>0</v>
      </c>
      <c r="D551" s="100">
        <v>0</v>
      </c>
      <c r="E551" s="89">
        <v>0</v>
      </c>
      <c r="F551" s="83"/>
      <c r="G551" s="84"/>
      <c r="H551" s="85"/>
      <c r="I551" s="86"/>
      <c r="J551" s="90"/>
    </row>
    <row r="552" spans="1:10" hidden="1" x14ac:dyDescent="0.25">
      <c r="A552" s="98"/>
      <c r="B552" s="88"/>
      <c r="C552" s="89">
        <v>0</v>
      </c>
      <c r="D552" s="100">
        <v>0</v>
      </c>
      <c r="E552" s="89">
        <v>0</v>
      </c>
      <c r="F552" s="83"/>
      <c r="G552" s="84"/>
      <c r="H552" s="85"/>
      <c r="I552" s="86"/>
      <c r="J552" s="90"/>
    </row>
    <row r="553" spans="1:10" hidden="1" x14ac:dyDescent="0.25">
      <c r="A553" s="98"/>
      <c r="B553" s="88"/>
      <c r="C553" s="89">
        <v>0</v>
      </c>
      <c r="D553" s="100">
        <v>0</v>
      </c>
      <c r="E553" s="89">
        <v>0</v>
      </c>
      <c r="F553" s="83"/>
      <c r="G553" s="84"/>
      <c r="H553" s="85"/>
      <c r="I553" s="86"/>
      <c r="J553" s="90"/>
    </row>
    <row r="554" spans="1:10" hidden="1" x14ac:dyDescent="0.25">
      <c r="A554" s="98"/>
      <c r="B554" s="88"/>
      <c r="C554" s="89">
        <v>0</v>
      </c>
      <c r="D554" s="100">
        <v>0</v>
      </c>
      <c r="E554" s="89">
        <v>0</v>
      </c>
      <c r="F554" s="83"/>
      <c r="G554" s="84"/>
      <c r="H554" s="85"/>
      <c r="I554" s="86"/>
      <c r="J554" s="90"/>
    </row>
    <row r="555" spans="1:10" hidden="1" x14ac:dyDescent="0.25">
      <c r="A555" s="98"/>
      <c r="B555" s="88"/>
      <c r="C555" s="89">
        <v>0</v>
      </c>
      <c r="D555" s="100">
        <v>0</v>
      </c>
      <c r="E555" s="89">
        <v>0</v>
      </c>
      <c r="F555" s="83"/>
      <c r="G555" s="84"/>
      <c r="H555" s="85"/>
      <c r="I555" s="86"/>
      <c r="J555" s="90"/>
    </row>
    <row r="556" spans="1:10" hidden="1" x14ac:dyDescent="0.25">
      <c r="A556" s="98"/>
      <c r="B556" s="88"/>
      <c r="C556" s="89">
        <v>0</v>
      </c>
      <c r="D556" s="100">
        <v>0</v>
      </c>
      <c r="E556" s="89">
        <v>0</v>
      </c>
      <c r="F556" s="83"/>
      <c r="G556" s="84"/>
      <c r="H556" s="85"/>
      <c r="I556" s="86"/>
      <c r="J556" s="90"/>
    </row>
    <row r="557" spans="1:10" hidden="1" x14ac:dyDescent="0.25">
      <c r="A557" s="98"/>
      <c r="B557" s="88"/>
      <c r="C557" s="89">
        <v>0</v>
      </c>
      <c r="D557" s="100">
        <v>0</v>
      </c>
      <c r="E557" s="89">
        <v>0</v>
      </c>
      <c r="F557" s="83"/>
      <c r="G557" s="84"/>
      <c r="H557" s="85"/>
      <c r="I557" s="86"/>
      <c r="J557" s="90"/>
    </row>
    <row r="558" spans="1:10" hidden="1" x14ac:dyDescent="0.25">
      <c r="A558" s="98"/>
      <c r="B558" s="88"/>
      <c r="C558" s="89">
        <v>0</v>
      </c>
      <c r="D558" s="100">
        <v>0</v>
      </c>
      <c r="E558" s="89">
        <v>0</v>
      </c>
      <c r="F558" s="83"/>
      <c r="G558" s="84"/>
      <c r="H558" s="85"/>
      <c r="I558" s="86"/>
      <c r="J558" s="90"/>
    </row>
    <row r="559" spans="1:10" hidden="1" x14ac:dyDescent="0.25">
      <c r="A559" s="98"/>
      <c r="B559" s="88"/>
      <c r="C559" s="89">
        <v>0</v>
      </c>
      <c r="D559" s="100">
        <v>0</v>
      </c>
      <c r="E559" s="89">
        <v>0</v>
      </c>
      <c r="F559" s="83"/>
      <c r="G559" s="84"/>
      <c r="H559" s="85"/>
      <c r="I559" s="86"/>
      <c r="J559" s="90"/>
    </row>
    <row r="560" spans="1:10" hidden="1" x14ac:dyDescent="0.25">
      <c r="A560" s="98"/>
      <c r="B560" s="88"/>
      <c r="C560" s="89">
        <v>0</v>
      </c>
      <c r="D560" s="100">
        <v>0</v>
      </c>
      <c r="E560" s="89">
        <v>0</v>
      </c>
      <c r="F560" s="83"/>
      <c r="G560" s="84"/>
      <c r="H560" s="85"/>
      <c r="I560" s="86"/>
      <c r="J560" s="90"/>
    </row>
    <row r="561" spans="1:10" hidden="1" x14ac:dyDescent="0.25">
      <c r="A561" s="98"/>
      <c r="B561" s="88"/>
      <c r="C561" s="89">
        <v>0</v>
      </c>
      <c r="D561" s="100">
        <v>0</v>
      </c>
      <c r="E561" s="89">
        <v>0</v>
      </c>
      <c r="F561" s="83"/>
      <c r="G561" s="84"/>
      <c r="H561" s="85"/>
      <c r="I561" s="86"/>
      <c r="J561" s="90"/>
    </row>
    <row r="562" spans="1:10" hidden="1" x14ac:dyDescent="0.25">
      <c r="A562" s="98"/>
      <c r="B562" s="88"/>
      <c r="C562" s="89">
        <v>0</v>
      </c>
      <c r="D562" s="100">
        <v>0</v>
      </c>
      <c r="E562" s="89">
        <v>0</v>
      </c>
      <c r="F562" s="83"/>
      <c r="G562" s="84"/>
      <c r="H562" s="85"/>
      <c r="I562" s="86"/>
      <c r="J562" s="90"/>
    </row>
    <row r="563" spans="1:10" hidden="1" x14ac:dyDescent="0.25">
      <c r="A563" s="98"/>
      <c r="B563" s="88"/>
      <c r="C563" s="89">
        <v>0</v>
      </c>
      <c r="D563" s="100">
        <v>0</v>
      </c>
      <c r="E563" s="89">
        <v>0</v>
      </c>
      <c r="F563" s="83"/>
      <c r="G563" s="84"/>
      <c r="H563" s="85"/>
      <c r="I563" s="86"/>
      <c r="J563" s="90"/>
    </row>
    <row r="564" spans="1:10" hidden="1" x14ac:dyDescent="0.25">
      <c r="A564" s="98"/>
      <c r="B564" s="88"/>
      <c r="C564" s="89">
        <v>0</v>
      </c>
      <c r="D564" s="100">
        <v>0</v>
      </c>
      <c r="E564" s="89">
        <v>0</v>
      </c>
      <c r="F564" s="83"/>
      <c r="G564" s="84"/>
      <c r="H564" s="85"/>
      <c r="I564" s="86"/>
      <c r="J564" s="90"/>
    </row>
    <row r="565" spans="1:10" hidden="1" x14ac:dyDescent="0.25">
      <c r="A565" s="98"/>
      <c r="B565" s="88"/>
      <c r="C565" s="89">
        <v>0</v>
      </c>
      <c r="D565" s="100">
        <v>0</v>
      </c>
      <c r="E565" s="89">
        <v>0</v>
      </c>
      <c r="F565" s="83"/>
      <c r="G565" s="84"/>
      <c r="H565" s="85"/>
      <c r="I565" s="86"/>
      <c r="J565" s="90"/>
    </row>
    <row r="566" spans="1:10" hidden="1" x14ac:dyDescent="0.25">
      <c r="A566" s="98"/>
      <c r="B566" s="88"/>
      <c r="C566" s="89">
        <v>0</v>
      </c>
      <c r="D566" s="100">
        <v>0</v>
      </c>
      <c r="E566" s="89">
        <v>0</v>
      </c>
      <c r="F566" s="83"/>
      <c r="G566" s="84"/>
      <c r="H566" s="85"/>
      <c r="I566" s="86"/>
      <c r="J566" s="90"/>
    </row>
    <row r="567" spans="1:10" hidden="1" x14ac:dyDescent="0.25">
      <c r="A567" s="98"/>
      <c r="B567" s="88"/>
      <c r="C567" s="89">
        <v>0</v>
      </c>
      <c r="D567" s="100">
        <v>0</v>
      </c>
      <c r="E567" s="89">
        <v>0</v>
      </c>
      <c r="F567" s="83"/>
      <c r="G567" s="84"/>
      <c r="H567" s="85"/>
      <c r="I567" s="86"/>
      <c r="J567" s="90"/>
    </row>
    <row r="568" spans="1:10" hidden="1" x14ac:dyDescent="0.25">
      <c r="A568" s="98"/>
      <c r="B568" s="88"/>
      <c r="C568" s="89">
        <v>0</v>
      </c>
      <c r="D568" s="100">
        <v>0</v>
      </c>
      <c r="E568" s="89">
        <v>0</v>
      </c>
      <c r="F568" s="83"/>
      <c r="G568" s="84"/>
      <c r="H568" s="85"/>
      <c r="I568" s="86"/>
      <c r="J568" s="90"/>
    </row>
    <row r="569" spans="1:10" hidden="1" x14ac:dyDescent="0.25">
      <c r="A569" s="98"/>
      <c r="B569" s="88"/>
      <c r="C569" s="89">
        <v>0</v>
      </c>
      <c r="D569" s="100">
        <v>0</v>
      </c>
      <c r="E569" s="89">
        <v>0</v>
      </c>
      <c r="F569" s="83"/>
      <c r="G569" s="84"/>
      <c r="H569" s="85"/>
      <c r="I569" s="86"/>
      <c r="J569" s="90"/>
    </row>
    <row r="570" spans="1:10" hidden="1" x14ac:dyDescent="0.25">
      <c r="A570" s="98"/>
      <c r="B570" s="88"/>
      <c r="C570" s="89">
        <v>0</v>
      </c>
      <c r="D570" s="100">
        <v>0</v>
      </c>
      <c r="E570" s="89">
        <v>0</v>
      </c>
      <c r="F570" s="83"/>
      <c r="G570" s="84"/>
      <c r="H570" s="85"/>
      <c r="I570" s="86"/>
      <c r="J570" s="90"/>
    </row>
    <row r="571" spans="1:10" hidden="1" x14ac:dyDescent="0.25">
      <c r="A571" s="98"/>
      <c r="B571" s="88"/>
      <c r="C571" s="89">
        <v>0</v>
      </c>
      <c r="D571" s="100">
        <v>0</v>
      </c>
      <c r="E571" s="89">
        <v>0</v>
      </c>
      <c r="F571" s="83"/>
      <c r="G571" s="84"/>
      <c r="H571" s="85"/>
      <c r="I571" s="86"/>
      <c r="J571" s="90"/>
    </row>
    <row r="572" spans="1:10" hidden="1" x14ac:dyDescent="0.25">
      <c r="A572" s="98"/>
      <c r="B572" s="88"/>
      <c r="C572" s="89">
        <v>0</v>
      </c>
      <c r="D572" s="100">
        <v>0</v>
      </c>
      <c r="E572" s="89">
        <v>0</v>
      </c>
      <c r="F572" s="83"/>
      <c r="G572" s="84"/>
      <c r="H572" s="85"/>
      <c r="I572" s="86"/>
      <c r="J572" s="90"/>
    </row>
    <row r="573" spans="1:10" hidden="1" x14ac:dyDescent="0.25">
      <c r="A573" s="98"/>
      <c r="B573" s="88"/>
      <c r="C573" s="89">
        <v>0</v>
      </c>
      <c r="D573" s="100">
        <v>0</v>
      </c>
      <c r="E573" s="89">
        <v>0</v>
      </c>
      <c r="F573" s="83"/>
      <c r="G573" s="84"/>
      <c r="H573" s="85"/>
      <c r="I573" s="86"/>
      <c r="J573" s="90"/>
    </row>
    <row r="574" spans="1:10" hidden="1" x14ac:dyDescent="0.25">
      <c r="A574" s="98"/>
      <c r="B574" s="88"/>
      <c r="C574" s="89">
        <v>0</v>
      </c>
      <c r="D574" s="100">
        <v>0</v>
      </c>
      <c r="E574" s="89">
        <v>0</v>
      </c>
      <c r="F574" s="83"/>
      <c r="G574" s="84"/>
      <c r="H574" s="85"/>
      <c r="I574" s="86"/>
      <c r="J574" s="90"/>
    </row>
    <row r="575" spans="1:10" hidden="1" x14ac:dyDescent="0.25">
      <c r="A575" s="98"/>
      <c r="B575" s="88"/>
      <c r="C575" s="89">
        <v>0</v>
      </c>
      <c r="D575" s="100">
        <v>0</v>
      </c>
      <c r="E575" s="89">
        <v>0</v>
      </c>
      <c r="F575" s="83"/>
      <c r="G575" s="84"/>
      <c r="H575" s="85"/>
      <c r="I575" s="86"/>
      <c r="J575" s="90"/>
    </row>
    <row r="576" spans="1:10" hidden="1" x14ac:dyDescent="0.25">
      <c r="A576" s="98"/>
      <c r="B576" s="88"/>
      <c r="C576" s="89">
        <v>0</v>
      </c>
      <c r="D576" s="100">
        <v>0</v>
      </c>
      <c r="E576" s="89">
        <v>0</v>
      </c>
      <c r="F576" s="83"/>
      <c r="G576" s="84"/>
      <c r="H576" s="85"/>
      <c r="I576" s="86"/>
      <c r="J576" s="90"/>
    </row>
    <row r="577" spans="1:10" hidden="1" x14ac:dyDescent="0.25">
      <c r="A577" s="98"/>
      <c r="B577" s="88"/>
      <c r="C577" s="89">
        <v>0</v>
      </c>
      <c r="D577" s="100">
        <v>0</v>
      </c>
      <c r="E577" s="89">
        <v>0</v>
      </c>
      <c r="F577" s="83"/>
      <c r="G577" s="84"/>
      <c r="H577" s="85"/>
      <c r="I577" s="86"/>
      <c r="J577" s="90"/>
    </row>
    <row r="578" spans="1:10" hidden="1" x14ac:dyDescent="0.25">
      <c r="A578" s="98"/>
      <c r="B578" s="88"/>
      <c r="C578" s="89">
        <v>0</v>
      </c>
      <c r="D578" s="100">
        <v>0</v>
      </c>
      <c r="E578" s="89">
        <v>0</v>
      </c>
      <c r="F578" s="83"/>
      <c r="G578" s="84"/>
      <c r="H578" s="85"/>
      <c r="I578" s="86"/>
      <c r="J578" s="90"/>
    </row>
    <row r="579" spans="1:10" hidden="1" x14ac:dyDescent="0.25">
      <c r="A579" s="98"/>
      <c r="B579" s="88"/>
      <c r="C579" s="89">
        <v>0</v>
      </c>
      <c r="D579" s="100">
        <v>0</v>
      </c>
      <c r="E579" s="89">
        <v>0</v>
      </c>
      <c r="F579" s="83"/>
      <c r="G579" s="84"/>
      <c r="H579" s="85"/>
      <c r="I579" s="86"/>
      <c r="J579" s="90"/>
    </row>
    <row r="580" spans="1:10" hidden="1" x14ac:dyDescent="0.25">
      <c r="A580" s="98"/>
      <c r="B580" s="88"/>
      <c r="C580" s="89">
        <v>0</v>
      </c>
      <c r="D580" s="100">
        <v>0</v>
      </c>
      <c r="E580" s="89">
        <v>0</v>
      </c>
      <c r="F580" s="83"/>
      <c r="G580" s="84"/>
      <c r="H580" s="85"/>
      <c r="I580" s="86"/>
      <c r="J580" s="90"/>
    </row>
    <row r="581" spans="1:10" hidden="1" x14ac:dyDescent="0.25">
      <c r="A581" s="98"/>
      <c r="B581" s="88"/>
      <c r="C581" s="89">
        <v>0</v>
      </c>
      <c r="D581" s="100">
        <v>0</v>
      </c>
      <c r="E581" s="89">
        <v>0</v>
      </c>
      <c r="F581" s="83"/>
      <c r="G581" s="84"/>
      <c r="H581" s="85"/>
      <c r="I581" s="86"/>
      <c r="J581" s="90"/>
    </row>
    <row r="582" spans="1:10" hidden="1" x14ac:dyDescent="0.25">
      <c r="A582" s="98"/>
      <c r="B582" s="88"/>
      <c r="C582" s="89">
        <v>0</v>
      </c>
      <c r="D582" s="100">
        <v>0</v>
      </c>
      <c r="E582" s="89">
        <v>0</v>
      </c>
      <c r="F582" s="83"/>
      <c r="G582" s="84"/>
      <c r="H582" s="85"/>
      <c r="I582" s="86"/>
      <c r="J582" s="90"/>
    </row>
    <row r="583" spans="1:10" hidden="1" x14ac:dyDescent="0.25">
      <c r="A583" s="98"/>
      <c r="B583" s="88"/>
      <c r="C583" s="89">
        <v>0</v>
      </c>
      <c r="D583" s="100">
        <v>0</v>
      </c>
      <c r="E583" s="89">
        <v>0</v>
      </c>
      <c r="F583" s="83"/>
      <c r="G583" s="84"/>
      <c r="H583" s="85"/>
      <c r="I583" s="86"/>
      <c r="J583" s="90"/>
    </row>
    <row r="584" spans="1:10" hidden="1" x14ac:dyDescent="0.25">
      <c r="A584" s="98"/>
      <c r="B584" s="88"/>
      <c r="C584" s="89">
        <v>0</v>
      </c>
      <c r="D584" s="100">
        <v>0</v>
      </c>
      <c r="E584" s="89">
        <v>0</v>
      </c>
      <c r="F584" s="83"/>
      <c r="G584" s="84"/>
      <c r="H584" s="85"/>
      <c r="I584" s="86"/>
      <c r="J584" s="90"/>
    </row>
    <row r="585" spans="1:10" hidden="1" x14ac:dyDescent="0.25">
      <c r="A585" s="98"/>
      <c r="B585" s="88"/>
      <c r="C585" s="89">
        <v>0</v>
      </c>
      <c r="D585" s="100">
        <v>0</v>
      </c>
      <c r="E585" s="89">
        <v>0</v>
      </c>
      <c r="F585" s="83"/>
      <c r="G585" s="84"/>
      <c r="H585" s="85"/>
      <c r="I585" s="86"/>
      <c r="J585" s="90"/>
    </row>
    <row r="586" spans="1:10" hidden="1" x14ac:dyDescent="0.25">
      <c r="A586" s="98"/>
      <c r="B586" s="88"/>
      <c r="C586" s="89">
        <v>0</v>
      </c>
      <c r="D586" s="100">
        <v>0</v>
      </c>
      <c r="E586" s="89">
        <v>0</v>
      </c>
      <c r="F586" s="83"/>
      <c r="G586" s="84"/>
      <c r="H586" s="85"/>
      <c r="I586" s="86"/>
      <c r="J586" s="90"/>
    </row>
    <row r="587" spans="1:10" hidden="1" x14ac:dyDescent="0.25">
      <c r="A587" s="98"/>
      <c r="B587" s="88"/>
      <c r="C587" s="89">
        <v>0</v>
      </c>
      <c r="D587" s="100">
        <v>0</v>
      </c>
      <c r="E587" s="89">
        <v>0</v>
      </c>
      <c r="F587" s="83"/>
      <c r="G587" s="84"/>
      <c r="H587" s="85"/>
      <c r="I587" s="86"/>
      <c r="J587" s="90"/>
    </row>
    <row r="588" spans="1:10" hidden="1" x14ac:dyDescent="0.25">
      <c r="A588" s="98"/>
      <c r="B588" s="88"/>
      <c r="C588" s="89">
        <v>0</v>
      </c>
      <c r="D588" s="100">
        <v>0</v>
      </c>
      <c r="E588" s="89">
        <v>0</v>
      </c>
      <c r="F588" s="83"/>
      <c r="G588" s="84"/>
      <c r="H588" s="85"/>
      <c r="I588" s="86"/>
      <c r="J588" s="90"/>
    </row>
    <row r="589" spans="1:10" hidden="1" x14ac:dyDescent="0.25">
      <c r="A589" s="98"/>
      <c r="B589" s="88"/>
      <c r="C589" s="89">
        <v>0</v>
      </c>
      <c r="D589" s="100">
        <v>0</v>
      </c>
      <c r="E589" s="89">
        <v>0</v>
      </c>
      <c r="F589" s="83"/>
      <c r="G589" s="84"/>
      <c r="H589" s="85"/>
      <c r="I589" s="86"/>
      <c r="J589" s="90"/>
    </row>
    <row r="590" spans="1:10" hidden="1" x14ac:dyDescent="0.25">
      <c r="A590" s="98"/>
      <c r="B590" s="88"/>
      <c r="C590" s="89">
        <v>0</v>
      </c>
      <c r="D590" s="100">
        <v>0</v>
      </c>
      <c r="E590" s="89">
        <v>0</v>
      </c>
      <c r="F590" s="83"/>
      <c r="G590" s="84"/>
      <c r="H590" s="85"/>
      <c r="I590" s="86"/>
      <c r="J590" s="90"/>
    </row>
    <row r="591" spans="1:10" hidden="1" x14ac:dyDescent="0.25">
      <c r="A591" s="98"/>
      <c r="B591" s="88"/>
      <c r="C591" s="89">
        <v>0</v>
      </c>
      <c r="D591" s="100">
        <v>0</v>
      </c>
      <c r="E591" s="89">
        <v>0</v>
      </c>
      <c r="F591" s="83"/>
      <c r="G591" s="84"/>
      <c r="H591" s="85"/>
      <c r="I591" s="86"/>
      <c r="J591" s="90"/>
    </row>
    <row r="592" spans="1:10" hidden="1" x14ac:dyDescent="0.25">
      <c r="A592" s="98"/>
      <c r="B592" s="88"/>
      <c r="C592" s="89">
        <v>0</v>
      </c>
      <c r="D592" s="100">
        <v>0</v>
      </c>
      <c r="E592" s="89">
        <v>0</v>
      </c>
      <c r="F592" s="83"/>
      <c r="G592" s="84"/>
      <c r="H592" s="85"/>
      <c r="I592" s="86"/>
      <c r="J592" s="90"/>
    </row>
    <row r="593" spans="1:10" hidden="1" x14ac:dyDescent="0.25">
      <c r="A593" s="98"/>
      <c r="B593" s="88"/>
      <c r="C593" s="89">
        <v>0</v>
      </c>
      <c r="D593" s="100">
        <v>0</v>
      </c>
      <c r="E593" s="89">
        <v>0</v>
      </c>
      <c r="F593" s="83"/>
      <c r="G593" s="84"/>
      <c r="H593" s="85"/>
      <c r="I593" s="86"/>
      <c r="J593" s="90"/>
    </row>
    <row r="594" spans="1:10" hidden="1" x14ac:dyDescent="0.25">
      <c r="A594" s="98"/>
      <c r="B594" s="88"/>
      <c r="C594" s="89">
        <v>0</v>
      </c>
      <c r="D594" s="100">
        <v>0</v>
      </c>
      <c r="E594" s="89">
        <v>0</v>
      </c>
      <c r="F594" s="83"/>
      <c r="G594" s="84"/>
      <c r="H594" s="85"/>
      <c r="I594" s="86"/>
      <c r="J594" s="90"/>
    </row>
    <row r="595" spans="1:10" hidden="1" x14ac:dyDescent="0.25">
      <c r="A595" s="98"/>
      <c r="B595" s="88"/>
      <c r="C595" s="89">
        <v>0</v>
      </c>
      <c r="D595" s="100">
        <v>0</v>
      </c>
      <c r="E595" s="89">
        <v>0</v>
      </c>
      <c r="F595" s="83"/>
      <c r="G595" s="84"/>
      <c r="H595" s="85"/>
      <c r="I595" s="86"/>
      <c r="J595" s="90"/>
    </row>
    <row r="596" spans="1:10" hidden="1" x14ac:dyDescent="0.25">
      <c r="A596" s="98"/>
      <c r="B596" s="88"/>
      <c r="C596" s="89">
        <v>0</v>
      </c>
      <c r="D596" s="100">
        <v>0</v>
      </c>
      <c r="E596" s="89">
        <v>0</v>
      </c>
      <c r="F596" s="83"/>
      <c r="G596" s="84"/>
      <c r="H596" s="85"/>
      <c r="I596" s="86"/>
      <c r="J596" s="90"/>
    </row>
    <row r="597" spans="1:10" hidden="1" x14ac:dyDescent="0.25">
      <c r="A597" s="98"/>
      <c r="B597" s="88"/>
      <c r="C597" s="89">
        <v>0</v>
      </c>
      <c r="D597" s="100">
        <v>0</v>
      </c>
      <c r="E597" s="89">
        <v>0</v>
      </c>
      <c r="F597" s="83"/>
      <c r="G597" s="84"/>
      <c r="H597" s="85"/>
      <c r="I597" s="86"/>
      <c r="J597" s="90"/>
    </row>
    <row r="598" spans="1:10" hidden="1" x14ac:dyDescent="0.25">
      <c r="A598" s="98"/>
      <c r="B598" s="88"/>
      <c r="C598" s="89">
        <v>0</v>
      </c>
      <c r="D598" s="100">
        <v>0</v>
      </c>
      <c r="E598" s="89">
        <v>0</v>
      </c>
      <c r="F598" s="83"/>
      <c r="G598" s="84"/>
      <c r="H598" s="85"/>
      <c r="I598" s="86"/>
      <c r="J598" s="90"/>
    </row>
    <row r="599" spans="1:10" hidden="1" x14ac:dyDescent="0.25">
      <c r="A599" s="98"/>
      <c r="B599" s="88"/>
      <c r="C599" s="89">
        <v>0</v>
      </c>
      <c r="D599" s="100">
        <v>0</v>
      </c>
      <c r="E599" s="89">
        <v>0</v>
      </c>
      <c r="F599" s="83"/>
      <c r="G599" s="84"/>
      <c r="H599" s="85"/>
      <c r="I599" s="86"/>
      <c r="J599" s="90"/>
    </row>
    <row r="600" spans="1:10" hidden="1" x14ac:dyDescent="0.25">
      <c r="A600" s="98"/>
      <c r="B600" s="88"/>
      <c r="C600" s="89">
        <v>0</v>
      </c>
      <c r="D600" s="100">
        <v>0</v>
      </c>
      <c r="E600" s="89">
        <v>0</v>
      </c>
      <c r="F600" s="83"/>
      <c r="G600" s="84"/>
      <c r="H600" s="85"/>
      <c r="I600" s="86"/>
      <c r="J600" s="90"/>
    </row>
    <row r="601" spans="1:10" hidden="1" x14ac:dyDescent="0.25">
      <c r="A601" s="98"/>
      <c r="B601" s="88"/>
      <c r="C601" s="89">
        <v>0</v>
      </c>
      <c r="D601" s="100">
        <v>0</v>
      </c>
      <c r="E601" s="89">
        <v>0</v>
      </c>
      <c r="F601" s="83"/>
      <c r="G601" s="84"/>
      <c r="H601" s="85"/>
      <c r="I601" s="86"/>
      <c r="J601" s="90"/>
    </row>
    <row r="602" spans="1:10" hidden="1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hidden="1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hidden="1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hidden="1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hidden="1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hidden="1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hidden="1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hidden="1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hidden="1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hidden="1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hidden="1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hidden="1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hidden="1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hidden="1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hidden="1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hidden="1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hidden="1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hidden="1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hidden="1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hidden="1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hidden="1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hidden="1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hidden="1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hidden="1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hidden="1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hidden="1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hidden="1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hidden="1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hidden="1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hidden="1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hidden="1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hidden="1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hidden="1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hidden="1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hidden="1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hidden="1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hidden="1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hidden="1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hidden="1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hidden="1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hidden="1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hidden="1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hidden="1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hidden="1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hidden="1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hidden="1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hidden="1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hidden="1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hidden="1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hidden="1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hidden="1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hidden="1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hidden="1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hidden="1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hidden="1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hidden="1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hidden="1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hidden="1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hidden="1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hidden="1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hidden="1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hidden="1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hidden="1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hidden="1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hidden="1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hidden="1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hidden="1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hidden="1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hidden="1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hidden="1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hidden="1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hidden="1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hidden="1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hidden="1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hidden="1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hidden="1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hidden="1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hidden="1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hidden="1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hidden="1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hidden="1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hidden="1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hidden="1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hidden="1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hidden="1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hidden="1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hidden="1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hidden="1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hidden="1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hidden="1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hidden="1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hidden="1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hidden="1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hidden="1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hidden="1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hidden="1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hidden="1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hidden="1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hidden="1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hidden="1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hidden="1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hidden="1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hidden="1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hidden="1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hidden="1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hidden="1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hidden="1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hidden="1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hidden="1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hidden="1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hidden="1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hidden="1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hidden="1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hidden="1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hidden="1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hidden="1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hidden="1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hidden="1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hidden="1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hidden="1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hidden="1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hidden="1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hidden="1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hidden="1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hidden="1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hidden="1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hidden="1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hidden="1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hidden="1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hidden="1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hidden="1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hidden="1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hidden="1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hidden="1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hidden="1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hidden="1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hidden="1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hidden="1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hidden="1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hidden="1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hidden="1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hidden="1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hidden="1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hidden="1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hidden="1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hidden="1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hidden="1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hidden="1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hidden="1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hidden="1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hidden="1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hidden="1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hidden="1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hidden="1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hidden="1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hidden="1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hidden="1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hidden="1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hidden="1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hidden="1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hidden="1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hidden="1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hidden="1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hidden="1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hidden="1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hidden="1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hidden="1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hidden="1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hidden="1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hidden="1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hidden="1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hidden="1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hidden="1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hidden="1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hidden="1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hidden="1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hidden="1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hidden="1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hidden="1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hidden="1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hidden="1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hidden="1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hidden="1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hidden="1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hidden="1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hidden="1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hidden="1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hidden="1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hidden="1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hidden="1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hidden="1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hidden="1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hidden="1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hidden="1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hidden="1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hidden="1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hidden="1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hidden="1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hidden="1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hidden="1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hidden="1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hidden="1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hidden="1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hidden="1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hidden="1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hidden="1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hidden="1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hidden="1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hidden="1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hidden="1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hidden="1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hidden="1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hidden="1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hidden="1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hidden="1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hidden="1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hidden="1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hidden="1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hidden="1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hidden="1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hidden="1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hidden="1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hidden="1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hidden="1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hidden="1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hidden="1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hidden="1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hidden="1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hidden="1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hidden="1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hidden="1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hidden="1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hidden="1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hidden="1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hidden="1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hidden="1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hidden="1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hidden="1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hidden="1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hidden="1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hidden="1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hidden="1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hidden="1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hidden="1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hidden="1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hidden="1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hidden="1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hidden="1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hidden="1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hidden="1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hidden="1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hidden="1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hidden="1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hidden="1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hidden="1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hidden="1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hidden="1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hidden="1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hidden="1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hidden="1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hidden="1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hidden="1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hidden="1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hidden="1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hidden="1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hidden="1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hidden="1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hidden="1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hidden="1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hidden="1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hidden="1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hidden="1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hidden="1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hidden="1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hidden="1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hidden="1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hidden="1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hidden="1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hidden="1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hidden="1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hidden="1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hidden="1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hidden="1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hidden="1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hidden="1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hidden="1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hidden="1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hidden="1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hidden="1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hidden="1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hidden="1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hidden="1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hidden="1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hidden="1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hidden="1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hidden="1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hidden="1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hidden="1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hidden="1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hidden="1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hidden="1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hidden="1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hidden="1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hidden="1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hidden="1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hidden="1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hidden="1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hidden="1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hidden="1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hidden="1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hidden="1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hidden="1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hidden="1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hidden="1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hidden="1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hidden="1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hidden="1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hidden="1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hidden="1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hidden="1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hidden="1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hidden="1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hidden="1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hidden="1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hidden="1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hidden="1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hidden="1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hidden="1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hidden="1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hidden="1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hidden="1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hidden="1" x14ac:dyDescent="0.25">
      <c r="A933" s="98"/>
      <c r="B933" s="88"/>
      <c r="C933" s="89">
        <v>0</v>
      </c>
      <c r="D933" s="100"/>
      <c r="E933" s="89">
        <v>0</v>
      </c>
      <c r="F933" s="83"/>
      <c r="G933" s="84"/>
      <c r="H933" s="85"/>
      <c r="I933" s="86"/>
      <c r="J933" s="90"/>
    </row>
    <row r="934" spans="1:10" hidden="1" x14ac:dyDescent="0.25">
      <c r="A934" s="98"/>
      <c r="B934" s="88"/>
      <c r="C934" s="89">
        <v>0</v>
      </c>
      <c r="D934" s="100"/>
      <c r="E934" s="89">
        <v>0</v>
      </c>
      <c r="F934" s="83"/>
      <c r="G934" s="84"/>
      <c r="H934" s="85"/>
      <c r="I934" s="86"/>
      <c r="J934" s="90"/>
    </row>
    <row r="935" spans="1:10" hidden="1" x14ac:dyDescent="0.25">
      <c r="A935" s="98"/>
      <c r="B935" s="88"/>
      <c r="C935" s="89">
        <v>0</v>
      </c>
      <c r="D935" s="100"/>
      <c r="E935" s="89">
        <v>0</v>
      </c>
      <c r="F935" s="83"/>
      <c r="G935" s="84"/>
      <c r="H935" s="85"/>
      <c r="I935" s="86"/>
      <c r="J935" s="101"/>
    </row>
    <row r="936" spans="1:10" hidden="1" x14ac:dyDescent="0.25">
      <c r="A936" s="98"/>
      <c r="B936" s="88"/>
      <c r="C936" s="89">
        <v>0</v>
      </c>
      <c r="D936" s="100"/>
      <c r="E936" s="89">
        <v>0</v>
      </c>
      <c r="F936" s="83"/>
      <c r="G936" s="84"/>
      <c r="H936" s="85"/>
      <c r="I936" s="86"/>
      <c r="J936" s="101"/>
    </row>
    <row r="937" spans="1:10" hidden="1" x14ac:dyDescent="0.25">
      <c r="A937" s="98"/>
      <c r="B937" s="88"/>
      <c r="C937" s="89">
        <v>0</v>
      </c>
      <c r="D937" s="100"/>
      <c r="E937" s="89">
        <v>0</v>
      </c>
      <c r="F937" s="83"/>
      <c r="G937" s="84"/>
      <c r="H937" s="85"/>
      <c r="I937" s="86"/>
      <c r="J937" s="101"/>
    </row>
    <row r="938" spans="1:10" hidden="1" x14ac:dyDescent="0.25">
      <c r="A938" s="98"/>
      <c r="B938" s="88"/>
      <c r="C938" s="89">
        <v>0</v>
      </c>
      <c r="D938" s="100"/>
      <c r="E938" s="89">
        <v>0</v>
      </c>
      <c r="F938" s="83"/>
      <c r="G938" s="84"/>
      <c r="H938" s="85"/>
      <c r="I938" s="86"/>
      <c r="J938" s="101"/>
    </row>
    <row r="939" spans="1:10" hidden="1" x14ac:dyDescent="0.25">
      <c r="A939" s="98"/>
      <c r="B939" s="88"/>
      <c r="C939" s="99"/>
      <c r="D939" s="100"/>
      <c r="E939" s="89"/>
      <c r="F939" s="83"/>
      <c r="G939" s="84"/>
      <c r="H939" s="85"/>
      <c r="I939" s="86"/>
      <c r="J939" s="101"/>
    </row>
    <row r="940" spans="1:10" hidden="1" x14ac:dyDescent="0.25">
      <c r="A940" s="98"/>
      <c r="B940" s="88"/>
      <c r="C940" s="99"/>
      <c r="D940" s="100"/>
      <c r="E940" s="89"/>
      <c r="F940" s="83"/>
      <c r="G940" s="84"/>
      <c r="H940" s="85"/>
      <c r="I940" s="86"/>
      <c r="J940" s="101"/>
    </row>
    <row r="941" spans="1:10" hidden="1" x14ac:dyDescent="0.25">
      <c r="A941" s="98"/>
      <c r="B941" s="88"/>
      <c r="C941" s="99"/>
      <c r="D941" s="100"/>
      <c r="E941" s="89"/>
      <c r="F941" s="83"/>
      <c r="G941" s="84"/>
      <c r="H941" s="85"/>
      <c r="I941" s="86"/>
      <c r="J941" s="101"/>
    </row>
    <row r="942" spans="1:10" hidden="1" x14ac:dyDescent="0.25">
      <c r="A942" s="98"/>
      <c r="B942" s="88"/>
      <c r="C942" s="99"/>
      <c r="D942" s="100"/>
      <c r="E942" s="89"/>
      <c r="F942" s="83"/>
      <c r="G942" s="84"/>
      <c r="H942" s="85"/>
      <c r="I942" s="86"/>
      <c r="J942" s="101"/>
    </row>
    <row r="943" spans="1:10" hidden="1" x14ac:dyDescent="0.25">
      <c r="A943" s="98"/>
      <c r="B943" s="88"/>
      <c r="C943" s="99"/>
      <c r="D943" s="100"/>
      <c r="E943" s="89"/>
      <c r="F943" s="83"/>
      <c r="G943" s="84"/>
      <c r="H943" s="85"/>
      <c r="I943" s="86"/>
      <c r="J943" s="101"/>
    </row>
    <row r="944" spans="1:10" hidden="1" x14ac:dyDescent="0.25">
      <c r="A944" s="98"/>
      <c r="B944" s="88"/>
      <c r="C944" s="99"/>
      <c r="D944" s="100"/>
      <c r="E944" s="89"/>
      <c r="F944" s="83"/>
      <c r="G944" s="84"/>
      <c r="H944" s="85"/>
      <c r="I944" s="86"/>
      <c r="J944" s="101"/>
    </row>
    <row r="945" spans="1:10" hidden="1" x14ac:dyDescent="0.25">
      <c r="A945" s="98"/>
      <c r="B945" s="88"/>
      <c r="C945" s="99"/>
      <c r="D945" s="100"/>
      <c r="E945" s="89"/>
      <c r="F945" s="83"/>
      <c r="G945" s="84"/>
      <c r="H945" s="85"/>
      <c r="I945" s="86"/>
      <c r="J945" s="101"/>
    </row>
    <row r="946" spans="1:10" hidden="1" x14ac:dyDescent="0.25">
      <c r="A946" s="98"/>
      <c r="B946" s="88"/>
      <c r="C946" s="99"/>
      <c r="D946" s="100"/>
      <c r="E946" s="89"/>
      <c r="F946" s="83"/>
      <c r="G946" s="84"/>
      <c r="H946" s="85"/>
      <c r="I946" s="86"/>
      <c r="J946" s="101"/>
    </row>
    <row r="947" spans="1:10" hidden="1" x14ac:dyDescent="0.25">
      <c r="A947" s="98"/>
      <c r="B947" s="88"/>
      <c r="C947" s="99"/>
      <c r="D947" s="100"/>
      <c r="E947" s="89"/>
      <c r="F947" s="83"/>
      <c r="G947" s="84"/>
      <c r="H947" s="85"/>
      <c r="I947" s="86"/>
      <c r="J947" s="101"/>
    </row>
    <row r="948" spans="1:10" hidden="1" x14ac:dyDescent="0.25">
      <c r="A948" s="98"/>
      <c r="B948" s="88"/>
      <c r="C948" s="99"/>
      <c r="D948" s="100"/>
      <c r="E948" s="89"/>
      <c r="F948" s="83"/>
      <c r="G948" s="84"/>
      <c r="H948" s="85"/>
      <c r="I948" s="86"/>
      <c r="J948" s="101"/>
    </row>
    <row r="949" spans="1:10" x14ac:dyDescent="0.25">
      <c r="A949" s="98"/>
      <c r="B949" s="88"/>
      <c r="C949" s="99"/>
      <c r="D949" s="100"/>
      <c r="E949" s="89"/>
      <c r="F949" s="83"/>
      <c r="G949" s="84"/>
      <c r="H949" s="85"/>
      <c r="I949" s="86"/>
      <c r="J949" s="101"/>
    </row>
    <row r="950" spans="1:10" x14ac:dyDescent="0.25">
      <c r="A950" s="98"/>
      <c r="B950" s="88"/>
      <c r="C950" s="99"/>
      <c r="D950" s="100"/>
      <c r="E950" s="89"/>
      <c r="F950" s="83"/>
      <c r="G950" s="84"/>
      <c r="H950" s="85"/>
      <c r="I950" s="86"/>
      <c r="J950" s="101"/>
    </row>
    <row r="951" spans="1:10" x14ac:dyDescent="0.25">
      <c r="A951" s="98"/>
      <c r="B951" s="88"/>
      <c r="C951" s="99"/>
      <c r="D951" s="100"/>
      <c r="E951" s="89"/>
      <c r="F951" s="83"/>
      <c r="G951" s="84"/>
      <c r="H951" s="85"/>
      <c r="I951" s="86"/>
      <c r="J951" s="101"/>
    </row>
    <row r="952" spans="1:10" x14ac:dyDescent="0.25">
      <c r="A952" s="98"/>
      <c r="B952" s="88"/>
      <c r="C952" s="99"/>
      <c r="D952" s="100"/>
      <c r="E952" s="89"/>
      <c r="F952" s="83"/>
      <c r="G952" s="84"/>
      <c r="H952" s="85"/>
      <c r="I952" s="86"/>
      <c r="J952" s="101"/>
    </row>
    <row r="953" spans="1:10" x14ac:dyDescent="0.25">
      <c r="A953" s="98"/>
      <c r="B953" s="88"/>
      <c r="C953" s="99"/>
      <c r="D953" s="100"/>
      <c r="E953" s="89"/>
      <c r="F953" s="83"/>
      <c r="G953" s="84"/>
      <c r="H953" s="85"/>
      <c r="I953" s="86"/>
      <c r="J953" s="101"/>
    </row>
    <row r="954" spans="1:10" x14ac:dyDescent="0.25">
      <c r="A954" s="98"/>
      <c r="B954" s="88"/>
      <c r="C954" s="99"/>
      <c r="D954" s="100"/>
      <c r="E954" s="89"/>
      <c r="F954" s="83"/>
      <c r="G954" s="84"/>
      <c r="H954" s="85"/>
      <c r="I954" s="86"/>
      <c r="J954" s="101"/>
    </row>
    <row r="955" spans="1:10" x14ac:dyDescent="0.25">
      <c r="A955" s="98"/>
      <c r="B955" s="88"/>
      <c r="C955" s="99"/>
      <c r="D955" s="100"/>
      <c r="E955" s="89"/>
      <c r="F955" s="83"/>
      <c r="G955" s="84"/>
      <c r="H955" s="85"/>
      <c r="I955" s="86"/>
      <c r="J955" s="101"/>
    </row>
    <row r="956" spans="1:10" x14ac:dyDescent="0.25">
      <c r="A956" s="98"/>
      <c r="B956" s="88"/>
      <c r="C956" s="99"/>
      <c r="D956" s="100"/>
      <c r="E956" s="89"/>
      <c r="F956" s="83"/>
      <c r="G956" s="84"/>
      <c r="H956" s="85"/>
      <c r="I956" s="86"/>
      <c r="J956" s="101"/>
    </row>
    <row r="957" spans="1:10" x14ac:dyDescent="0.25">
      <c r="A957" s="98"/>
      <c r="B957" s="88"/>
      <c r="C957" s="99"/>
      <c r="D957" s="100"/>
      <c r="E957" s="89"/>
      <c r="F957" s="83"/>
      <c r="G957" s="84"/>
      <c r="H957" s="85"/>
      <c r="I957" s="86"/>
      <c r="J957" s="101"/>
    </row>
    <row r="958" spans="1:10" x14ac:dyDescent="0.25">
      <c r="A958" s="98"/>
      <c r="B958" s="88"/>
      <c r="C958" s="99"/>
      <c r="D958" s="100"/>
      <c r="E958" s="89"/>
      <c r="F958" s="83"/>
      <c r="G958" s="84"/>
      <c r="H958" s="85"/>
      <c r="I958" s="86"/>
      <c r="J958" s="101"/>
    </row>
    <row r="959" spans="1:10" x14ac:dyDescent="0.25">
      <c r="A959" s="98"/>
      <c r="B959" s="88"/>
      <c r="C959" s="99"/>
      <c r="D959" s="100"/>
      <c r="E959" s="89"/>
      <c r="F959" s="83"/>
      <c r="G959" s="84"/>
      <c r="H959" s="85"/>
      <c r="I959" s="86"/>
      <c r="J959" s="101"/>
    </row>
    <row r="960" spans="1:10" x14ac:dyDescent="0.25">
      <c r="A960" s="98"/>
      <c r="B960" s="88"/>
      <c r="C960" s="99"/>
      <c r="D960" s="100"/>
      <c r="E960" s="89"/>
      <c r="F960" s="83"/>
      <c r="G960" s="84"/>
      <c r="H960" s="85"/>
      <c r="I960" s="86"/>
      <c r="J960" s="101"/>
    </row>
    <row r="961" spans="1:10" x14ac:dyDescent="0.25">
      <c r="A961" s="98"/>
      <c r="B961" s="88"/>
      <c r="C961" s="99"/>
      <c r="D961" s="100"/>
      <c r="E961" s="89"/>
      <c r="F961" s="83"/>
      <c r="G961" s="84"/>
      <c r="H961" s="85"/>
      <c r="I961" s="86"/>
      <c r="J961" s="101"/>
    </row>
  </sheetData>
  <autoFilter ref="A4:K948" xr:uid="{00000000-0009-0000-0000-000000000000}">
    <filterColumn colId="1">
      <filters>
        <filter val="TREN MOTIZ CENTRO DE SERVICIO Concepto del Pago: FACTURAS"/>
      </filters>
    </filterColumn>
  </autoFilter>
  <mergeCells count="3">
    <mergeCell ref="A1:I1"/>
    <mergeCell ref="A2:I2"/>
    <mergeCell ref="A3:I3"/>
  </mergeCells>
  <hyperlinks>
    <hyperlink ref="F37" r:id="rId1" xr:uid="{00000000-0004-0000-0000-000000000000}"/>
    <hyperlink ref="F102" r:id="rId2" xr:uid="{00000000-0004-0000-0000-000001000000}"/>
  </hyperlinks>
  <pageMargins left="0.25" right="0.25" top="0.75" bottom="0.75" header="0.3" footer="0.3"/>
  <pageSetup scale="10" orientation="portrait" horizontalDpi="4294967293" verticalDpi="4294967293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5" t="s">
        <v>22</v>
      </c>
      <c r="H1" s="246"/>
      <c r="I1" s="246"/>
      <c r="J1" s="247" t="s">
        <v>21</v>
      </c>
      <c r="K1" s="247"/>
      <c r="L1" s="248"/>
    </row>
    <row r="2" spans="1:14" s="15" customFormat="1" ht="30" customHeight="1" thickBot="1" x14ac:dyDescent="0.3">
      <c r="A2" s="68" t="s">
        <v>20</v>
      </c>
      <c r="B2" s="69" t="s">
        <v>19</v>
      </c>
      <c r="C2" s="69" t="s">
        <v>18</v>
      </c>
      <c r="D2" s="69" t="s">
        <v>17</v>
      </c>
      <c r="E2" s="69" t="s">
        <v>0</v>
      </c>
      <c r="F2" s="69" t="s">
        <v>26</v>
      </c>
      <c r="G2" s="70" t="s">
        <v>16</v>
      </c>
      <c r="H2" s="70" t="s">
        <v>15</v>
      </c>
      <c r="I2" s="70" t="s">
        <v>14</v>
      </c>
      <c r="J2" s="71" t="s">
        <v>16</v>
      </c>
      <c r="K2" s="71" t="s">
        <v>15</v>
      </c>
      <c r="L2" s="71" t="s">
        <v>14</v>
      </c>
      <c r="M2" s="69" t="s">
        <v>25</v>
      </c>
      <c r="N2" s="72" t="s">
        <v>12</v>
      </c>
    </row>
    <row r="3" spans="1:14" s="8" customFormat="1" x14ac:dyDescent="0.25">
      <c r="A3" s="63"/>
      <c r="B3" s="64"/>
      <c r="C3" s="64"/>
      <c r="D3" s="64"/>
      <c r="E3" s="73"/>
      <c r="F3" s="123"/>
      <c r="G3" s="65"/>
      <c r="H3" s="65"/>
      <c r="I3" s="65"/>
      <c r="J3" s="66"/>
      <c r="K3" s="66"/>
      <c r="L3" s="66"/>
      <c r="M3" s="75">
        <v>0</v>
      </c>
      <c r="N3" s="67"/>
    </row>
    <row r="4" spans="1:14" ht="15.75" customHeight="1" x14ac:dyDescent="0.25">
      <c r="A4" s="11">
        <f>BAJIO16643561!A588</f>
        <v>0</v>
      </c>
      <c r="B4" s="12"/>
      <c r="C4" s="12" t="s">
        <v>13</v>
      </c>
      <c r="D4" s="12"/>
      <c r="E4" s="74">
        <f>BAJIO16643561!I5</f>
        <v>0</v>
      </c>
      <c r="F4" s="124">
        <f>BAJIO16643561!H5</f>
        <v>0</v>
      </c>
      <c r="G4" s="13">
        <f>I4/1.16</f>
        <v>0</v>
      </c>
      <c r="H4" s="13">
        <f t="shared" ref="H4:H17" si="0">G4*0.16</f>
        <v>0</v>
      </c>
      <c r="I4" s="79">
        <f>BAJIO16643561!D588</f>
        <v>0</v>
      </c>
      <c r="J4" s="13">
        <f>L4/1.16</f>
        <v>0</v>
      </c>
      <c r="K4" s="13">
        <f t="shared" ref="K4:K67" si="1">J4*0.16</f>
        <v>0</v>
      </c>
      <c r="L4" s="13"/>
      <c r="M4" s="79">
        <f>BAJIO16643561!E5</f>
        <v>23314.09</v>
      </c>
      <c r="N4" s="14"/>
    </row>
    <row r="5" spans="1:14" x14ac:dyDescent="0.25">
      <c r="A5" s="11">
        <f>BAJIO16643561!A6</f>
        <v>45108</v>
      </c>
      <c r="B5" s="12"/>
      <c r="C5" s="12" t="str">
        <f>BAJIO16643561!B6</f>
        <v>Compra - Disposicion por POS por (1,617.51) mxn en 5161020003513506 VIVA AEROBUS CIB</v>
      </c>
      <c r="D5" s="12"/>
      <c r="E5" s="74">
        <f>BAJIO16643561!I6</f>
        <v>0</v>
      </c>
      <c r="F5" s="124">
        <f>BAJIO16643561!H6</f>
        <v>0</v>
      </c>
      <c r="G5" s="13">
        <f>I5/1.16</f>
        <v>0</v>
      </c>
      <c r="H5" s="13">
        <f t="shared" si="0"/>
        <v>0</v>
      </c>
      <c r="I5" s="79">
        <f>BAJIO16643561!D6</f>
        <v>0</v>
      </c>
      <c r="J5" s="13">
        <f>L5/1.16</f>
        <v>1394.4051724137933</v>
      </c>
      <c r="K5" s="13">
        <f t="shared" si="1"/>
        <v>223.10482758620694</v>
      </c>
      <c r="L5" s="13">
        <f>BAJIO16643561!C6</f>
        <v>1617.51</v>
      </c>
      <c r="M5" s="79">
        <f t="shared" ref="M5:M68" si="2">M4+I5-L5</f>
        <v>21696.58</v>
      </c>
      <c r="N5" s="14"/>
    </row>
    <row r="6" spans="1:14" x14ac:dyDescent="0.25">
      <c r="A6" s="11">
        <f>BAJIO16643561!A7</f>
        <v>45108</v>
      </c>
      <c r="B6" s="12"/>
      <c r="C6" s="12" t="str">
        <f>BAJIO16643561!B7</f>
        <v>Compra - Disposicion por POS por (3,076.00) mxn en FERRE CALZ APODACA</v>
      </c>
      <c r="D6" s="12"/>
      <c r="E6" s="74">
        <f>BAJIO16643561!I7</f>
        <v>0</v>
      </c>
      <c r="F6" s="124">
        <f>BAJIO16643561!H7</f>
        <v>0</v>
      </c>
      <c r="G6" s="13">
        <f t="shared" ref="G6:G53" si="3">I6/1.16</f>
        <v>0</v>
      </c>
      <c r="H6" s="13">
        <f t="shared" si="0"/>
        <v>0</v>
      </c>
      <c r="I6" s="79">
        <f>BAJIO16643561!D7</f>
        <v>0</v>
      </c>
      <c r="J6" s="13">
        <f t="shared" ref="J6:J53" si="4">L6/1.16</f>
        <v>2651.7241379310349</v>
      </c>
      <c r="K6" s="13">
        <f t="shared" si="1"/>
        <v>424.27586206896558</v>
      </c>
      <c r="L6" s="13">
        <f>BAJIO16643561!C7</f>
        <v>3076</v>
      </c>
      <c r="M6" s="79">
        <f t="shared" si="2"/>
        <v>18620.580000000002</v>
      </c>
      <c r="N6" s="14"/>
    </row>
    <row r="7" spans="1:14" x14ac:dyDescent="0.25">
      <c r="A7" s="11">
        <f>BAJIO16643561!A8</f>
        <v>45108</v>
      </c>
      <c r="B7" s="12"/>
      <c r="C7" s="12" t="str">
        <f>BAJIO16643561!B8</f>
        <v>Compra - Disposicion por POS por (197.20) mxn en MUELLES Y SUSP FABIAN</v>
      </c>
      <c r="D7" s="12"/>
      <c r="E7" s="74">
        <f>BAJIO16643561!I8</f>
        <v>0</v>
      </c>
      <c r="F7" s="124">
        <f>BAJIO16643561!H8</f>
        <v>0</v>
      </c>
      <c r="G7" s="13">
        <f t="shared" si="3"/>
        <v>0</v>
      </c>
      <c r="H7" s="13">
        <f t="shared" si="0"/>
        <v>0</v>
      </c>
      <c r="I7" s="79">
        <f>BAJIO16643561!D8</f>
        <v>0</v>
      </c>
      <c r="J7" s="13">
        <f t="shared" si="4"/>
        <v>170</v>
      </c>
      <c r="K7" s="13">
        <f t="shared" si="1"/>
        <v>27.2</v>
      </c>
      <c r="L7" s="13">
        <f>BAJIO16643561!C8</f>
        <v>197.2</v>
      </c>
      <c r="M7" s="79">
        <f t="shared" si="2"/>
        <v>18423.38</v>
      </c>
      <c r="N7" s="14"/>
    </row>
    <row r="8" spans="1:14" x14ac:dyDescent="0.25">
      <c r="A8" s="11">
        <f>BAJIO16643561!A9</f>
        <v>45108</v>
      </c>
      <c r="B8" s="12"/>
      <c r="C8" s="12" t="str">
        <f>BAJIO16643561!B9</f>
        <v>Compra - Disposicion por POS por (398.15) mxn en AUTOELECTRICA FIRO</v>
      </c>
      <c r="D8" s="12"/>
      <c r="E8" s="74">
        <f>BAJIO16643561!I9</f>
        <v>0</v>
      </c>
      <c r="F8" s="124">
        <f>BAJIO16643561!H9</f>
        <v>0</v>
      </c>
      <c r="G8" s="13">
        <f t="shared" si="3"/>
        <v>0</v>
      </c>
      <c r="H8" s="13">
        <f t="shared" si="0"/>
        <v>0</v>
      </c>
      <c r="I8" s="79">
        <f>BAJIO16643561!D9</f>
        <v>0</v>
      </c>
      <c r="J8" s="13">
        <f t="shared" si="4"/>
        <v>343.23275862068965</v>
      </c>
      <c r="K8" s="13">
        <f t="shared" si="1"/>
        <v>54.917241379310347</v>
      </c>
      <c r="L8" s="13">
        <f>BAJIO16643561!C9</f>
        <v>398.15</v>
      </c>
      <c r="M8" s="79">
        <f t="shared" si="2"/>
        <v>18025.23</v>
      </c>
      <c r="N8" s="14"/>
    </row>
    <row r="9" spans="1:14" x14ac:dyDescent="0.25">
      <c r="A9" s="11">
        <f>BAJIO16643561!A10</f>
        <v>45108</v>
      </c>
      <c r="B9" s="12"/>
      <c r="C9" s="12" t="str">
        <f>BAJIO16643561!B10</f>
        <v>Compra - Disposicion por POS por (7,341.00) mxn en HOTEL SAFI CENTRO C1</v>
      </c>
      <c r="D9" s="12"/>
      <c r="E9" s="74">
        <f>BAJIO16643561!I10</f>
        <v>0</v>
      </c>
      <c r="F9" s="124">
        <f>BAJIO16643561!H10</f>
        <v>0</v>
      </c>
      <c r="G9" s="13">
        <f t="shared" si="3"/>
        <v>0</v>
      </c>
      <c r="H9" s="13">
        <f t="shared" si="0"/>
        <v>0</v>
      </c>
      <c r="I9" s="79">
        <f>BAJIO16643561!D10</f>
        <v>0</v>
      </c>
      <c r="J9" s="13">
        <f t="shared" si="4"/>
        <v>6328.4482758620697</v>
      </c>
      <c r="K9" s="13">
        <f t="shared" si="1"/>
        <v>1012.5517241379312</v>
      </c>
      <c r="L9" s="13">
        <f>BAJIO16643561!C10</f>
        <v>7341</v>
      </c>
      <c r="M9" s="79">
        <f t="shared" si="2"/>
        <v>10684.23</v>
      </c>
      <c r="N9" s="14"/>
    </row>
    <row r="10" spans="1:14" ht="30" x14ac:dyDescent="0.25">
      <c r="A10" s="11">
        <f>BAJIO16643561!A11</f>
        <v>45108</v>
      </c>
      <c r="B10" s="12"/>
      <c r="C10" s="12" t="str">
        <f>BAJIO16643561!B11</f>
        <v xml:space="preserve">PALACIOS USCANGA LUIS Concepto del Pago: PRESTAMO PERSONAL </v>
      </c>
      <c r="D10" s="12"/>
      <c r="E10" s="74">
        <f>BAJIO16643561!I11</f>
        <v>0</v>
      </c>
      <c r="F10" s="124">
        <f>BAJIO16643561!H11</f>
        <v>0</v>
      </c>
      <c r="G10" s="13">
        <f t="shared" si="3"/>
        <v>0</v>
      </c>
      <c r="H10" s="13">
        <f t="shared" si="0"/>
        <v>0</v>
      </c>
      <c r="I10" s="79">
        <f>BAJIO16643561!D11</f>
        <v>0</v>
      </c>
      <c r="J10" s="13">
        <f t="shared" si="4"/>
        <v>1465.5172413793105</v>
      </c>
      <c r="K10" s="13">
        <f t="shared" si="1"/>
        <v>234.48275862068968</v>
      </c>
      <c r="L10" s="13">
        <f>BAJIO16643561!C11</f>
        <v>1700</v>
      </c>
      <c r="M10" s="79">
        <f t="shared" si="2"/>
        <v>8984.23</v>
      </c>
      <c r="N10" s="14"/>
    </row>
    <row r="11" spans="1:14" x14ac:dyDescent="0.25">
      <c r="A11" s="11">
        <f>BAJIO16643561!A12</f>
        <v>45109</v>
      </c>
      <c r="B11" s="12"/>
      <c r="C11" s="12" t="str">
        <f>BAJIO16643561!B12</f>
        <v>Compra - Disposicion por POS por (1,349.16) mxn en AUTOELECTRICA FIRO</v>
      </c>
      <c r="D11" s="12"/>
      <c r="E11" s="74">
        <f>BAJIO16643561!I12</f>
        <v>0</v>
      </c>
      <c r="F11" s="124">
        <f>BAJIO16643561!H12</f>
        <v>0</v>
      </c>
      <c r="G11" s="13">
        <f t="shared" si="3"/>
        <v>0</v>
      </c>
      <c r="H11" s="13">
        <f t="shared" si="0"/>
        <v>0</v>
      </c>
      <c r="I11" s="79">
        <f>BAJIO16643561!D12</f>
        <v>0</v>
      </c>
      <c r="J11" s="13">
        <f t="shared" si="4"/>
        <v>1163.0689655172416</v>
      </c>
      <c r="K11" s="13">
        <f t="shared" si="1"/>
        <v>186.09103448275866</v>
      </c>
      <c r="L11" s="13">
        <f>BAJIO16643561!C12</f>
        <v>1349.16</v>
      </c>
      <c r="M11" s="79">
        <f t="shared" si="2"/>
        <v>7635.07</v>
      </c>
      <c r="N11" s="14"/>
    </row>
    <row r="12" spans="1:14" x14ac:dyDescent="0.25">
      <c r="A12" s="11">
        <f>BAJIO16643561!A13</f>
        <v>45110</v>
      </c>
      <c r="B12" s="12"/>
      <c r="C12" s="12" t="str">
        <f>BAJIO16643561!B13</f>
        <v> JOSE RAFAEL DEVEZA MENDEZ Concepto del Pago: PRESTAMO</v>
      </c>
      <c r="D12" s="12"/>
      <c r="E12" s="74">
        <f>BAJIO16643561!I13</f>
        <v>0</v>
      </c>
      <c r="F12" s="124">
        <f>BAJIO16643561!H13</f>
        <v>0</v>
      </c>
      <c r="G12" s="13">
        <f t="shared" si="3"/>
        <v>60344.827586206899</v>
      </c>
      <c r="H12" s="13">
        <f t="shared" si="0"/>
        <v>9655.1724137931033</v>
      </c>
      <c r="I12" s="79">
        <f>BAJIO16643561!D13</f>
        <v>70000</v>
      </c>
      <c r="J12" s="13">
        <f t="shared" si="4"/>
        <v>0</v>
      </c>
      <c r="K12" s="13">
        <f t="shared" si="1"/>
        <v>0</v>
      </c>
      <c r="L12" s="13">
        <f>BAJIO16643561!C13</f>
        <v>0</v>
      </c>
      <c r="M12" s="79">
        <f t="shared" si="2"/>
        <v>77635.070000000007</v>
      </c>
      <c r="N12" s="14"/>
    </row>
    <row r="13" spans="1:14" x14ac:dyDescent="0.25">
      <c r="A13" s="11">
        <f>BAJIO16643561!A14</f>
        <v>45110</v>
      </c>
      <c r="B13" s="12"/>
      <c r="C13" s="12" t="str">
        <f>BAJIO16643561!B14</f>
        <v> GASNGO MEXICO SA DE CV Concepto del Pago: FC00376949</v>
      </c>
      <c r="D13" s="12"/>
      <c r="E13" s="74">
        <f>BAJIO16643561!I14</f>
        <v>0</v>
      </c>
      <c r="F13" s="124">
        <f>BAJIO16643561!H14</f>
        <v>0</v>
      </c>
      <c r="G13" s="13">
        <f t="shared" si="3"/>
        <v>0</v>
      </c>
      <c r="H13" s="13">
        <f t="shared" si="0"/>
        <v>0</v>
      </c>
      <c r="I13" s="79">
        <f>BAJIO16643561!D14</f>
        <v>0</v>
      </c>
      <c r="J13" s="13">
        <f t="shared" si="4"/>
        <v>10344.827586206897</v>
      </c>
      <c r="K13" s="13">
        <f t="shared" si="1"/>
        <v>1655.1724137931035</v>
      </c>
      <c r="L13" s="13">
        <f>BAJIO16643561!C14</f>
        <v>12000</v>
      </c>
      <c r="M13" s="79">
        <f t="shared" si="2"/>
        <v>65635.070000000007</v>
      </c>
      <c r="N13" s="14"/>
    </row>
    <row r="14" spans="1:14" x14ac:dyDescent="0.25">
      <c r="A14" s="11">
        <f>BAJIO16643561!A15</f>
        <v>45111</v>
      </c>
      <c r="B14" s="12"/>
      <c r="C14" s="12" t="str">
        <f>BAJIO16643561!B15</f>
        <v> NACIONAL DE ALIMENTOS Y HELADOS SA DE CV Concepto del Pago: ARCA CONTINENTAL</v>
      </c>
      <c r="D14" s="12"/>
      <c r="E14" s="74" t="str">
        <f>BAJIO16643561!I15</f>
        <v>F5894-F5895-F5910</v>
      </c>
      <c r="F14" s="124">
        <f>BAJIO16643561!H15</f>
        <v>2666</v>
      </c>
      <c r="G14" s="13">
        <f t="shared" si="3"/>
        <v>34350</v>
      </c>
      <c r="H14" s="13">
        <f t="shared" si="0"/>
        <v>5496</v>
      </c>
      <c r="I14" s="79">
        <f>BAJIO16643561!D15</f>
        <v>39846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9">
        <f t="shared" si="2"/>
        <v>105481.07</v>
      </c>
      <c r="N14" s="14"/>
    </row>
    <row r="15" spans="1:14" x14ac:dyDescent="0.25">
      <c r="A15" s="11">
        <f>BAJIO16643561!A16</f>
        <v>45111</v>
      </c>
      <c r="B15" s="12"/>
      <c r="C15" s="12" t="str">
        <f>BAJIO16643561!B16</f>
        <v>TECNO MAIZ SA DE CV  Concepto del Pago: 665050000052252023001</v>
      </c>
      <c r="D15" s="12"/>
      <c r="E15" s="74" t="str">
        <f>BAJIO16643561!I16</f>
        <v>F5875-F5876-F5877-F5878-F5879-F5980-F5981</v>
      </c>
      <c r="F15" s="124">
        <f>BAJIO16643561!H16</f>
        <v>2667</v>
      </c>
      <c r="G15" s="13">
        <f t="shared" si="3"/>
        <v>126950.00000000001</v>
      </c>
      <c r="H15" s="13">
        <f t="shared" si="0"/>
        <v>20312.000000000004</v>
      </c>
      <c r="I15" s="79">
        <f>BAJIO16643561!D16</f>
        <v>147262</v>
      </c>
      <c r="J15" s="13">
        <f t="shared" si="4"/>
        <v>0</v>
      </c>
      <c r="K15" s="13">
        <f t="shared" si="1"/>
        <v>0</v>
      </c>
      <c r="L15" s="13">
        <f>BAJIO16643561!C16</f>
        <v>0</v>
      </c>
      <c r="M15" s="79">
        <f t="shared" si="2"/>
        <v>252743.07</v>
      </c>
      <c r="N15" s="14"/>
    </row>
    <row r="16" spans="1:14" x14ac:dyDescent="0.25">
      <c r="A16" s="11">
        <f>BAJIO16643561!A17</f>
        <v>45111</v>
      </c>
      <c r="B16" s="12"/>
      <c r="C16" s="12" t="str">
        <f>BAJIO16643561!B17</f>
        <v>FOCA EQUIPOS CONTRA INCENDIOS Concepto del Pago: factura</v>
      </c>
      <c r="D16" s="12"/>
      <c r="E16" s="74">
        <f>BAJIO16643561!I17</f>
        <v>0</v>
      </c>
      <c r="F16" s="124">
        <f>BAJIO16643561!H17</f>
        <v>0</v>
      </c>
      <c r="G16" s="13">
        <f t="shared" si="3"/>
        <v>0</v>
      </c>
      <c r="H16" s="13">
        <f t="shared" si="0"/>
        <v>0</v>
      </c>
      <c r="I16" s="79">
        <f>BAJIO16643561!D17</f>
        <v>0</v>
      </c>
      <c r="J16" s="13">
        <f t="shared" si="4"/>
        <v>1379.3793103448277</v>
      </c>
      <c r="K16" s="13">
        <f t="shared" si="1"/>
        <v>220.70068965517243</v>
      </c>
      <c r="L16" s="13">
        <f>BAJIO16643561!C17</f>
        <v>1600.08</v>
      </c>
      <c r="M16" s="79">
        <f t="shared" si="2"/>
        <v>251142.99000000002</v>
      </c>
      <c r="N16" s="14"/>
    </row>
    <row r="17" spans="1:14" x14ac:dyDescent="0.25">
      <c r="A17" s="11">
        <f>BAJIO16643561!A18</f>
        <v>45111</v>
      </c>
      <c r="B17" s="12"/>
      <c r="C17" s="12" t="str">
        <f>BAJIO16643561!B18</f>
        <v>GASNGO MEXICO SA DE CV Concepto del Pago: FC00376949</v>
      </c>
      <c r="D17" s="12"/>
      <c r="E17" s="74">
        <f>BAJIO16643561!I18</f>
        <v>0</v>
      </c>
      <c r="F17" s="124">
        <f>BAJIO16643561!H18</f>
        <v>0</v>
      </c>
      <c r="G17" s="13">
        <f t="shared" si="3"/>
        <v>0</v>
      </c>
      <c r="H17" s="13">
        <f t="shared" si="0"/>
        <v>0</v>
      </c>
      <c r="I17" s="79">
        <f>BAJIO16643561!D18</f>
        <v>0</v>
      </c>
      <c r="J17" s="13">
        <f t="shared" si="4"/>
        <v>12931.034482758621</v>
      </c>
      <c r="K17" s="13">
        <f t="shared" si="1"/>
        <v>2068.9655172413795</v>
      </c>
      <c r="L17" s="13">
        <f>BAJIO16643561!C18</f>
        <v>15000</v>
      </c>
      <c r="M17" s="79">
        <f t="shared" si="2"/>
        <v>236142.99000000002</v>
      </c>
      <c r="N17" s="14"/>
    </row>
    <row r="18" spans="1:14" ht="45" x14ac:dyDescent="0.25">
      <c r="A18" s="11">
        <f>BAJIO16643561!A19</f>
        <v>45112</v>
      </c>
      <c r="B18" s="12"/>
      <c r="C18" s="12" t="str">
        <f>BAJIO16643561!B19</f>
        <v>Compra - Disposicion por POS por (938.30) mxn en TRACTO REF ALLENDE GPE</v>
      </c>
      <c r="D18" s="12"/>
      <c r="E18" s="74">
        <f>BAJIO16643561!I19</f>
        <v>0</v>
      </c>
      <c r="F18" s="124">
        <f>BAJIO16643561!H19</f>
        <v>0</v>
      </c>
      <c r="G18" s="13"/>
      <c r="H18" s="13"/>
      <c r="I18" s="79">
        <f>BAJIO16643561!D19</f>
        <v>0</v>
      </c>
      <c r="J18" s="13">
        <f t="shared" ref="J18:J23" si="5">L18/1.16</f>
        <v>808.87931034482756</v>
      </c>
      <c r="K18" s="13">
        <f t="shared" si="1"/>
        <v>129.42068965517242</v>
      </c>
      <c r="L18" s="13">
        <f>BAJIO16643561!C19</f>
        <v>938.3</v>
      </c>
      <c r="M18" s="79">
        <f t="shared" si="2"/>
        <v>235204.69000000003</v>
      </c>
      <c r="N18" s="14"/>
    </row>
    <row r="19" spans="1:14" x14ac:dyDescent="0.25">
      <c r="A19" s="11">
        <f>BAJIO16643561!A20</f>
        <v>45113</v>
      </c>
      <c r="B19" s="12"/>
      <c r="C19" s="12" t="str">
        <f>BAJIO16643561!B20</f>
        <v>Compra - Disposicion por POS por (564.30) mxn en GAMBA ROJA</v>
      </c>
      <c r="D19" s="12"/>
      <c r="E19" s="74">
        <f>BAJIO16643561!I20</f>
        <v>0</v>
      </c>
      <c r="F19" s="124">
        <f>BAJIO16643561!H20</f>
        <v>0</v>
      </c>
      <c r="G19" s="13"/>
      <c r="H19" s="13"/>
      <c r="I19" s="79">
        <f>BAJIO16643561!D20</f>
        <v>0</v>
      </c>
      <c r="J19" s="13">
        <f t="shared" si="5"/>
        <v>486.4655172413793</v>
      </c>
      <c r="K19" s="13">
        <f t="shared" si="1"/>
        <v>77.834482758620695</v>
      </c>
      <c r="L19" s="13">
        <f>BAJIO16643561!C20</f>
        <v>564.29999999999995</v>
      </c>
      <c r="M19" s="79">
        <f t="shared" si="2"/>
        <v>234640.39000000004</v>
      </c>
      <c r="N19" s="14"/>
    </row>
    <row r="20" spans="1:14" x14ac:dyDescent="0.25">
      <c r="A20" s="11">
        <f>BAJIO16643561!A22</f>
        <v>45113</v>
      </c>
      <c r="B20" s="12"/>
      <c r="C20" s="12" t="str">
        <f>BAJIO16643561!B22</f>
        <v>HYUNDAI GLOVIS MEXIC O S DE RL DE CV Concepto del Pago: GLOVIS</v>
      </c>
      <c r="D20" s="12"/>
      <c r="E20" s="74" t="str">
        <f>BAJIO16643561!I21</f>
        <v>F5837</v>
      </c>
      <c r="F20" s="124">
        <f>BAJIO16643561!H21</f>
        <v>2668</v>
      </c>
      <c r="G20" s="13">
        <f>I20/1.16</f>
        <v>16300.000000000002</v>
      </c>
      <c r="H20" s="13">
        <f t="shared" ref="H20:H83" si="6">G20*0.16</f>
        <v>2608.0000000000005</v>
      </c>
      <c r="I20" s="79">
        <f>BAJIO16643561!D21</f>
        <v>18908</v>
      </c>
      <c r="J20" s="13">
        <f t="shared" si="5"/>
        <v>0</v>
      </c>
      <c r="K20" s="13">
        <f t="shared" si="1"/>
        <v>0</v>
      </c>
      <c r="L20" s="13">
        <f>BAJIO16643561!C21</f>
        <v>0</v>
      </c>
      <c r="M20" s="79">
        <f t="shared" si="2"/>
        <v>253548.39000000004</v>
      </c>
      <c r="N20" s="14"/>
    </row>
    <row r="21" spans="1:14" x14ac:dyDescent="0.25">
      <c r="A21" s="11">
        <f>BAJIO16643561!A23</f>
        <v>45113</v>
      </c>
      <c r="B21" s="12"/>
      <c r="C21" s="12" t="str">
        <f>BAJIO16643561!B23</f>
        <v>ZAMUDIO ALBERTO Concepto del Pago: PRESTAMO GRAL</v>
      </c>
      <c r="D21" s="12"/>
      <c r="E21" s="74" t="str">
        <f>BAJIO16643561!I22</f>
        <v>F5795</v>
      </c>
      <c r="F21" s="124">
        <f>BAJIO16643561!H22</f>
        <v>2669</v>
      </c>
      <c r="G21" s="13">
        <f>I21/1.16</f>
        <v>25841.663793103453</v>
      </c>
      <c r="H21" s="13">
        <f t="shared" si="6"/>
        <v>4134.6662068965525</v>
      </c>
      <c r="I21" s="79">
        <f>BAJIO16643561!D22</f>
        <v>29976.33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9">
        <f t="shared" si="2"/>
        <v>283524.72000000003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4">
        <f>BAJIO16643561!I23</f>
        <v>0</v>
      </c>
      <c r="F22" s="124">
        <f>BAJIO16643561!H23</f>
        <v>0</v>
      </c>
      <c r="G22" s="13">
        <f>I22/1.16</f>
        <v>0</v>
      </c>
      <c r="H22" s="13">
        <f t="shared" si="6"/>
        <v>0</v>
      </c>
      <c r="I22" s="79">
        <f>BAJIO16643561!D23</f>
        <v>0</v>
      </c>
      <c r="J22" s="13">
        <f t="shared" si="5"/>
        <v>1724.1379310344828</v>
      </c>
      <c r="K22" s="13">
        <f t="shared" si="1"/>
        <v>275.86206896551727</v>
      </c>
      <c r="L22" s="13">
        <f>BAJIO16643561!C23</f>
        <v>2000</v>
      </c>
      <c r="M22" s="79">
        <f t="shared" si="2"/>
        <v>281524.72000000003</v>
      </c>
      <c r="N22" s="14"/>
    </row>
    <row r="23" spans="1:14" x14ac:dyDescent="0.25">
      <c r="A23" s="11">
        <f>BAJIO16643561!A24</f>
        <v>45114</v>
      </c>
      <c r="B23" s="12"/>
      <c r="C23" s="12" t="str">
        <f>BAJIO16643561!B24</f>
        <v>ZONE COMPRA S DE R L DE C V Concepto del Pago: AUTOZONE DE MEXICO S DE RL DE CV</v>
      </c>
      <c r="D23" s="12"/>
      <c r="E23" s="74" t="str">
        <f>BAJIO16643561!I24</f>
        <v>F5886</v>
      </c>
      <c r="F23" s="124">
        <f>BAJIO16643561!H24</f>
        <v>2670</v>
      </c>
      <c r="G23" s="13">
        <f>I23/1.16</f>
        <v>58400.000000000007</v>
      </c>
      <c r="H23" s="13">
        <f t="shared" si="6"/>
        <v>9344.0000000000018</v>
      </c>
      <c r="I23" s="79">
        <f>BAJIO16643561!D24</f>
        <v>67744</v>
      </c>
      <c r="J23" s="13">
        <f t="shared" si="5"/>
        <v>0</v>
      </c>
      <c r="K23" s="13">
        <f t="shared" si="1"/>
        <v>0</v>
      </c>
      <c r="L23" s="13">
        <f>BAJIO16643561!C24</f>
        <v>0</v>
      </c>
      <c r="M23" s="79">
        <f t="shared" si="2"/>
        <v>349268.72000000003</v>
      </c>
      <c r="N23" s="14"/>
    </row>
    <row r="24" spans="1:14" x14ac:dyDescent="0.25">
      <c r="A24" s="11">
        <f>BAJIO16643561!A25</f>
        <v>45114</v>
      </c>
      <c r="B24" s="12"/>
      <c r="C24" s="12" t="str">
        <f>BAJIO16643561!B25</f>
        <v>Compra - Disposicion por POS por (1,891.00) mxn en AUTO PINTURAS EL CHINO</v>
      </c>
      <c r="D24" s="12"/>
      <c r="E24" s="74">
        <f>BAJIO16643561!I25</f>
        <v>0</v>
      </c>
      <c r="F24" s="124">
        <f>BAJIO16643561!H25</f>
        <v>0</v>
      </c>
      <c r="G24" s="13">
        <f t="shared" si="3"/>
        <v>0</v>
      </c>
      <c r="H24" s="13">
        <f t="shared" si="6"/>
        <v>0</v>
      </c>
      <c r="I24" s="79">
        <f>BAJIO16643561!D25</f>
        <v>0</v>
      </c>
      <c r="J24" s="13">
        <f t="shared" si="4"/>
        <v>1630.1724137931035</v>
      </c>
      <c r="K24" s="13">
        <f t="shared" si="1"/>
        <v>260.82758620689657</v>
      </c>
      <c r="L24" s="13">
        <f>BAJIO16643561!C25</f>
        <v>1891</v>
      </c>
      <c r="M24" s="79">
        <f t="shared" si="2"/>
        <v>347377.72000000003</v>
      </c>
      <c r="N24" s="14"/>
    </row>
    <row r="25" spans="1:14" x14ac:dyDescent="0.25">
      <c r="A25" s="11">
        <f>BAJIO16643561!A26</f>
        <v>45114</v>
      </c>
      <c r="B25" s="12"/>
      <c r="C25" s="12" t="str">
        <f>BAJIO16643561!B26</f>
        <v>Compra - Disposicion por POS por (2,708.47) mxn en CENT MANGUERAS Y ACCES</v>
      </c>
      <c r="D25" s="12"/>
      <c r="E25" s="74">
        <f>BAJIO16643561!I26</f>
        <v>0</v>
      </c>
      <c r="F25" s="124">
        <f>BAJIO16643561!H26</f>
        <v>0</v>
      </c>
      <c r="G25" s="13">
        <f t="shared" si="3"/>
        <v>0</v>
      </c>
      <c r="H25" s="13">
        <f t="shared" si="6"/>
        <v>0</v>
      </c>
      <c r="I25" s="79">
        <f>BAJIO16643561!D26</f>
        <v>0</v>
      </c>
      <c r="J25" s="13">
        <f t="shared" si="4"/>
        <v>2334.8879310344828</v>
      </c>
      <c r="K25" s="13">
        <f t="shared" si="1"/>
        <v>373.58206896551724</v>
      </c>
      <c r="L25" s="13">
        <f>BAJIO16643561!C26</f>
        <v>2708.47</v>
      </c>
      <c r="M25" s="79">
        <f t="shared" si="2"/>
        <v>344669.25000000006</v>
      </c>
      <c r="N25" s="14"/>
    </row>
    <row r="26" spans="1:14" x14ac:dyDescent="0.25">
      <c r="A26" s="11">
        <f>BAJIO16643561!A27</f>
        <v>45114</v>
      </c>
      <c r="B26" s="12"/>
      <c r="C26" s="12" t="str">
        <f>BAJIO16643561!B27</f>
        <v>Compra - Disposicion por POS por (394.03) mxn en ARMANDO LOZANO PAULIN</v>
      </c>
      <c r="D26" s="12"/>
      <c r="E26" s="74">
        <f>BAJIO16643561!I27</f>
        <v>0</v>
      </c>
      <c r="F26" s="124">
        <f>BAJIO16643561!H27</f>
        <v>0</v>
      </c>
      <c r="G26" s="13">
        <f t="shared" si="3"/>
        <v>0</v>
      </c>
      <c r="H26" s="13">
        <f t="shared" si="6"/>
        <v>0</v>
      </c>
      <c r="I26" s="79">
        <f>BAJIO16643561!D27</f>
        <v>0</v>
      </c>
      <c r="J26" s="13">
        <f t="shared" si="4"/>
        <v>339.68103448275861</v>
      </c>
      <c r="K26" s="13">
        <f t="shared" si="1"/>
        <v>54.348965517241375</v>
      </c>
      <c r="L26" s="13">
        <f>BAJIO16643561!C27</f>
        <v>394.03</v>
      </c>
      <c r="M26" s="79">
        <f t="shared" si="2"/>
        <v>344275.22000000003</v>
      </c>
      <c r="N26" s="14"/>
    </row>
    <row r="27" spans="1:14" x14ac:dyDescent="0.25">
      <c r="A27" s="11">
        <f>BAJIO16643561!A28</f>
        <v>45114</v>
      </c>
      <c r="B27" s="12"/>
      <c r="C27" s="12" t="str">
        <f>BAJIO16643561!B28</f>
        <v>Compra - Disposicion por POS por (13,609.51) mxn en POSTVENTA MIGUEL ALEMA</v>
      </c>
      <c r="D27" s="12"/>
      <c r="E27" s="74">
        <f>BAJIO16643561!I28</f>
        <v>0</v>
      </c>
      <c r="F27" s="124">
        <f>BAJIO16643561!H28</f>
        <v>0</v>
      </c>
      <c r="G27" s="13">
        <f t="shared" si="3"/>
        <v>0</v>
      </c>
      <c r="H27" s="13">
        <f t="shared" si="6"/>
        <v>0</v>
      </c>
      <c r="I27" s="79">
        <f>BAJIO16643561!D28</f>
        <v>0</v>
      </c>
      <c r="J27" s="13">
        <f t="shared" si="4"/>
        <v>11732.336206896553</v>
      </c>
      <c r="K27" s="13">
        <f t="shared" si="1"/>
        <v>1877.1737931034484</v>
      </c>
      <c r="L27" s="13">
        <f>BAJIO16643561!C28</f>
        <v>13609.51</v>
      </c>
      <c r="M27" s="79">
        <f t="shared" si="2"/>
        <v>330665.71000000002</v>
      </c>
      <c r="N27" s="14"/>
    </row>
    <row r="28" spans="1:14" x14ac:dyDescent="0.25">
      <c r="A28" s="11">
        <f>BAJIO16643561!A29</f>
        <v>45114</v>
      </c>
      <c r="B28" s="12"/>
      <c r="C28" s="12" t="str">
        <f>BAJIO16643561!B29</f>
        <v> VALVULAS DE CALIDAD DE MONTERREY SA DE C Concepto del Pago: PAGO FACTURAS</v>
      </c>
      <c r="D28" s="12"/>
      <c r="E28" s="74" t="str">
        <f>BAJIO16643561!I29</f>
        <v>F5978-F5999-F6004</v>
      </c>
      <c r="F28" s="124">
        <f>BAJIO16643561!H29</f>
        <v>2671</v>
      </c>
      <c r="G28" s="13">
        <f t="shared" si="3"/>
        <v>8977.5</v>
      </c>
      <c r="H28" s="13">
        <f t="shared" si="6"/>
        <v>1436.4</v>
      </c>
      <c r="I28" s="79">
        <f>BAJIO16643561!D29</f>
        <v>10413.9</v>
      </c>
      <c r="J28" s="13">
        <f t="shared" si="4"/>
        <v>0</v>
      </c>
      <c r="K28" s="13">
        <f t="shared" si="1"/>
        <v>0</v>
      </c>
      <c r="L28" s="13">
        <f>BAJIO16643561!C29</f>
        <v>0</v>
      </c>
      <c r="M28" s="79">
        <f t="shared" si="2"/>
        <v>341079.61000000004</v>
      </c>
      <c r="N28" s="14"/>
    </row>
    <row r="29" spans="1:14" x14ac:dyDescent="0.25">
      <c r="A29" s="11">
        <f>BAJIO16643561!A30</f>
        <v>45114</v>
      </c>
      <c r="B29" s="12"/>
      <c r="C29" s="12" t="str">
        <f>BAJIO16643561!B30</f>
        <v>CONSTRUCTORA INVERMEX SA DE CV  Concepto del Pago: TRASPASO A BAJIO INVERMEX</v>
      </c>
      <c r="D29" s="12"/>
      <c r="E29" s="74">
        <f>BAJIO16643561!I30</f>
        <v>0</v>
      </c>
      <c r="F29" s="124">
        <f>BAJIO16643561!H30</f>
        <v>0</v>
      </c>
      <c r="G29" s="13">
        <f t="shared" si="3"/>
        <v>8620.6896551724149</v>
      </c>
      <c r="H29" s="13">
        <f t="shared" si="6"/>
        <v>1379.3103448275865</v>
      </c>
      <c r="I29" s="79">
        <f>BAJIO16643561!D30</f>
        <v>10000</v>
      </c>
      <c r="J29" s="13">
        <f t="shared" si="4"/>
        <v>0</v>
      </c>
      <c r="K29" s="13">
        <f t="shared" si="1"/>
        <v>0</v>
      </c>
      <c r="L29" s="13">
        <f>BAJIO16643561!C30</f>
        <v>0</v>
      </c>
      <c r="M29" s="79">
        <f t="shared" si="2"/>
        <v>351079.61000000004</v>
      </c>
      <c r="N29" s="14"/>
    </row>
    <row r="30" spans="1:14" x14ac:dyDescent="0.25">
      <c r="A30" s="11">
        <f>BAJIO16643561!A31</f>
        <v>45114</v>
      </c>
      <c r="B30" s="12"/>
      <c r="C30" s="12" t="str">
        <f>BAJIO16643561!B31</f>
        <v>PLANOS Y PROYECTOS DELCO Concepto del Pago: LIQUIDACION DE FACTURA</v>
      </c>
      <c r="D30" s="12"/>
      <c r="E30" s="74">
        <f>BAJIO16643561!I31</f>
        <v>0</v>
      </c>
      <c r="F30" s="124">
        <f>BAJIO16643561!H31</f>
        <v>0</v>
      </c>
      <c r="G30" s="13">
        <f t="shared" si="3"/>
        <v>0</v>
      </c>
      <c r="H30" s="13">
        <f t="shared" si="6"/>
        <v>0</v>
      </c>
      <c r="I30" s="79">
        <f>BAJIO16643561!D31</f>
        <v>0</v>
      </c>
      <c r="J30" s="13">
        <f t="shared" si="4"/>
        <v>65517.241379310348</v>
      </c>
      <c r="K30" s="13">
        <f t="shared" si="1"/>
        <v>10482.758620689656</v>
      </c>
      <c r="L30" s="13">
        <f>BAJIO16643561!C31</f>
        <v>76000</v>
      </c>
      <c r="M30" s="79">
        <f t="shared" si="2"/>
        <v>275079.61000000004</v>
      </c>
      <c r="N30" s="14"/>
    </row>
    <row r="31" spans="1:14" x14ac:dyDescent="0.25">
      <c r="A31" s="11">
        <f>BAJIO16643561!A32</f>
        <v>45114</v>
      </c>
      <c r="B31" s="12"/>
      <c r="C31" s="12" t="str">
        <f>BAJIO16643561!B32</f>
        <v xml:space="preserve">TORRES ZUIGA ALMA DELIA Concepto del Pago: VARIAS FACTURAS </v>
      </c>
      <c r="D31" s="12"/>
      <c r="E31" s="74">
        <f>BAJIO16643561!I32</f>
        <v>0</v>
      </c>
      <c r="F31" s="124">
        <f>BAJIO16643561!H32</f>
        <v>0</v>
      </c>
      <c r="G31" s="13">
        <f t="shared" si="3"/>
        <v>0</v>
      </c>
      <c r="H31" s="13">
        <f t="shared" si="6"/>
        <v>0</v>
      </c>
      <c r="I31" s="79">
        <f>BAJIO16643561!D32</f>
        <v>0</v>
      </c>
      <c r="J31" s="13">
        <f t="shared" si="4"/>
        <v>7121.0431034482763</v>
      </c>
      <c r="K31" s="13">
        <f t="shared" si="1"/>
        <v>1139.3668965517243</v>
      </c>
      <c r="L31" s="13">
        <f>BAJIO16643561!C32</f>
        <v>8260.41</v>
      </c>
      <c r="M31" s="79">
        <f t="shared" si="2"/>
        <v>266819.20000000007</v>
      </c>
      <c r="N31" s="14"/>
    </row>
    <row r="32" spans="1:14" x14ac:dyDescent="0.25">
      <c r="A32" s="11">
        <f>BAJIO16643561!A33</f>
        <v>45114</v>
      </c>
      <c r="B32" s="12"/>
      <c r="C32" s="12" t="str">
        <f>BAJIO16643561!B33</f>
        <v>AUTOELECTRICA FIRO SA DE CV Concepto del Pago: PAGO DE FACTURAS</v>
      </c>
      <c r="D32" s="12"/>
      <c r="E32" s="74">
        <f>BAJIO16643561!I33</f>
        <v>0</v>
      </c>
      <c r="F32" s="124">
        <f>BAJIO16643561!H33</f>
        <v>0</v>
      </c>
      <c r="G32" s="13">
        <f t="shared" si="3"/>
        <v>0</v>
      </c>
      <c r="H32" s="13">
        <f t="shared" si="6"/>
        <v>0</v>
      </c>
      <c r="I32" s="79">
        <f>BAJIO16643561!D33</f>
        <v>0</v>
      </c>
      <c r="J32" s="13">
        <f t="shared" si="4"/>
        <v>9618.6379310344837</v>
      </c>
      <c r="K32" s="13">
        <f t="shared" si="1"/>
        <v>1538.9820689655173</v>
      </c>
      <c r="L32" s="13">
        <f>BAJIO16643561!C33</f>
        <v>11157.62</v>
      </c>
      <c r="M32" s="79">
        <f t="shared" si="2"/>
        <v>255661.58000000007</v>
      </c>
      <c r="N32" s="14"/>
    </row>
    <row r="33" spans="1:14" x14ac:dyDescent="0.25">
      <c r="A33" s="11">
        <f>BAJIO16643561!A34</f>
        <v>45114</v>
      </c>
      <c r="B33" s="12"/>
      <c r="C33" s="12" t="str">
        <f>BAJIO16643561!B34</f>
        <v> SILVA PONCE MARIA DEL ROSARIO  Concepto del Pago: FACTURAS</v>
      </c>
      <c r="D33" s="12"/>
      <c r="E33" s="74">
        <f>BAJIO16643561!I34</f>
        <v>0</v>
      </c>
      <c r="F33" s="124">
        <f>BAJIO16643561!H34</f>
        <v>0</v>
      </c>
      <c r="G33" s="13">
        <f t="shared" si="3"/>
        <v>0</v>
      </c>
      <c r="H33" s="13">
        <f t="shared" si="6"/>
        <v>0</v>
      </c>
      <c r="I33" s="79">
        <f>BAJIO16643561!D34</f>
        <v>0</v>
      </c>
      <c r="J33" s="13">
        <f t="shared" si="4"/>
        <v>11047.000000000002</v>
      </c>
      <c r="K33" s="13">
        <f t="shared" si="1"/>
        <v>1767.5200000000004</v>
      </c>
      <c r="L33" s="13">
        <f>BAJIO16643561!C34</f>
        <v>12814.52</v>
      </c>
      <c r="M33" s="79">
        <f t="shared" si="2"/>
        <v>242847.06000000008</v>
      </c>
      <c r="N33" s="14"/>
    </row>
    <row r="34" spans="1:14" ht="30" x14ac:dyDescent="0.25">
      <c r="A34" s="11">
        <f>BAJIO16643561!A35</f>
        <v>45114</v>
      </c>
      <c r="B34" s="12"/>
      <c r="C34" s="12" t="str">
        <f>BAJIO16643561!B35</f>
        <v>COMERCIALIZADORA DE MANGUERAS  Concepto del Pago: FACTURAS</v>
      </c>
      <c r="D34" s="12"/>
      <c r="E34" s="74">
        <f>BAJIO16643561!I35</f>
        <v>0</v>
      </c>
      <c r="F34" s="124">
        <f>BAJIO16643561!H35</f>
        <v>0</v>
      </c>
      <c r="G34" s="13">
        <f t="shared" si="3"/>
        <v>0</v>
      </c>
      <c r="H34" s="13">
        <f t="shared" si="6"/>
        <v>0</v>
      </c>
      <c r="I34" s="79">
        <f>BAJIO16643561!D35</f>
        <v>0</v>
      </c>
      <c r="J34" s="13">
        <f t="shared" si="4"/>
        <v>12740.086206896553</v>
      </c>
      <c r="K34" s="13">
        <f t="shared" si="1"/>
        <v>2038.4137931034484</v>
      </c>
      <c r="L34" s="13">
        <f>BAJIO16643561!C35</f>
        <v>14778.5</v>
      </c>
      <c r="M34" s="79">
        <f t="shared" si="2"/>
        <v>228068.56000000008</v>
      </c>
      <c r="N34" s="14"/>
    </row>
    <row r="35" spans="1:14" x14ac:dyDescent="0.25">
      <c r="A35" s="11">
        <f>BAJIO16643561!A36</f>
        <v>45114</v>
      </c>
      <c r="B35" s="12"/>
      <c r="C35" s="12" t="str">
        <f>BAJIO16643561!B36</f>
        <v>ROSA ELVA MONTEMAYOR QUIROGA Concepto del Pago: FACTURAS</v>
      </c>
      <c r="D35" s="12"/>
      <c r="E35" s="74">
        <f>BAJIO16643561!I36</f>
        <v>0</v>
      </c>
      <c r="F35" s="124">
        <f>BAJIO16643561!H36</f>
        <v>0</v>
      </c>
      <c r="G35" s="13">
        <f t="shared" si="3"/>
        <v>0</v>
      </c>
      <c r="H35" s="13">
        <f t="shared" si="6"/>
        <v>0</v>
      </c>
      <c r="I35" s="79">
        <f>BAJIO16643561!D36</f>
        <v>0</v>
      </c>
      <c r="J35" s="13">
        <f t="shared" si="4"/>
        <v>7694.3189655172418</v>
      </c>
      <c r="K35" s="13">
        <f t="shared" si="1"/>
        <v>1231.0910344827587</v>
      </c>
      <c r="L35" s="13">
        <f>BAJIO16643561!C36</f>
        <v>8925.41</v>
      </c>
      <c r="M35" s="79">
        <f t="shared" si="2"/>
        <v>219143.15000000008</v>
      </c>
      <c r="N35" s="14"/>
    </row>
    <row r="36" spans="1:14" x14ac:dyDescent="0.25">
      <c r="A36" s="11">
        <f>BAJIO16643561!A37</f>
        <v>45114</v>
      </c>
      <c r="B36" s="12"/>
      <c r="C36" s="12" t="str">
        <f>BAJIO16643561!B37</f>
        <v>TREN MOTIZ CENTRO DE SERVICIO Concepto del Pago: FACTURAS</v>
      </c>
      <c r="D36" s="12"/>
      <c r="E36" s="74">
        <f>BAJIO16643561!I37</f>
        <v>0</v>
      </c>
      <c r="F36" s="124">
        <f>BAJIO16643561!H37</f>
        <v>0</v>
      </c>
      <c r="G36" s="13">
        <f t="shared" si="3"/>
        <v>0</v>
      </c>
      <c r="H36" s="13">
        <f t="shared" si="6"/>
        <v>0</v>
      </c>
      <c r="I36" s="79">
        <f>BAJIO16643561!D37</f>
        <v>0</v>
      </c>
      <c r="J36" s="13">
        <f t="shared" si="4"/>
        <v>21422.000000000004</v>
      </c>
      <c r="K36" s="13">
        <f t="shared" si="1"/>
        <v>3427.5200000000004</v>
      </c>
      <c r="L36" s="13">
        <f>BAJIO16643561!C37</f>
        <v>24849.52</v>
      </c>
      <c r="M36" s="79">
        <f t="shared" si="2"/>
        <v>194293.63000000009</v>
      </c>
      <c r="N36" s="14"/>
    </row>
    <row r="37" spans="1:14" x14ac:dyDescent="0.25">
      <c r="A37" s="11">
        <f>BAJIO16643561!A38</f>
        <v>45114</v>
      </c>
      <c r="B37" s="12"/>
      <c r="C37" s="12" t="str">
        <f>BAJIO16643561!B38</f>
        <v>RECICLAJES Y DESTILADOS MTY  Concepto del Pago: FACTURA</v>
      </c>
      <c r="D37" s="12"/>
      <c r="E37" s="74">
        <f>BAJIO16643561!I38</f>
        <v>0</v>
      </c>
      <c r="F37" s="124">
        <f>BAJIO16643561!H38</f>
        <v>0</v>
      </c>
      <c r="G37" s="13">
        <f t="shared" si="3"/>
        <v>0</v>
      </c>
      <c r="H37" s="13">
        <f t="shared" si="6"/>
        <v>0</v>
      </c>
      <c r="I37" s="79">
        <f>BAJIO16643561!D38</f>
        <v>0</v>
      </c>
      <c r="J37" s="13">
        <f t="shared" si="4"/>
        <v>10600</v>
      </c>
      <c r="K37" s="13">
        <f t="shared" si="1"/>
        <v>1696</v>
      </c>
      <c r="L37" s="13">
        <f>BAJIO16643561!C38</f>
        <v>12296</v>
      </c>
      <c r="M37" s="79">
        <f t="shared" si="2"/>
        <v>181997.63000000009</v>
      </c>
      <c r="N37" s="14"/>
    </row>
    <row r="38" spans="1:14" x14ac:dyDescent="0.25">
      <c r="A38" s="11">
        <f>BAJIO16643561!A39</f>
        <v>45114</v>
      </c>
      <c r="B38" s="12"/>
      <c r="C38" s="12" t="str">
        <f>BAJIO16643561!B39</f>
        <v>OES ENCLOSURES MANUFACTURING MEXIC Concepto del Pago: 5988 TO 6052</v>
      </c>
      <c r="D38" s="12"/>
      <c r="E38" s="74" t="str">
        <f>BAJIO16643561!I39</f>
        <v>F5988 A F6052</v>
      </c>
      <c r="F38" s="124">
        <f>BAJIO16643561!H39</f>
        <v>2672</v>
      </c>
      <c r="G38" s="13">
        <f t="shared" si="3"/>
        <v>37440.000000000007</v>
      </c>
      <c r="H38" s="13">
        <f t="shared" si="6"/>
        <v>5990.4000000000015</v>
      </c>
      <c r="I38" s="79">
        <f>BAJIO16643561!D39</f>
        <v>43430.400000000001</v>
      </c>
      <c r="J38" s="13">
        <f t="shared" si="4"/>
        <v>0</v>
      </c>
      <c r="K38" s="13">
        <f t="shared" si="1"/>
        <v>0</v>
      </c>
      <c r="L38" s="13">
        <f>BAJIO16643561!C39</f>
        <v>0</v>
      </c>
      <c r="M38" s="79">
        <f t="shared" si="2"/>
        <v>225428.03000000009</v>
      </c>
      <c r="N38" s="14"/>
    </row>
    <row r="39" spans="1:14" x14ac:dyDescent="0.25">
      <c r="A39" s="11">
        <f>BAJIO16643561!A40</f>
        <v>45114</v>
      </c>
      <c r="B39" s="12"/>
      <c r="C39" s="12" t="str">
        <f>BAJIO16643561!B40</f>
        <v> V G INDUSTRIAL SUPPLIES DE MEXICO SA DE  Concepto del Pago: F10380</v>
      </c>
      <c r="D39" s="12"/>
      <c r="E39" s="74">
        <f>BAJIO16643561!I40</f>
        <v>0</v>
      </c>
      <c r="F39" s="124">
        <f>BAJIO16643561!H40</f>
        <v>0</v>
      </c>
      <c r="G39" s="13">
        <f t="shared" si="3"/>
        <v>0</v>
      </c>
      <c r="H39" s="13">
        <f t="shared" si="6"/>
        <v>0</v>
      </c>
      <c r="I39" s="79">
        <f>BAJIO16643561!D40</f>
        <v>0</v>
      </c>
      <c r="J39" s="13">
        <f t="shared" si="4"/>
        <v>10680</v>
      </c>
      <c r="K39" s="13">
        <f t="shared" si="1"/>
        <v>1708.8</v>
      </c>
      <c r="L39" s="13">
        <f>BAJIO16643561!C40</f>
        <v>12388.8</v>
      </c>
      <c r="M39" s="79">
        <f t="shared" si="2"/>
        <v>213039.2300000001</v>
      </c>
      <c r="N39" s="14"/>
    </row>
    <row r="40" spans="1:14" x14ac:dyDescent="0.25">
      <c r="A40" s="11">
        <f>BAJIO16643561!A41</f>
        <v>45114</v>
      </c>
      <c r="B40" s="12"/>
      <c r="C40" s="12" t="str">
        <f>BAJIO16643561!B41</f>
        <v>GASNGO MEXICO SA DE CV Concepto del Pago: FC00376949</v>
      </c>
      <c r="D40" s="12"/>
      <c r="E40" s="74">
        <f>BAJIO16643561!I41</f>
        <v>0</v>
      </c>
      <c r="F40" s="124">
        <f>BAJIO16643561!H41</f>
        <v>0</v>
      </c>
      <c r="G40" s="13">
        <f t="shared" si="3"/>
        <v>0</v>
      </c>
      <c r="H40" s="13">
        <f t="shared" si="6"/>
        <v>0</v>
      </c>
      <c r="I40" s="79">
        <f>BAJIO16643561!D41</f>
        <v>0</v>
      </c>
      <c r="J40" s="13">
        <f t="shared" si="4"/>
        <v>30172.413793103449</v>
      </c>
      <c r="K40" s="13">
        <f t="shared" si="1"/>
        <v>4827.5862068965516</v>
      </c>
      <c r="L40" s="13">
        <f>BAJIO16643561!C41</f>
        <v>35000</v>
      </c>
      <c r="M40" s="79">
        <f t="shared" si="2"/>
        <v>178039.2300000001</v>
      </c>
      <c r="N40" s="14"/>
    </row>
    <row r="41" spans="1:14" x14ac:dyDescent="0.25">
      <c r="A41" s="11">
        <f>BAJIO16643561!A42</f>
        <v>45114</v>
      </c>
      <c r="B41" s="12"/>
      <c r="C41" s="12" t="str">
        <f>BAJIO16643561!B42</f>
        <v>IMPORT EXPORT AIII SA DE CV Concepto del Pago: A44</v>
      </c>
      <c r="D41" s="12"/>
      <c r="E41" s="74">
        <f>BAJIO16643561!I42</f>
        <v>0</v>
      </c>
      <c r="F41" s="124">
        <f>BAJIO16643561!H42</f>
        <v>0</v>
      </c>
      <c r="G41" s="13">
        <f t="shared" si="3"/>
        <v>0</v>
      </c>
      <c r="H41" s="13">
        <f t="shared" si="6"/>
        <v>0</v>
      </c>
      <c r="I41" s="79">
        <f>BAJIO16643561!D42</f>
        <v>0</v>
      </c>
      <c r="J41" s="13">
        <f t="shared" si="4"/>
        <v>10000</v>
      </c>
      <c r="K41" s="13">
        <f t="shared" si="1"/>
        <v>1600</v>
      </c>
      <c r="L41" s="13">
        <f>BAJIO16643561!C42</f>
        <v>11600</v>
      </c>
      <c r="M41" s="79">
        <f t="shared" si="2"/>
        <v>166439.2300000001</v>
      </c>
      <c r="N41" s="14"/>
    </row>
    <row r="42" spans="1:14" x14ac:dyDescent="0.25">
      <c r="A42" s="11">
        <f>BAJIO16643561!A43</f>
        <v>45115</v>
      </c>
      <c r="B42" s="12"/>
      <c r="C42" s="12" t="str">
        <f>BAJIO16643561!B43</f>
        <v>Compra - Disposicion por POS por (735.26) mxn en CENT MANGUERAS Y ACCES</v>
      </c>
      <c r="D42" s="12"/>
      <c r="E42" s="74">
        <f>BAJIO16643561!I43</f>
        <v>0</v>
      </c>
      <c r="F42" s="124">
        <f>BAJIO16643561!H43</f>
        <v>0</v>
      </c>
      <c r="G42" s="13">
        <f t="shared" si="3"/>
        <v>0</v>
      </c>
      <c r="H42" s="13">
        <f t="shared" si="6"/>
        <v>0</v>
      </c>
      <c r="I42" s="79">
        <f>BAJIO16643561!D43</f>
        <v>0</v>
      </c>
      <c r="J42" s="13">
        <f t="shared" si="4"/>
        <v>633.84482758620697</v>
      </c>
      <c r="K42" s="13">
        <f t="shared" si="1"/>
        <v>101.41517241379312</v>
      </c>
      <c r="L42" s="13">
        <f>BAJIO16643561!C43</f>
        <v>735.26</v>
      </c>
      <c r="M42" s="79">
        <f t="shared" si="2"/>
        <v>165703.97000000009</v>
      </c>
      <c r="N42" s="14"/>
    </row>
    <row r="43" spans="1:14" x14ac:dyDescent="0.25">
      <c r="A43" s="11">
        <f>BAJIO16643561!A44</f>
        <v>45115</v>
      </c>
      <c r="B43" s="12"/>
      <c r="C43" s="12" t="str">
        <f>BAJIO16643561!B44</f>
        <v>Compra - Disposicion por POS por (3,528.00) mxn en AUTOZONE 7336</v>
      </c>
      <c r="D43" s="12"/>
      <c r="E43" s="74">
        <f>BAJIO16643561!I44</f>
        <v>0</v>
      </c>
      <c r="F43" s="124">
        <f>BAJIO16643561!H44</f>
        <v>0</v>
      </c>
      <c r="G43" s="13">
        <f t="shared" si="3"/>
        <v>0</v>
      </c>
      <c r="H43" s="13">
        <f t="shared" si="6"/>
        <v>0</v>
      </c>
      <c r="I43" s="79">
        <f>BAJIO16643561!D44</f>
        <v>0</v>
      </c>
      <c r="J43" s="13">
        <f t="shared" si="4"/>
        <v>3041.3793103448279</v>
      </c>
      <c r="K43" s="13">
        <f t="shared" si="1"/>
        <v>486.6206896551725</v>
      </c>
      <c r="L43" s="13">
        <f>BAJIO16643561!C44</f>
        <v>3528</v>
      </c>
      <c r="M43" s="79">
        <f t="shared" si="2"/>
        <v>162175.97000000009</v>
      </c>
      <c r="N43" s="14"/>
    </row>
    <row r="44" spans="1:14" x14ac:dyDescent="0.25">
      <c r="A44" s="11">
        <f>BAJIO16643561!A45</f>
        <v>45115</v>
      </c>
      <c r="B44" s="12"/>
      <c r="C44" s="12" t="str">
        <f>BAJIO16643561!B45</f>
        <v>Compra - Disposicion por POS por (840.00) mxn en IZZI MTY ATM 1</v>
      </c>
      <c r="D44" s="12"/>
      <c r="E44" s="74">
        <f>BAJIO16643561!I45</f>
        <v>0</v>
      </c>
      <c r="F44" s="124">
        <f>BAJIO16643561!H45</f>
        <v>0</v>
      </c>
      <c r="G44" s="13">
        <f t="shared" si="3"/>
        <v>0</v>
      </c>
      <c r="H44" s="13">
        <f t="shared" si="6"/>
        <v>0</v>
      </c>
      <c r="I44" s="79">
        <f>BAJIO16643561!D45</f>
        <v>0</v>
      </c>
      <c r="J44" s="13">
        <f t="shared" si="4"/>
        <v>724.13793103448279</v>
      </c>
      <c r="K44" s="13">
        <f t="shared" si="1"/>
        <v>115.86206896551725</v>
      </c>
      <c r="L44" s="13">
        <f>BAJIO16643561!C45</f>
        <v>840</v>
      </c>
      <c r="M44" s="79">
        <f t="shared" si="2"/>
        <v>161335.97000000009</v>
      </c>
      <c r="N44" s="14"/>
    </row>
    <row r="45" spans="1:14" x14ac:dyDescent="0.25">
      <c r="A45" s="11">
        <f>BAJIO16643561!A46</f>
        <v>45115</v>
      </c>
      <c r="B45" s="12"/>
      <c r="C45" s="12" t="str">
        <f>BAJIO16643561!B46</f>
        <v>Compra - Disposicion por POS por (631.04) mxn en AUTOELECTRICA FIRO</v>
      </c>
      <c r="D45" s="12"/>
      <c r="E45" s="74">
        <f>BAJIO16643561!I46</f>
        <v>0</v>
      </c>
      <c r="F45" s="124">
        <f>BAJIO16643561!H46</f>
        <v>0</v>
      </c>
      <c r="G45" s="13">
        <f t="shared" si="3"/>
        <v>0</v>
      </c>
      <c r="H45" s="13">
        <f t="shared" si="6"/>
        <v>0</v>
      </c>
      <c r="I45" s="79">
        <f>BAJIO16643561!D46</f>
        <v>0</v>
      </c>
      <c r="J45" s="13">
        <f t="shared" si="4"/>
        <v>544</v>
      </c>
      <c r="K45" s="13">
        <f t="shared" si="1"/>
        <v>87.04</v>
      </c>
      <c r="L45" s="13">
        <f>BAJIO16643561!C46</f>
        <v>631.04</v>
      </c>
      <c r="M45" s="79">
        <f t="shared" si="2"/>
        <v>160704.93000000008</v>
      </c>
      <c r="N45" s="14"/>
    </row>
    <row r="46" spans="1:14" x14ac:dyDescent="0.25">
      <c r="A46" s="11">
        <f>BAJIO16643561!A47</f>
        <v>45115</v>
      </c>
      <c r="B46" s="12"/>
      <c r="C46" s="12" t="str">
        <f>BAJIO16643561!B47</f>
        <v>Compra - Disposicion por POS por (353.61) mxn en TRACTO REF ALLENDE GPE</v>
      </c>
      <c r="D46" s="12"/>
      <c r="E46" s="74">
        <f>BAJIO16643561!I47</f>
        <v>0</v>
      </c>
      <c r="F46" s="124">
        <f>BAJIO16643561!H47</f>
        <v>0</v>
      </c>
      <c r="G46" s="13">
        <f t="shared" si="3"/>
        <v>0</v>
      </c>
      <c r="H46" s="13">
        <f t="shared" si="6"/>
        <v>0</v>
      </c>
      <c r="I46" s="79">
        <f>BAJIO16643561!D47</f>
        <v>0</v>
      </c>
      <c r="J46" s="13">
        <f t="shared" si="4"/>
        <v>304.83620689655174</v>
      </c>
      <c r="K46" s="13">
        <f t="shared" si="1"/>
        <v>48.773793103448277</v>
      </c>
      <c r="L46" s="13">
        <f>BAJIO16643561!C47</f>
        <v>353.61</v>
      </c>
      <c r="M46" s="79">
        <f t="shared" si="2"/>
        <v>160351.32000000009</v>
      </c>
      <c r="N46" s="14"/>
    </row>
    <row r="47" spans="1:14" x14ac:dyDescent="0.25">
      <c r="A47" s="11">
        <f>BAJIO16643561!A48</f>
        <v>45116</v>
      </c>
      <c r="B47" s="12"/>
      <c r="C47" s="12" t="str">
        <f>BAJIO16643561!B48</f>
        <v>Compra - Disposicion por POS por (980.39) mxn en JOMAR GP2</v>
      </c>
      <c r="D47" s="12"/>
      <c r="E47" s="74">
        <f>BAJIO16643561!I48</f>
        <v>0</v>
      </c>
      <c r="F47" s="124">
        <f>BAJIO16643561!H48</f>
        <v>0</v>
      </c>
      <c r="G47" s="13">
        <f t="shared" si="3"/>
        <v>0</v>
      </c>
      <c r="H47" s="13">
        <f t="shared" si="6"/>
        <v>0</v>
      </c>
      <c r="I47" s="79">
        <f>BAJIO16643561!D48</f>
        <v>0</v>
      </c>
      <c r="J47" s="13">
        <f t="shared" si="4"/>
        <v>845.16379310344837</v>
      </c>
      <c r="K47" s="13">
        <f t="shared" si="1"/>
        <v>135.22620689655173</v>
      </c>
      <c r="L47" s="13">
        <f>BAJIO16643561!C48</f>
        <v>980.39</v>
      </c>
      <c r="M47" s="79">
        <f t="shared" si="2"/>
        <v>159370.93000000008</v>
      </c>
      <c r="N47" s="14"/>
    </row>
    <row r="48" spans="1:14" x14ac:dyDescent="0.25">
      <c r="A48" s="11">
        <f>BAJIO16643561!A49</f>
        <v>45117</v>
      </c>
      <c r="B48" s="12"/>
      <c r="C48" s="12" t="str">
        <f>BAJIO16643561!B49</f>
        <v>Compra - Disposicion por POS por (650.00) mxn en OAKLAND STORE MTY MAHE</v>
      </c>
      <c r="D48" s="12"/>
      <c r="E48" s="74">
        <f>BAJIO16643561!I49</f>
        <v>0</v>
      </c>
      <c r="F48" s="124">
        <f>BAJIO16643561!H49</f>
        <v>0</v>
      </c>
      <c r="G48" s="13">
        <f t="shared" si="3"/>
        <v>0</v>
      </c>
      <c r="H48" s="13">
        <f t="shared" si="6"/>
        <v>0</v>
      </c>
      <c r="I48" s="79">
        <f>BAJIO16643561!D49</f>
        <v>0</v>
      </c>
      <c r="J48" s="13">
        <f t="shared" si="4"/>
        <v>560.34482758620697</v>
      </c>
      <c r="K48" s="13">
        <f t="shared" si="1"/>
        <v>89.655172413793125</v>
      </c>
      <c r="L48" s="13">
        <f>BAJIO16643561!C49</f>
        <v>650</v>
      </c>
      <c r="M48" s="79">
        <f t="shared" si="2"/>
        <v>158720.93000000008</v>
      </c>
      <c r="N48" s="14"/>
    </row>
    <row r="49" spans="1:14" x14ac:dyDescent="0.25">
      <c r="A49" s="11">
        <f>BAJIO16643561!A50</f>
        <v>45117</v>
      </c>
      <c r="B49" s="12"/>
      <c r="C49" s="12" t="str">
        <f>BAJIO16643561!B50</f>
        <v>CONSTRUCTORA INVERMEX SA DE CV Concepto del Pago: TRASPASO A INVERMEX BAJIO</v>
      </c>
      <c r="D49" s="12"/>
      <c r="E49" s="74">
        <f>BAJIO16643561!I50</f>
        <v>0</v>
      </c>
      <c r="F49" s="124">
        <f>BAJIO16643561!H50</f>
        <v>0</v>
      </c>
      <c r="G49" s="13">
        <f t="shared" si="3"/>
        <v>43103.448275862072</v>
      </c>
      <c r="H49" s="13">
        <f t="shared" si="6"/>
        <v>6896.5517241379321</v>
      </c>
      <c r="I49" s="79">
        <f>BAJIO16643561!D50</f>
        <v>50000</v>
      </c>
      <c r="J49" s="13">
        <f t="shared" si="4"/>
        <v>0</v>
      </c>
      <c r="K49" s="13">
        <f t="shared" si="1"/>
        <v>0</v>
      </c>
      <c r="L49" s="13">
        <f>BAJIO16643561!C50</f>
        <v>0</v>
      </c>
      <c r="M49" s="79">
        <f t="shared" si="2"/>
        <v>208720.93000000008</v>
      </c>
      <c r="N49" s="14"/>
    </row>
    <row r="50" spans="1:14" x14ac:dyDescent="0.25">
      <c r="A50" s="11">
        <f>BAJIO16643561!A51</f>
        <v>45117</v>
      </c>
      <c r="B50" s="12"/>
      <c r="C50" s="12" t="str">
        <f>BAJIO16643561!B51</f>
        <v>CARBOGRAF INDUSTRIAL SA DE CV oncepto del Pago: PAGO FACTURA 5996</v>
      </c>
      <c r="D50" s="12"/>
      <c r="E50" s="74" t="str">
        <f>BAJIO16643561!I51</f>
        <v>F5996</v>
      </c>
      <c r="F50" s="124">
        <f>BAJIO16643561!H51</f>
        <v>2673</v>
      </c>
      <c r="G50" s="13">
        <f t="shared" si="3"/>
        <v>5700</v>
      </c>
      <c r="H50" s="13">
        <f t="shared" si="6"/>
        <v>912</v>
      </c>
      <c r="I50" s="79">
        <f>BAJIO16643561!D51</f>
        <v>6612</v>
      </c>
      <c r="J50" s="13">
        <f t="shared" si="4"/>
        <v>0</v>
      </c>
      <c r="K50" s="13">
        <f t="shared" si="1"/>
        <v>0</v>
      </c>
      <c r="L50" s="13">
        <f>BAJIO16643561!C51</f>
        <v>0</v>
      </c>
      <c r="M50" s="79">
        <f t="shared" si="2"/>
        <v>215332.93000000008</v>
      </c>
      <c r="N50" s="14"/>
    </row>
    <row r="51" spans="1:14" x14ac:dyDescent="0.25">
      <c r="A51" s="11">
        <f>BAJIO16643561!A52</f>
        <v>45117</v>
      </c>
      <c r="B51" s="12"/>
      <c r="C51" s="12" t="str">
        <f>BAJIO16643561!B52</f>
        <v>RAGASA INDUSTRIAS SA DE CV Concepto del Pago: 193605</v>
      </c>
      <c r="D51" s="12"/>
      <c r="E51" s="74" t="str">
        <f>BAJIO16643561!I52</f>
        <v>F5852-F5853</v>
      </c>
      <c r="F51" s="124">
        <f>BAJIO16643561!H52</f>
        <v>2665</v>
      </c>
      <c r="G51" s="13">
        <f t="shared" si="3"/>
        <v>32650.000000000004</v>
      </c>
      <c r="H51" s="13">
        <f t="shared" si="6"/>
        <v>5224.0000000000009</v>
      </c>
      <c r="I51" s="79">
        <f>BAJIO16643561!D52</f>
        <v>37874</v>
      </c>
      <c r="J51" s="13">
        <f t="shared" si="4"/>
        <v>0</v>
      </c>
      <c r="K51" s="13">
        <f t="shared" si="1"/>
        <v>0</v>
      </c>
      <c r="L51" s="13">
        <f>BAJIO16643561!C52</f>
        <v>0</v>
      </c>
      <c r="M51" s="79">
        <f t="shared" si="2"/>
        <v>253206.93000000008</v>
      </c>
      <c r="N51" s="14"/>
    </row>
    <row r="52" spans="1:14" x14ac:dyDescent="0.25">
      <c r="A52" s="11">
        <f>BAJIO16643561!A53</f>
        <v>45117</v>
      </c>
      <c r="B52" s="12"/>
      <c r="C52" s="12" t="str">
        <f>BAJIO16643561!B53</f>
        <v xml:space="preserve">SERVICIOS DE AGUA Y DRENAJE DE  Concepto del Pago: NIS 6059770 </v>
      </c>
      <c r="D52" s="12"/>
      <c r="E52" s="74">
        <f>BAJIO16643561!I53</f>
        <v>0</v>
      </c>
      <c r="F52" s="124">
        <f>BAJIO16643561!H53</f>
        <v>0</v>
      </c>
      <c r="G52" s="13">
        <f t="shared" si="3"/>
        <v>0</v>
      </c>
      <c r="H52" s="13">
        <f t="shared" si="6"/>
        <v>0</v>
      </c>
      <c r="I52" s="79">
        <f>BAJIO16643561!D53</f>
        <v>0</v>
      </c>
      <c r="J52" s="13">
        <f t="shared" si="4"/>
        <v>188091.39655172414</v>
      </c>
      <c r="K52" s="13">
        <f t="shared" si="1"/>
        <v>30094.623448275863</v>
      </c>
      <c r="L52" s="13">
        <f>BAJIO16643561!C53</f>
        <v>218186.02</v>
      </c>
      <c r="M52" s="79">
        <f t="shared" si="2"/>
        <v>35020.910000000091</v>
      </c>
      <c r="N52" s="14"/>
    </row>
    <row r="53" spans="1:14" x14ac:dyDescent="0.25">
      <c r="A53" s="11">
        <f>BAJIO16643561!A54</f>
        <v>45118</v>
      </c>
      <c r="B53" s="12"/>
      <c r="C53" s="12" t="str">
        <f>BAJIO16643561!B54</f>
        <v>Compra - Disposicion por POS por (3,723.30) mxn en 5161020003513506 VIVA AEROBUS CIB </v>
      </c>
      <c r="D53" s="12"/>
      <c r="E53" s="74">
        <f>BAJIO16643561!I54</f>
        <v>0</v>
      </c>
      <c r="F53" s="124">
        <f>BAJIO16643561!H54</f>
        <v>0</v>
      </c>
      <c r="G53" s="13">
        <f t="shared" si="3"/>
        <v>0</v>
      </c>
      <c r="H53" s="13">
        <f t="shared" si="6"/>
        <v>0</v>
      </c>
      <c r="I53" s="79">
        <f>BAJIO16643561!D54</f>
        <v>0</v>
      </c>
      <c r="J53" s="13">
        <f t="shared" si="4"/>
        <v>3209.7413793103451</v>
      </c>
      <c r="K53" s="13">
        <f t="shared" si="1"/>
        <v>513.55862068965519</v>
      </c>
      <c r="L53" s="13">
        <f>BAJIO16643561!C54</f>
        <v>3723.3</v>
      </c>
      <c r="M53" s="79">
        <f t="shared" si="2"/>
        <v>31297.610000000092</v>
      </c>
      <c r="N53" s="14"/>
    </row>
    <row r="54" spans="1:14" x14ac:dyDescent="0.25">
      <c r="A54" s="11">
        <f>BAJIO16643561!A55</f>
        <v>45118</v>
      </c>
      <c r="B54" s="12"/>
      <c r="C54" s="12" t="str">
        <f>BAJIO16643561!B55</f>
        <v>Compra - Disposicion por POS por (2,207.87) mxn en 5161020003513506 VIVA AEROBUS CIB</v>
      </c>
      <c r="D54" s="12"/>
      <c r="E54" s="74">
        <f>BAJIO16643561!I55</f>
        <v>0</v>
      </c>
      <c r="F54" s="124">
        <f>BAJIO16643561!H55</f>
        <v>0</v>
      </c>
      <c r="G54" s="13">
        <f t="shared" ref="G54:G64" si="7">I54/1.16</f>
        <v>0</v>
      </c>
      <c r="H54" s="13">
        <f t="shared" si="6"/>
        <v>0</v>
      </c>
      <c r="I54" s="79">
        <f>BAJIO16643561!D55</f>
        <v>0</v>
      </c>
      <c r="J54" s="13">
        <f t="shared" ref="J54:J64" si="8">L54/1.16</f>
        <v>1903.3362068965519</v>
      </c>
      <c r="K54" s="13">
        <f t="shared" si="1"/>
        <v>304.53379310344832</v>
      </c>
      <c r="L54" s="13">
        <f>BAJIO16643561!C55</f>
        <v>2207.87</v>
      </c>
      <c r="M54" s="79">
        <f t="shared" si="2"/>
        <v>29089.740000000093</v>
      </c>
      <c r="N54" s="14"/>
    </row>
    <row r="55" spans="1:14" x14ac:dyDescent="0.25">
      <c r="A55" s="11">
        <f>BAJIO16643561!A56</f>
        <v>45118</v>
      </c>
      <c r="B55" s="12"/>
      <c r="C55" s="12" t="str">
        <f>BAJIO16643561!B56</f>
        <v>Compra - Disposicion por POS por (382.80) mxn en ACEROS TREGONZA</v>
      </c>
      <c r="D55" s="12"/>
      <c r="E55" s="74">
        <f>BAJIO16643561!I56</f>
        <v>0</v>
      </c>
      <c r="F55" s="124">
        <f>BAJIO16643561!H56</f>
        <v>0</v>
      </c>
      <c r="G55" s="13">
        <f t="shared" si="7"/>
        <v>0</v>
      </c>
      <c r="H55" s="13">
        <f t="shared" si="6"/>
        <v>0</v>
      </c>
      <c r="I55" s="79">
        <f>BAJIO16643561!D56</f>
        <v>0</v>
      </c>
      <c r="J55" s="13">
        <f t="shared" si="8"/>
        <v>330.00000000000006</v>
      </c>
      <c r="K55" s="13">
        <f t="shared" si="1"/>
        <v>52.800000000000011</v>
      </c>
      <c r="L55" s="13">
        <f>BAJIO16643561!C56</f>
        <v>382.8</v>
      </c>
      <c r="M55" s="79">
        <f t="shared" si="2"/>
        <v>28706.940000000093</v>
      </c>
      <c r="N55" s="14"/>
    </row>
    <row r="56" spans="1:14" x14ac:dyDescent="0.25">
      <c r="A56" s="11">
        <f>BAJIO16643561!A57</f>
        <v>45118</v>
      </c>
      <c r="B56" s="12"/>
      <c r="C56" s="12" t="str">
        <f>BAJIO16643561!B57</f>
        <v>Retiro de ATM por (1,500.00) mxn en Rio Medio Veracruz Mx Tarjeta 5161020002057265</v>
      </c>
      <c r="D56" s="12"/>
      <c r="E56" s="74">
        <f>BAJIO16643561!I57</f>
        <v>0</v>
      </c>
      <c r="F56" s="124">
        <f>BAJIO16643561!H57</f>
        <v>0</v>
      </c>
      <c r="G56" s="13">
        <f t="shared" si="7"/>
        <v>0</v>
      </c>
      <c r="H56" s="13">
        <f t="shared" si="6"/>
        <v>0</v>
      </c>
      <c r="I56" s="79">
        <f>BAJIO16643561!D57</f>
        <v>0</v>
      </c>
      <c r="J56" s="13">
        <f t="shared" si="8"/>
        <v>1293.1034482758621</v>
      </c>
      <c r="K56" s="13">
        <f t="shared" si="1"/>
        <v>206.89655172413794</v>
      </c>
      <c r="L56" s="13">
        <f>BAJIO16643561!C57</f>
        <v>1500</v>
      </c>
      <c r="M56" s="79">
        <f t="shared" si="2"/>
        <v>27206.940000000093</v>
      </c>
      <c r="N56" s="14"/>
    </row>
    <row r="57" spans="1:14" x14ac:dyDescent="0.25">
      <c r="A57" s="11">
        <f>BAJIO16643561!A58</f>
        <v>45118</v>
      </c>
      <c r="B57" s="12"/>
      <c r="C57" s="12" t="str">
        <f>BAJIO16643561!B58</f>
        <v>COPAMEX INDUSTRIAS SA DE CV  Concepto del Pago: COPAMEX SA DE CV</v>
      </c>
      <c r="D57" s="12"/>
      <c r="E57" s="74" t="str">
        <f>BAJIO16643561!I58</f>
        <v>F6095</v>
      </c>
      <c r="F57" s="124">
        <f>BAJIO16643561!H58</f>
        <v>2674</v>
      </c>
      <c r="G57" s="13">
        <f t="shared" si="7"/>
        <v>40800</v>
      </c>
      <c r="H57" s="13">
        <f t="shared" si="6"/>
        <v>6528</v>
      </c>
      <c r="I57" s="79">
        <f>BAJIO16643561!D58</f>
        <v>47328</v>
      </c>
      <c r="J57" s="13">
        <f t="shared" si="8"/>
        <v>0</v>
      </c>
      <c r="K57" s="13">
        <f t="shared" si="1"/>
        <v>0</v>
      </c>
      <c r="L57" s="13">
        <f>BAJIO16643561!C58</f>
        <v>0</v>
      </c>
      <c r="M57" s="79">
        <f t="shared" si="2"/>
        <v>74534.94000000009</v>
      </c>
      <c r="N57" s="14"/>
    </row>
    <row r="58" spans="1:14" x14ac:dyDescent="0.25">
      <c r="A58" s="11">
        <f>BAJIO16643561!A59</f>
        <v>45118</v>
      </c>
      <c r="B58" s="12"/>
      <c r="C58" s="12" t="str">
        <f>BAJIO16643561!B59</f>
        <v xml:space="preserve">GASNGO MEXICO SA DE CV Concepto del Pago: FC00376949 </v>
      </c>
      <c r="D58" s="12"/>
      <c r="E58" s="74">
        <f>BAJIO16643561!I59</f>
        <v>0</v>
      </c>
      <c r="F58" s="124">
        <f>BAJIO16643561!H59</f>
        <v>0</v>
      </c>
      <c r="G58" s="13">
        <f t="shared" si="7"/>
        <v>0</v>
      </c>
      <c r="H58" s="13">
        <f t="shared" si="6"/>
        <v>0</v>
      </c>
      <c r="I58" s="79">
        <f>BAJIO16643561!D59</f>
        <v>0</v>
      </c>
      <c r="J58" s="13">
        <f t="shared" si="8"/>
        <v>21551.724137931036</v>
      </c>
      <c r="K58" s="13">
        <f t="shared" si="1"/>
        <v>3448.275862068966</v>
      </c>
      <c r="L58" s="13">
        <f>BAJIO16643561!C59</f>
        <v>25000</v>
      </c>
      <c r="M58" s="79">
        <f t="shared" si="2"/>
        <v>49534.94000000009</v>
      </c>
      <c r="N58" s="14"/>
    </row>
    <row r="59" spans="1:14" x14ac:dyDescent="0.25">
      <c r="A59" s="11">
        <f>BAJIO16643561!A60</f>
        <v>45119</v>
      </c>
      <c r="B59" s="12"/>
      <c r="C59" s="12" t="str">
        <f>BAJIO16643561!B60</f>
        <v>Compra - Disposicion por POS por (1,298.00) mxn en AUTO PINTURAS EL CHINO</v>
      </c>
      <c r="D59" s="12"/>
      <c r="E59" s="74">
        <f>BAJIO16643561!I60</f>
        <v>0</v>
      </c>
      <c r="F59" s="124">
        <f>BAJIO16643561!H60</f>
        <v>0</v>
      </c>
      <c r="G59" s="13">
        <f t="shared" si="7"/>
        <v>0</v>
      </c>
      <c r="H59" s="13">
        <f t="shared" si="6"/>
        <v>0</v>
      </c>
      <c r="I59" s="79">
        <f>BAJIO16643561!D60</f>
        <v>0</v>
      </c>
      <c r="J59" s="13">
        <f t="shared" si="8"/>
        <v>1118.9655172413793</v>
      </c>
      <c r="K59" s="13">
        <f t="shared" si="1"/>
        <v>179.0344827586207</v>
      </c>
      <c r="L59" s="13">
        <f>BAJIO16643561!C60</f>
        <v>1298</v>
      </c>
      <c r="M59" s="79">
        <f t="shared" si="2"/>
        <v>48236.94000000009</v>
      </c>
      <c r="N59" s="14"/>
    </row>
    <row r="60" spans="1:14" x14ac:dyDescent="0.25">
      <c r="A60" s="11">
        <f>BAJIO16643561!A61</f>
        <v>45119</v>
      </c>
      <c r="B60" s="12"/>
      <c r="C60" s="12" t="str">
        <f>BAJIO16643561!B61</f>
        <v>Compra - Disposicion por POS por (1,589.59) mxn en TRACTO REF ALLENDE</v>
      </c>
      <c r="D60" s="12"/>
      <c r="E60" s="74">
        <f>BAJIO16643561!I61</f>
        <v>0</v>
      </c>
      <c r="F60" s="124">
        <f>BAJIO16643561!H61</f>
        <v>0</v>
      </c>
      <c r="G60" s="13">
        <f t="shared" si="7"/>
        <v>0</v>
      </c>
      <c r="H60" s="13">
        <f t="shared" si="6"/>
        <v>0</v>
      </c>
      <c r="I60" s="79">
        <f>BAJIO16643561!D61</f>
        <v>0</v>
      </c>
      <c r="J60" s="13">
        <f t="shared" si="8"/>
        <v>1370.3362068965519</v>
      </c>
      <c r="K60" s="13">
        <f t="shared" si="1"/>
        <v>219.25379310344829</v>
      </c>
      <c r="L60" s="13">
        <f>BAJIO16643561!C61</f>
        <v>1589.59</v>
      </c>
      <c r="M60" s="79">
        <f t="shared" si="2"/>
        <v>46647.350000000093</v>
      </c>
      <c r="N60" s="14"/>
    </row>
    <row r="61" spans="1:14" x14ac:dyDescent="0.25">
      <c r="A61" s="11">
        <f>BAJIO16643561!A62</f>
        <v>45119</v>
      </c>
      <c r="B61" s="12"/>
      <c r="C61" s="12" t="str">
        <f>BAJIO16643561!B62</f>
        <v>Compra - Disposicion por POS por (567.00) mxn en 5161020003513506 OOAPAS MP</v>
      </c>
      <c r="D61" s="12"/>
      <c r="E61" s="74">
        <f>BAJIO16643561!I62</f>
        <v>0</v>
      </c>
      <c r="F61" s="124">
        <f>BAJIO16643561!H62</f>
        <v>0</v>
      </c>
      <c r="G61" s="13">
        <f t="shared" si="7"/>
        <v>0</v>
      </c>
      <c r="H61" s="13">
        <f t="shared" si="6"/>
        <v>0</v>
      </c>
      <c r="I61" s="79">
        <f>BAJIO16643561!D62</f>
        <v>0</v>
      </c>
      <c r="J61" s="13">
        <f t="shared" si="8"/>
        <v>488.79310344827587</v>
      </c>
      <c r="K61" s="13">
        <f t="shared" si="1"/>
        <v>78.206896551724142</v>
      </c>
      <c r="L61" s="13">
        <f>BAJIO16643561!C62</f>
        <v>567</v>
      </c>
      <c r="M61" s="79">
        <f t="shared" si="2"/>
        <v>46080.350000000093</v>
      </c>
      <c r="N61" s="14"/>
    </row>
    <row r="62" spans="1:14" x14ac:dyDescent="0.25">
      <c r="A62" s="11">
        <f>BAJIO16643561!A63</f>
        <v>45119</v>
      </c>
      <c r="B62" s="12"/>
      <c r="C62" s="12" t="str">
        <f>BAJIO16643561!B63</f>
        <v>Compra - Disposicion por POS por (4,461.78) mxn en TRACTO REF ALLENDE</v>
      </c>
      <c r="D62" s="12"/>
      <c r="E62" s="74">
        <f>BAJIO16643561!I63</f>
        <v>0</v>
      </c>
      <c r="F62" s="124">
        <f>BAJIO16643561!H63</f>
        <v>0</v>
      </c>
      <c r="G62" s="13">
        <f t="shared" si="7"/>
        <v>0</v>
      </c>
      <c r="H62" s="13">
        <f t="shared" si="6"/>
        <v>0</v>
      </c>
      <c r="I62" s="79">
        <f>BAJIO16643561!D63</f>
        <v>0</v>
      </c>
      <c r="J62" s="13">
        <f t="shared" si="8"/>
        <v>3846.3620689655172</v>
      </c>
      <c r="K62" s="13">
        <f t="shared" si="1"/>
        <v>615.41793103448276</v>
      </c>
      <c r="L62" s="13">
        <f>BAJIO16643561!C63</f>
        <v>4461.78</v>
      </c>
      <c r="M62" s="79">
        <f t="shared" si="2"/>
        <v>41618.570000000094</v>
      </c>
      <c r="N62" s="14"/>
    </row>
    <row r="63" spans="1:14" x14ac:dyDescent="0.25">
      <c r="A63" s="11">
        <f>BAJIO16643561!A64</f>
        <v>45119</v>
      </c>
      <c r="B63" s="12"/>
      <c r="C63" s="12" t="str">
        <f>BAJIO16643561!B64</f>
        <v>CONSTRUCTORA INVERME X SA DE CV Concepto del Pago: TRASPASO A CUENTA DE INVERMEX BAJIO</v>
      </c>
      <c r="D63" s="12"/>
      <c r="E63" s="74">
        <f>BAJIO16643561!I64</f>
        <v>0</v>
      </c>
      <c r="F63" s="124">
        <f>BAJIO16643561!H64</f>
        <v>0</v>
      </c>
      <c r="G63" s="13">
        <f t="shared" si="7"/>
        <v>12931.034482758621</v>
      </c>
      <c r="H63" s="13">
        <f t="shared" si="6"/>
        <v>2068.9655172413795</v>
      </c>
      <c r="I63" s="79">
        <f>BAJIO16643561!D64</f>
        <v>15000</v>
      </c>
      <c r="J63" s="13">
        <f t="shared" si="8"/>
        <v>0</v>
      </c>
      <c r="K63" s="13">
        <f t="shared" si="1"/>
        <v>0</v>
      </c>
      <c r="L63" s="13">
        <f>BAJIO16643561!C64</f>
        <v>0</v>
      </c>
      <c r="M63" s="79">
        <f t="shared" si="2"/>
        <v>56618.570000000094</v>
      </c>
      <c r="N63" s="14"/>
    </row>
    <row r="64" spans="1:14" x14ac:dyDescent="0.25">
      <c r="A64" s="11">
        <f>BAJIO16643561!A65</f>
        <v>45119</v>
      </c>
      <c r="B64" s="12"/>
      <c r="C64" s="12" t="str">
        <f>BAJIO16643561!B65</f>
        <v>RNG PERFORACION SA DE CV heqsi-1 Suc. celcamp F 6081</v>
      </c>
      <c r="D64" s="12"/>
      <c r="E64" s="74" t="str">
        <f>BAJIO16643561!I65</f>
        <v>F6081</v>
      </c>
      <c r="F64" s="124" t="str">
        <f>BAJIO16643561!H65</f>
        <v>PUE</v>
      </c>
      <c r="G64" s="13">
        <f t="shared" si="7"/>
        <v>32950</v>
      </c>
      <c r="H64" s="13">
        <f t="shared" si="6"/>
        <v>5272</v>
      </c>
      <c r="I64" s="79">
        <f>BAJIO16643561!D65</f>
        <v>38222</v>
      </c>
      <c r="J64" s="13">
        <f t="shared" si="8"/>
        <v>0</v>
      </c>
      <c r="K64" s="13">
        <f t="shared" si="1"/>
        <v>0</v>
      </c>
      <c r="L64" s="13">
        <f>BAJIO16643561!C65</f>
        <v>0</v>
      </c>
      <c r="M64" s="79">
        <f t="shared" si="2"/>
        <v>94840.570000000094</v>
      </c>
      <c r="N64" s="14"/>
    </row>
    <row r="65" spans="1:14" x14ac:dyDescent="0.25">
      <c r="A65" s="11">
        <f>BAJIO16643561!A66</f>
        <v>45120</v>
      </c>
      <c r="B65" s="12"/>
      <c r="C65" s="12" t="str">
        <f>BAJIO16643561!B66</f>
        <v>Compra - Disposicion por POS por (66.00) mxn en 5161020003513506 CINEPOLIS WEB</v>
      </c>
      <c r="D65" s="12"/>
      <c r="E65" s="74">
        <f>BAJIO16643561!I66</f>
        <v>0</v>
      </c>
      <c r="F65" s="124">
        <f>BAJIO16643561!H66</f>
        <v>0</v>
      </c>
      <c r="G65" s="13">
        <f>I65/1.16</f>
        <v>0</v>
      </c>
      <c r="H65" s="13">
        <f t="shared" si="6"/>
        <v>0</v>
      </c>
      <c r="I65" s="79">
        <f>BAJIO16643561!D66</f>
        <v>0</v>
      </c>
      <c r="J65" s="13">
        <f>L65/1.16</f>
        <v>56.896551724137936</v>
      </c>
      <c r="K65" s="13">
        <f t="shared" si="1"/>
        <v>9.1034482758620694</v>
      </c>
      <c r="L65" s="13">
        <f>BAJIO16643561!C66</f>
        <v>66</v>
      </c>
      <c r="M65" s="79">
        <f t="shared" si="2"/>
        <v>94774.570000000094</v>
      </c>
      <c r="N65" s="14"/>
    </row>
    <row r="66" spans="1:14" x14ac:dyDescent="0.25">
      <c r="A66" s="11">
        <f>BAJIO16643561!A67</f>
        <v>45120</v>
      </c>
      <c r="B66" s="12"/>
      <c r="C66" s="12" t="str">
        <f>BAJIO16643561!B67</f>
        <v>Compra - Disposicion por POS por (573.00) mxn en 5161020003513506 CINEPOLIS WEB</v>
      </c>
      <c r="D66" s="12"/>
      <c r="E66" s="74">
        <f>BAJIO16643561!I67</f>
        <v>0</v>
      </c>
      <c r="F66" s="124">
        <f>BAJIO16643561!H67</f>
        <v>0</v>
      </c>
      <c r="G66" s="13">
        <f>I66/1.16</f>
        <v>0</v>
      </c>
      <c r="H66" s="13">
        <f t="shared" si="6"/>
        <v>0</v>
      </c>
      <c r="I66" s="79">
        <f>BAJIO16643561!D67</f>
        <v>0</v>
      </c>
      <c r="J66" s="13">
        <f>L66/1.16</f>
        <v>493.96551724137936</v>
      </c>
      <c r="K66" s="13">
        <f t="shared" si="1"/>
        <v>79.034482758620697</v>
      </c>
      <c r="L66" s="13">
        <f>BAJIO16643561!C67</f>
        <v>573</v>
      </c>
      <c r="M66" s="79">
        <f t="shared" si="2"/>
        <v>94201.570000000094</v>
      </c>
      <c r="N66" s="14"/>
    </row>
    <row r="67" spans="1:14" x14ac:dyDescent="0.25">
      <c r="A67" s="11">
        <f>BAJIO16643561!A68</f>
        <v>45120</v>
      </c>
      <c r="B67" s="12"/>
      <c r="C67" s="12" t="str">
        <f>BAJIO16643561!B68</f>
        <v> HYUNDAI GLOVIS MEXIC O S DE RL DE CV  Concepto del Pago: GLOVIS</v>
      </c>
      <c r="D67" s="12"/>
      <c r="E67" s="74" t="str">
        <f>BAJIO16643561!I68</f>
        <v>F6006</v>
      </c>
      <c r="F67" s="124">
        <f>BAJIO16643561!H68</f>
        <v>2675</v>
      </c>
      <c r="G67" s="13">
        <f>I67/1.16</f>
        <v>25841.663793103453</v>
      </c>
      <c r="H67" s="13">
        <f t="shared" si="6"/>
        <v>4134.6662068965525</v>
      </c>
      <c r="I67" s="79">
        <f>BAJIO16643561!D68</f>
        <v>29976.33</v>
      </c>
      <c r="J67" s="13">
        <f>L67/1.16</f>
        <v>0</v>
      </c>
      <c r="K67" s="13">
        <f t="shared" si="1"/>
        <v>0</v>
      </c>
      <c r="L67" s="13">
        <f>BAJIO16643561!C68</f>
        <v>0</v>
      </c>
      <c r="M67" s="79">
        <f t="shared" si="2"/>
        <v>124177.9000000001</v>
      </c>
      <c r="N67" s="14"/>
    </row>
    <row r="68" spans="1:14" x14ac:dyDescent="0.25">
      <c r="A68" s="11">
        <f>BAJIO16643561!A69</f>
        <v>45120</v>
      </c>
      <c r="B68" s="12"/>
      <c r="C68" s="12" t="str">
        <f>BAJIO16643561!B69</f>
        <v>LOURDES ANABEL CORTES GUEVARA Concepto del Pago: PRESTAMO</v>
      </c>
      <c r="D68" s="12"/>
      <c r="E68" s="74">
        <f>BAJIO16643561!I69</f>
        <v>0</v>
      </c>
      <c r="F68" s="124">
        <f>BAJIO16643561!H69</f>
        <v>0</v>
      </c>
      <c r="G68" s="13">
        <f>I68/1.16</f>
        <v>73275.862068965522</v>
      </c>
      <c r="H68" s="13">
        <f t="shared" si="6"/>
        <v>11724.137931034484</v>
      </c>
      <c r="I68" s="79">
        <f>BAJIO16643561!D69</f>
        <v>85000</v>
      </c>
      <c r="J68" s="13">
        <f>L68/1.16</f>
        <v>0</v>
      </c>
      <c r="K68" s="13">
        <f t="shared" ref="K68:K131" si="9">J68*0.16</f>
        <v>0</v>
      </c>
      <c r="L68" s="13">
        <f>BAJIO16643561!C69</f>
        <v>0</v>
      </c>
      <c r="M68" s="79">
        <f t="shared" si="2"/>
        <v>209177.90000000008</v>
      </c>
      <c r="N68" s="14"/>
    </row>
    <row r="69" spans="1:14" x14ac:dyDescent="0.25">
      <c r="A69" s="11">
        <f>BAJIO16643561!A70</f>
        <v>45121</v>
      </c>
      <c r="B69" s="12"/>
      <c r="C69" s="12" t="str">
        <f>BAJIO16643561!B70</f>
        <v>Compra - Disposicion por POS por (1,337.09) mxn en TRACTO REF ALLENDE GPE</v>
      </c>
      <c r="D69" s="12"/>
      <c r="E69" s="74">
        <f>BAJIO16643561!I70</f>
        <v>0</v>
      </c>
      <c r="F69" s="124">
        <f>BAJIO16643561!H70</f>
        <v>0</v>
      </c>
      <c r="G69" s="13">
        <f>I69/1.16</f>
        <v>0</v>
      </c>
      <c r="H69" s="13">
        <f t="shared" si="6"/>
        <v>0</v>
      </c>
      <c r="I69" s="79">
        <f>BAJIO16643561!D70</f>
        <v>0</v>
      </c>
      <c r="J69" s="13">
        <f>L69/1.16</f>
        <v>1152.6637931034484</v>
      </c>
      <c r="K69" s="13">
        <f t="shared" si="9"/>
        <v>184.42620689655175</v>
      </c>
      <c r="L69" s="13">
        <f>BAJIO16643561!C70</f>
        <v>1337.09</v>
      </c>
      <c r="M69" s="79">
        <f t="shared" ref="M69:M132" si="10">M68+I69-L69</f>
        <v>207840.81000000008</v>
      </c>
      <c r="N69" s="14"/>
    </row>
    <row r="70" spans="1:14" x14ac:dyDescent="0.25">
      <c r="A70" s="11">
        <f>BAJIO16643561!A71</f>
        <v>45121</v>
      </c>
      <c r="B70" s="12"/>
      <c r="C70" s="12" t="str">
        <f>BAJIO16643561!B71</f>
        <v>Compra - Disposicion por POS por (1,897.60) mxn en 5161020003513506 VIVA AEROBUS CIB</v>
      </c>
      <c r="D70" s="12"/>
      <c r="E70" s="74">
        <f>BAJIO16643561!I71</f>
        <v>0</v>
      </c>
      <c r="F70" s="124">
        <f>BAJIO16643561!H71</f>
        <v>0</v>
      </c>
      <c r="G70" s="13">
        <f t="shared" ref="G70:G120" si="11">I70/1.16</f>
        <v>0</v>
      </c>
      <c r="H70" s="13">
        <f t="shared" si="6"/>
        <v>0</v>
      </c>
      <c r="I70" s="79">
        <f>BAJIO16643561!D71</f>
        <v>0</v>
      </c>
      <c r="J70" s="13">
        <f t="shared" ref="J70:J120" si="12">L70/1.16</f>
        <v>1635.8620689655172</v>
      </c>
      <c r="K70" s="13">
        <f t="shared" si="9"/>
        <v>261.73793103448276</v>
      </c>
      <c r="L70" s="13">
        <f>BAJIO16643561!C71</f>
        <v>1897.6</v>
      </c>
      <c r="M70" s="79">
        <f t="shared" si="10"/>
        <v>205943.21000000008</v>
      </c>
      <c r="N70" s="14"/>
    </row>
    <row r="71" spans="1:14" x14ac:dyDescent="0.25">
      <c r="A71" s="11">
        <f>BAJIO16643561!A72</f>
        <v>45121</v>
      </c>
      <c r="B71" s="12"/>
      <c r="C71" s="12" t="str">
        <f>BAJIO16643561!B72</f>
        <v>VALVULAS DE CALIDAD DE MONTERREY SA DE   Concepto del Pago: PAGO FACT INV6028</v>
      </c>
      <c r="D71" s="12"/>
      <c r="E71" s="74" t="str">
        <f>BAJIO16643561!I72</f>
        <v>F6028</v>
      </c>
      <c r="F71" s="124">
        <f>BAJIO16643561!H72</f>
        <v>2676</v>
      </c>
      <c r="G71" s="13">
        <f t="shared" si="11"/>
        <v>2992.5000000000005</v>
      </c>
      <c r="H71" s="13">
        <f t="shared" si="6"/>
        <v>478.80000000000007</v>
      </c>
      <c r="I71" s="79">
        <f>BAJIO16643561!D72</f>
        <v>3471.3</v>
      </c>
      <c r="J71" s="13">
        <f t="shared" si="12"/>
        <v>0</v>
      </c>
      <c r="K71" s="13">
        <f t="shared" si="9"/>
        <v>0</v>
      </c>
      <c r="L71" s="13">
        <f>BAJIO16643561!C72</f>
        <v>0</v>
      </c>
      <c r="M71" s="79">
        <f t="shared" si="10"/>
        <v>209414.51000000007</v>
      </c>
      <c r="N71" s="14"/>
    </row>
    <row r="72" spans="1:14" x14ac:dyDescent="0.25">
      <c r="A72" s="11">
        <f>BAJIO16643561!A73</f>
        <v>45121</v>
      </c>
      <c r="B72" s="12"/>
      <c r="C72" s="12" t="str">
        <f>BAJIO16643561!B73</f>
        <v>CONSTRUCTORA INVERMEX SA CV Concepto del Pago: TRASPASO A INVERMEX BANCOMER</v>
      </c>
      <c r="D72" s="12"/>
      <c r="E72" s="74">
        <f>BAJIO16643561!I73</f>
        <v>0</v>
      </c>
      <c r="F72" s="124">
        <f>BAJIO16643561!H73</f>
        <v>0</v>
      </c>
      <c r="G72" s="13">
        <f t="shared" si="11"/>
        <v>0</v>
      </c>
      <c r="H72" s="13">
        <f t="shared" si="6"/>
        <v>0</v>
      </c>
      <c r="I72" s="79">
        <f>BAJIO16643561!D73</f>
        <v>0</v>
      </c>
      <c r="J72" s="13">
        <f t="shared" si="12"/>
        <v>37068.965517241384</v>
      </c>
      <c r="K72" s="13">
        <f t="shared" si="9"/>
        <v>5931.0344827586214</v>
      </c>
      <c r="L72" s="13">
        <f>BAJIO16643561!C73</f>
        <v>43000</v>
      </c>
      <c r="M72" s="79">
        <f t="shared" si="10"/>
        <v>166414.51000000007</v>
      </c>
      <c r="N72" s="14"/>
    </row>
    <row r="73" spans="1:14" x14ac:dyDescent="0.25">
      <c r="A73" s="11">
        <f>BAJIO16643561!A74</f>
        <v>45121</v>
      </c>
      <c r="B73" s="12"/>
      <c r="C73" s="12" t="str">
        <f>BAJIO16643561!B74</f>
        <v>INTEGRADORA DE INSUMOS DEL NORESTE S.A Concepto del Pago: Transferencia de INTEGRADORA DE INSUMOS</v>
      </c>
      <c r="D73" s="12"/>
      <c r="E73" s="74" t="str">
        <f>BAJIO16643561!I74</f>
        <v>F6056-F6057</v>
      </c>
      <c r="F73" s="124">
        <f>BAJIO16643561!H74</f>
        <v>2677</v>
      </c>
      <c r="G73" s="13">
        <f t="shared" si="11"/>
        <v>6510.0000000000009</v>
      </c>
      <c r="H73" s="13">
        <f t="shared" si="6"/>
        <v>1041.6000000000001</v>
      </c>
      <c r="I73" s="79">
        <f>BAJIO16643561!D74</f>
        <v>7551.6</v>
      </c>
      <c r="J73" s="13">
        <f t="shared" si="12"/>
        <v>0</v>
      </c>
      <c r="K73" s="13">
        <f t="shared" si="9"/>
        <v>0</v>
      </c>
      <c r="L73" s="13">
        <f>BAJIO16643561!C74</f>
        <v>0</v>
      </c>
      <c r="M73" s="79">
        <f t="shared" si="10"/>
        <v>173966.11000000007</v>
      </c>
      <c r="N73" s="14"/>
    </row>
    <row r="74" spans="1:14" x14ac:dyDescent="0.25">
      <c r="A74" s="11">
        <f>BAJIO16643561!A75</f>
        <v>45121</v>
      </c>
      <c r="B74" s="12"/>
      <c r="C74" s="12" t="str">
        <f>BAJIO16643561!B75</f>
        <v xml:space="preserve"> PLANOS Y PROYECTOS DELCO  Concepto del Pago: PAGO DE FACTURA </v>
      </c>
      <c r="D74" s="12"/>
      <c r="E74" s="74">
        <f>BAJIO16643561!I75</f>
        <v>0</v>
      </c>
      <c r="F74" s="124">
        <f>BAJIO16643561!H75</f>
        <v>0</v>
      </c>
      <c r="G74" s="13">
        <f t="shared" si="11"/>
        <v>0</v>
      </c>
      <c r="H74" s="13">
        <f t="shared" si="6"/>
        <v>0</v>
      </c>
      <c r="I74" s="79">
        <f>BAJIO16643561!D75</f>
        <v>0</v>
      </c>
      <c r="J74" s="13">
        <f t="shared" si="12"/>
        <v>83620.68965517242</v>
      </c>
      <c r="K74" s="13">
        <f t="shared" si="9"/>
        <v>13379.310344827587</v>
      </c>
      <c r="L74" s="13">
        <f>BAJIO16643561!C75</f>
        <v>97000</v>
      </c>
      <c r="M74" s="79">
        <f t="shared" si="10"/>
        <v>76966.110000000073</v>
      </c>
      <c r="N74" s="14"/>
    </row>
    <row r="75" spans="1:14" x14ac:dyDescent="0.25">
      <c r="A75" s="11">
        <f>BAJIO16643561!A76</f>
        <v>45121</v>
      </c>
      <c r="B75" s="12"/>
      <c r="C75" s="12" t="str">
        <f>BAJIO16643561!B76</f>
        <v>CONSTRUCTORA INVERMEX SA DE CV  Concepto del Pago: TRASPASO A CUENTA INVERMEX BAJIO</v>
      </c>
      <c r="D75" s="12"/>
      <c r="E75" s="74">
        <f>BAJIO16643561!I76</f>
        <v>0</v>
      </c>
      <c r="F75" s="124">
        <f>BAJIO16643561!H76</f>
        <v>0</v>
      </c>
      <c r="G75" s="13">
        <f t="shared" si="11"/>
        <v>31896.551724137935</v>
      </c>
      <c r="H75" s="13">
        <f t="shared" si="6"/>
        <v>5103.4482758620697</v>
      </c>
      <c r="I75" s="79">
        <f>BAJIO16643561!D76</f>
        <v>37000</v>
      </c>
      <c r="J75" s="13">
        <f t="shared" si="12"/>
        <v>0</v>
      </c>
      <c r="K75" s="13">
        <f t="shared" si="9"/>
        <v>0</v>
      </c>
      <c r="L75" s="13">
        <f>BAJIO16643561!C76</f>
        <v>0</v>
      </c>
      <c r="M75" s="79">
        <f t="shared" si="10"/>
        <v>113966.11000000007</v>
      </c>
      <c r="N75" s="14"/>
    </row>
    <row r="76" spans="1:14" x14ac:dyDescent="0.25">
      <c r="A76" s="11">
        <f>BAJIO16643561!A77</f>
        <v>45121</v>
      </c>
      <c r="B76" s="12"/>
      <c r="C76" s="12" t="str">
        <f>BAJIO16643561!B77</f>
        <v>Retiro de ATM por (500.00) mxn en Suc Ruiz Cortines Guadalupe Nl</v>
      </c>
      <c r="D76" s="12"/>
      <c r="E76" s="74">
        <f>BAJIO16643561!I77</f>
        <v>0</v>
      </c>
      <c r="F76" s="124">
        <f>BAJIO16643561!H77</f>
        <v>0</v>
      </c>
      <c r="G76" s="13">
        <f t="shared" si="11"/>
        <v>0</v>
      </c>
      <c r="H76" s="13">
        <f t="shared" si="6"/>
        <v>0</v>
      </c>
      <c r="I76" s="79">
        <f>BAJIO16643561!D77</f>
        <v>0</v>
      </c>
      <c r="J76" s="13">
        <f t="shared" si="12"/>
        <v>431.0344827586207</v>
      </c>
      <c r="K76" s="13">
        <f t="shared" si="9"/>
        <v>68.965517241379317</v>
      </c>
      <c r="L76" s="13">
        <f>BAJIO16643561!C77</f>
        <v>500</v>
      </c>
      <c r="M76" s="79">
        <f t="shared" si="10"/>
        <v>113466.11000000007</v>
      </c>
      <c r="N76" s="14"/>
    </row>
    <row r="77" spans="1:14" x14ac:dyDescent="0.25">
      <c r="A77" s="11">
        <f>BAJIO16643561!A78</f>
        <v>45121</v>
      </c>
      <c r="B77" s="12"/>
      <c r="C77" s="12" t="str">
        <f>BAJIO16643561!B78</f>
        <v>KARLA JANETH ELIZONDO GARZA  Concepto del Pago: PENSION ALIMENTICIA OMAR</v>
      </c>
      <c r="D77" s="12"/>
      <c r="E77" s="74">
        <f>BAJIO16643561!I78</f>
        <v>0</v>
      </c>
      <c r="F77" s="124">
        <f>BAJIO16643561!H78</f>
        <v>0</v>
      </c>
      <c r="G77" s="13">
        <f t="shared" si="11"/>
        <v>0</v>
      </c>
      <c r="H77" s="13">
        <f t="shared" si="6"/>
        <v>0</v>
      </c>
      <c r="I77" s="79">
        <f>BAJIO16643561!D78</f>
        <v>0</v>
      </c>
      <c r="J77" s="13">
        <f t="shared" si="12"/>
        <v>1137.9310344827586</v>
      </c>
      <c r="K77" s="13">
        <f t="shared" si="9"/>
        <v>182.06896551724137</v>
      </c>
      <c r="L77" s="13">
        <f>BAJIO16643561!C78</f>
        <v>1320</v>
      </c>
      <c r="M77" s="79">
        <f t="shared" si="10"/>
        <v>112146.11000000007</v>
      </c>
      <c r="N77" s="14"/>
    </row>
    <row r="78" spans="1:14" x14ac:dyDescent="0.25">
      <c r="A78" s="11">
        <f>BAJIO16643561!A79</f>
        <v>45121</v>
      </c>
      <c r="B78" s="12"/>
      <c r="C78" s="12" t="str">
        <f>BAJIO16643561!B79</f>
        <v> GASNGO MEXICO SA DE CV  Concepto del Pago: FC00376949</v>
      </c>
      <c r="D78" s="12"/>
      <c r="E78" s="74">
        <f>BAJIO16643561!I79</f>
        <v>0</v>
      </c>
      <c r="F78" s="124">
        <f>BAJIO16643561!H79</f>
        <v>0</v>
      </c>
      <c r="G78" s="13">
        <f t="shared" si="11"/>
        <v>0</v>
      </c>
      <c r="H78" s="13">
        <f t="shared" si="6"/>
        <v>0</v>
      </c>
      <c r="I78" s="79">
        <f>BAJIO16643561!D79</f>
        <v>0</v>
      </c>
      <c r="J78" s="13">
        <f t="shared" si="12"/>
        <v>30172.413793103449</v>
      </c>
      <c r="K78" s="13">
        <f t="shared" si="9"/>
        <v>4827.5862068965516</v>
      </c>
      <c r="L78" s="13">
        <f>BAJIO16643561!C79</f>
        <v>35000</v>
      </c>
      <c r="M78" s="79">
        <f t="shared" si="10"/>
        <v>77146.110000000073</v>
      </c>
      <c r="N78" s="14"/>
    </row>
    <row r="79" spans="1:14" x14ac:dyDescent="0.25">
      <c r="A79" s="11">
        <f>BAJIO16643561!A80</f>
        <v>45121</v>
      </c>
      <c r="B79" s="12"/>
      <c r="C79" s="12" t="str">
        <f>BAJIO16643561!B80</f>
        <v> LOURDES ANABEL CORTES GUEVARA Concepto del Pago: PRESTAMO A INVERMEX BAJIO</v>
      </c>
      <c r="D79" s="12"/>
      <c r="E79" s="74">
        <f>BAJIO16643561!I80</f>
        <v>0</v>
      </c>
      <c r="F79" s="124">
        <f>BAJIO16643561!H80</f>
        <v>0</v>
      </c>
      <c r="G79" s="13">
        <f t="shared" si="11"/>
        <v>135344.8275862069</v>
      </c>
      <c r="H79" s="13">
        <f t="shared" si="6"/>
        <v>21655.172413793105</v>
      </c>
      <c r="I79" s="79">
        <f>BAJIO16643561!D80</f>
        <v>157000</v>
      </c>
      <c r="J79" s="13">
        <f t="shared" si="12"/>
        <v>0</v>
      </c>
      <c r="K79" s="13">
        <f t="shared" si="9"/>
        <v>0</v>
      </c>
      <c r="L79" s="13">
        <f>BAJIO16643561!C80</f>
        <v>0</v>
      </c>
      <c r="M79" s="79">
        <f t="shared" si="10"/>
        <v>234146.11000000007</v>
      </c>
      <c r="N79" s="14"/>
    </row>
    <row r="80" spans="1:14" x14ac:dyDescent="0.25">
      <c r="A80" s="11">
        <f>BAJIO16643561!A81</f>
        <v>45121</v>
      </c>
      <c r="B80" s="12"/>
      <c r="C80" s="12" t="str">
        <f>BAJIO16643561!B81</f>
        <v>Pago cuota obrero patronal Pago SIPARE REF. RPatronal:Y7815312108</v>
      </c>
      <c r="D80" s="12"/>
      <c r="E80" s="74">
        <f>BAJIO16643561!I81</f>
        <v>0</v>
      </c>
      <c r="F80" s="124">
        <f>BAJIO16643561!H81</f>
        <v>0</v>
      </c>
      <c r="G80" s="13">
        <f t="shared" si="11"/>
        <v>0</v>
      </c>
      <c r="H80" s="13">
        <f t="shared" si="6"/>
        <v>0</v>
      </c>
      <c r="I80" s="79">
        <f>BAJIO16643561!D81</f>
        <v>0</v>
      </c>
      <c r="J80" s="13">
        <f t="shared" si="12"/>
        <v>133103.4224137931</v>
      </c>
      <c r="K80" s="13">
        <f t="shared" si="9"/>
        <v>21296.547586206896</v>
      </c>
      <c r="L80" s="13">
        <f>BAJIO16643561!C81</f>
        <v>154399.97</v>
      </c>
      <c r="M80" s="79">
        <f t="shared" si="10"/>
        <v>79746.140000000072</v>
      </c>
      <c r="N80" s="14"/>
    </row>
    <row r="81" spans="1:14" x14ac:dyDescent="0.25">
      <c r="A81" s="11">
        <f>BAJIO16643561!A82</f>
        <v>45121</v>
      </c>
      <c r="B81" s="12"/>
      <c r="C81" s="12" t="str">
        <f>BAJIO16643561!B82</f>
        <v xml:space="preserve">SECRETARIA DE FIANZAS Y TESORE Concepto del Pago: 010000000000222340750739226212 </v>
      </c>
      <c r="D81" s="12"/>
      <c r="E81" s="74">
        <f>BAJIO16643561!I82</f>
        <v>0</v>
      </c>
      <c r="F81" s="124">
        <f>BAJIO16643561!H82</f>
        <v>0</v>
      </c>
      <c r="G81" s="13">
        <f t="shared" si="11"/>
        <v>0</v>
      </c>
      <c r="H81" s="13">
        <f t="shared" si="6"/>
        <v>0</v>
      </c>
      <c r="I81" s="79">
        <f>BAJIO16643561!D82</f>
        <v>0</v>
      </c>
      <c r="J81" s="13">
        <f t="shared" si="12"/>
        <v>5303.4482758620697</v>
      </c>
      <c r="K81" s="13">
        <f t="shared" si="9"/>
        <v>848.55172413793116</v>
      </c>
      <c r="L81" s="13">
        <f>BAJIO16643561!C82</f>
        <v>6152</v>
      </c>
      <c r="M81" s="79">
        <f t="shared" si="10"/>
        <v>73594.140000000072</v>
      </c>
      <c r="N81" s="14"/>
    </row>
    <row r="82" spans="1:14" x14ac:dyDescent="0.25">
      <c r="A82" s="11">
        <f>BAJIO16643561!A83</f>
        <v>45121</v>
      </c>
      <c r="B82" s="12"/>
      <c r="C82" s="12" t="str">
        <f>BAJIO16643561!B83</f>
        <v>COMERCIALIZADORA DE MANGUERAS Concepto del Pago: FACT 204630</v>
      </c>
      <c r="D82" s="12"/>
      <c r="E82" s="74">
        <f>BAJIO16643561!I83</f>
        <v>0</v>
      </c>
      <c r="F82" s="124">
        <f>BAJIO16643561!H83</f>
        <v>0</v>
      </c>
      <c r="G82" s="13">
        <f t="shared" si="11"/>
        <v>0</v>
      </c>
      <c r="H82" s="13">
        <f t="shared" si="6"/>
        <v>0</v>
      </c>
      <c r="I82" s="79">
        <f>BAJIO16643561!D83</f>
        <v>0</v>
      </c>
      <c r="J82" s="13">
        <f t="shared" si="12"/>
        <v>6099.5517241379312</v>
      </c>
      <c r="K82" s="13">
        <f t="shared" si="9"/>
        <v>975.92827586206897</v>
      </c>
      <c r="L82" s="13">
        <f>BAJIO16643561!C83</f>
        <v>7075.48</v>
      </c>
      <c r="M82" s="79">
        <f t="shared" si="10"/>
        <v>66518.660000000076</v>
      </c>
      <c r="N82" s="14"/>
    </row>
    <row r="83" spans="1:14" x14ac:dyDescent="0.25">
      <c r="A83" s="11">
        <f>BAJIO16643561!A84</f>
        <v>45121</v>
      </c>
      <c r="B83" s="12"/>
      <c r="C83" s="12" t="str">
        <f>BAJIO16643561!B84</f>
        <v>COMERCIALIZADORA NEHIRO DE CH Retiro de Recursos por (29,645.73) mxn para deposito en la cuenta 26365700 Cheqsi-1</v>
      </c>
      <c r="D83" s="12"/>
      <c r="E83" s="74">
        <f>BAJIO16643561!I84</f>
        <v>0</v>
      </c>
      <c r="F83" s="124">
        <f>BAJIO16643561!H84</f>
        <v>0</v>
      </c>
      <c r="G83" s="13">
        <f t="shared" si="11"/>
        <v>0</v>
      </c>
      <c r="H83" s="13">
        <f t="shared" si="6"/>
        <v>0</v>
      </c>
      <c r="I83" s="79">
        <f>BAJIO16643561!D84</f>
        <v>0</v>
      </c>
      <c r="J83" s="13">
        <f t="shared" si="12"/>
        <v>25556.663793103449</v>
      </c>
      <c r="K83" s="13">
        <f t="shared" si="9"/>
        <v>4089.0662068965521</v>
      </c>
      <c r="L83" s="13">
        <f>BAJIO16643561!C84</f>
        <v>29645.73</v>
      </c>
      <c r="M83" s="79">
        <f t="shared" si="10"/>
        <v>36872.93000000008</v>
      </c>
      <c r="N83" s="14"/>
    </row>
    <row r="84" spans="1:14" x14ac:dyDescent="0.25">
      <c r="A84" s="11">
        <f>BAJIO16643561!A85</f>
        <v>45121</v>
      </c>
      <c r="B84" s="12"/>
      <c r="C84" s="12" t="str">
        <f>BAJIO16643561!B85</f>
        <v>GALVAN DOMINGO Concepto del Pago: F790</v>
      </c>
      <c r="D84" s="12"/>
      <c r="E84" s="74">
        <f>BAJIO16643561!I85</f>
        <v>0</v>
      </c>
      <c r="F84" s="124">
        <f>BAJIO16643561!H85</f>
        <v>0</v>
      </c>
      <c r="G84" s="13">
        <f t="shared" si="11"/>
        <v>0</v>
      </c>
      <c r="H84" s="13">
        <f t="shared" ref="H84:H147" si="13">G84*0.16</f>
        <v>0</v>
      </c>
      <c r="I84" s="79">
        <f>BAJIO16643561!D85</f>
        <v>0</v>
      </c>
      <c r="J84" s="13">
        <f t="shared" si="12"/>
        <v>2650</v>
      </c>
      <c r="K84" s="13">
        <f t="shared" si="9"/>
        <v>424</v>
      </c>
      <c r="L84" s="13">
        <f>BAJIO16643561!C85</f>
        <v>3074</v>
      </c>
      <c r="M84" s="79">
        <f t="shared" si="10"/>
        <v>33798.93000000008</v>
      </c>
      <c r="N84" s="14"/>
    </row>
    <row r="85" spans="1:14" x14ac:dyDescent="0.25">
      <c r="A85" s="11">
        <f>BAJIO16643561!A86</f>
        <v>45122</v>
      </c>
      <c r="B85" s="12"/>
      <c r="C85" s="12" t="str">
        <f>BAJIO16643561!B86</f>
        <v>Compra - Disposicion por POS por (7,226.76) mxn en HOTEL SAFI CENTRO C1</v>
      </c>
      <c r="D85" s="12"/>
      <c r="E85" s="74">
        <f>BAJIO16643561!I86</f>
        <v>0</v>
      </c>
      <c r="F85" s="124">
        <f>BAJIO16643561!H86</f>
        <v>0</v>
      </c>
      <c r="G85" s="13">
        <f t="shared" si="11"/>
        <v>0</v>
      </c>
      <c r="H85" s="13">
        <f t="shared" si="13"/>
        <v>0</v>
      </c>
      <c r="I85" s="79">
        <f>BAJIO16643561!D86</f>
        <v>0</v>
      </c>
      <c r="J85" s="13">
        <f t="shared" si="12"/>
        <v>6229.9655172413795</v>
      </c>
      <c r="K85" s="13">
        <f t="shared" si="9"/>
        <v>996.7944827586208</v>
      </c>
      <c r="L85" s="13">
        <f>BAJIO16643561!C86</f>
        <v>7226.76</v>
      </c>
      <c r="M85" s="79">
        <f t="shared" si="10"/>
        <v>26572.170000000078</v>
      </c>
      <c r="N85" s="14"/>
    </row>
    <row r="86" spans="1:14" x14ac:dyDescent="0.25">
      <c r="A86" s="11">
        <f>BAJIO16643561!A87</f>
        <v>45122</v>
      </c>
      <c r="B86" s="12"/>
      <c r="C86" s="12" t="str">
        <f>BAJIO16643561!B87</f>
        <v>Compra - Disposicion por POS por (698.23) mxn en DIST BIRLO Y TOR ERGAR</v>
      </c>
      <c r="D86" s="12"/>
      <c r="E86" s="74">
        <f>BAJIO16643561!I87</f>
        <v>0</v>
      </c>
      <c r="F86" s="124">
        <f>BAJIO16643561!H87</f>
        <v>0</v>
      </c>
      <c r="G86" s="13">
        <f t="shared" si="11"/>
        <v>0</v>
      </c>
      <c r="H86" s="13">
        <f t="shared" si="13"/>
        <v>0</v>
      </c>
      <c r="I86" s="79">
        <f>BAJIO16643561!D87</f>
        <v>0</v>
      </c>
      <c r="J86" s="13">
        <f t="shared" si="12"/>
        <v>601.92241379310349</v>
      </c>
      <c r="K86" s="13">
        <f t="shared" si="9"/>
        <v>96.307586206896559</v>
      </c>
      <c r="L86" s="13">
        <f>BAJIO16643561!C87</f>
        <v>698.23</v>
      </c>
      <c r="M86" s="79">
        <f t="shared" si="10"/>
        <v>25873.940000000079</v>
      </c>
      <c r="N86" s="14"/>
    </row>
    <row r="87" spans="1:14" x14ac:dyDescent="0.25">
      <c r="A87" s="11">
        <f>BAJIO16643561!A88</f>
        <v>45123</v>
      </c>
      <c r="B87" s="12"/>
      <c r="C87" s="12" t="str">
        <f>BAJIO16643561!B88</f>
        <v>Compra - Disposicion por POS por (476.00) mxn en PASTELERIA LETY LA FE</v>
      </c>
      <c r="D87" s="12"/>
      <c r="E87" s="74">
        <f>BAJIO16643561!I88</f>
        <v>0</v>
      </c>
      <c r="F87" s="124">
        <f>BAJIO16643561!H88</f>
        <v>0</v>
      </c>
      <c r="G87" s="13">
        <f t="shared" si="11"/>
        <v>0</v>
      </c>
      <c r="H87" s="13">
        <f t="shared" si="13"/>
        <v>0</v>
      </c>
      <c r="I87" s="79">
        <f>BAJIO16643561!D88</f>
        <v>0</v>
      </c>
      <c r="J87" s="13">
        <f t="shared" si="12"/>
        <v>410.34482758620692</v>
      </c>
      <c r="K87" s="13">
        <f t="shared" si="9"/>
        <v>65.65517241379311</v>
      </c>
      <c r="L87" s="13">
        <f>BAJIO16643561!C88</f>
        <v>476</v>
      </c>
      <c r="M87" s="79">
        <f t="shared" si="10"/>
        <v>25397.940000000079</v>
      </c>
      <c r="N87" s="14"/>
    </row>
    <row r="88" spans="1:14" x14ac:dyDescent="0.25">
      <c r="A88" s="11">
        <f>BAJIO16643561!A89</f>
        <v>45124</v>
      </c>
      <c r="B88" s="12"/>
      <c r="C88" s="12" t="str">
        <f>BAJIO16643561!B89</f>
        <v>Compra - Disposicion por POS por (2,568.83) mxn en JOMAR GP2</v>
      </c>
      <c r="D88" s="12"/>
      <c r="E88" s="74">
        <f>BAJIO16643561!I89</f>
        <v>0</v>
      </c>
      <c r="F88" s="124">
        <f>BAJIO16643561!H89</f>
        <v>0</v>
      </c>
      <c r="G88" s="13">
        <f t="shared" si="11"/>
        <v>0</v>
      </c>
      <c r="H88" s="13">
        <f t="shared" si="13"/>
        <v>0</v>
      </c>
      <c r="I88" s="79">
        <f>BAJIO16643561!D89</f>
        <v>0</v>
      </c>
      <c r="J88" s="13">
        <f t="shared" si="12"/>
        <v>2214.5086206896553</v>
      </c>
      <c r="K88" s="13">
        <f t="shared" si="9"/>
        <v>354.32137931034487</v>
      </c>
      <c r="L88" s="13">
        <f>BAJIO16643561!C89</f>
        <v>2568.83</v>
      </c>
      <c r="M88" s="79">
        <f t="shared" si="10"/>
        <v>22829.110000000081</v>
      </c>
      <c r="N88" s="14"/>
    </row>
    <row r="89" spans="1:14" x14ac:dyDescent="0.25">
      <c r="A89" s="11">
        <f>BAJIO16643561!A90</f>
        <v>45124</v>
      </c>
      <c r="B89" s="12"/>
      <c r="C89" s="12" t="str">
        <f>BAJIO16643561!B90</f>
        <v>Compra - Disposicion por POS por (5,719.00) mxn en TELCEL GUADALUPE II</v>
      </c>
      <c r="D89" s="12"/>
      <c r="E89" s="74">
        <f>BAJIO16643561!I90</f>
        <v>0</v>
      </c>
      <c r="F89" s="124">
        <f>BAJIO16643561!H90</f>
        <v>0</v>
      </c>
      <c r="G89" s="13">
        <f t="shared" si="11"/>
        <v>0</v>
      </c>
      <c r="H89" s="13">
        <f t="shared" si="13"/>
        <v>0</v>
      </c>
      <c r="I89" s="79">
        <f>BAJIO16643561!D90</f>
        <v>0</v>
      </c>
      <c r="J89" s="13">
        <f t="shared" si="12"/>
        <v>4930.1724137931042</v>
      </c>
      <c r="K89" s="13">
        <f t="shared" si="9"/>
        <v>788.82758620689674</v>
      </c>
      <c r="L89" s="13">
        <f>BAJIO16643561!C90</f>
        <v>5719</v>
      </c>
      <c r="M89" s="79">
        <f t="shared" si="10"/>
        <v>17110.110000000081</v>
      </c>
      <c r="N89" s="14"/>
    </row>
    <row r="90" spans="1:14" x14ac:dyDescent="0.25">
      <c r="A90" s="11">
        <f>BAJIO16643561!A91</f>
        <v>45124</v>
      </c>
      <c r="B90" s="12"/>
      <c r="C90" s="12" t="str">
        <f>BAJIO16643561!B97</f>
        <v>TESOFE INGRESOS FEDERALES REC Pago Referenciado Folio: 19434045403</v>
      </c>
      <c r="D90" s="12"/>
      <c r="E90" s="74">
        <f>BAJIO16643561!I91</f>
        <v>0</v>
      </c>
      <c r="F90" s="124">
        <f>BAJIO16643561!H91</f>
        <v>0</v>
      </c>
      <c r="G90" s="13">
        <f t="shared" si="11"/>
        <v>43103.448275862072</v>
      </c>
      <c r="H90" s="13">
        <f t="shared" si="13"/>
        <v>6896.5517241379321</v>
      </c>
      <c r="I90" s="79">
        <f>BAJIO16643561!D91</f>
        <v>50000</v>
      </c>
      <c r="J90" s="13">
        <f t="shared" si="12"/>
        <v>0</v>
      </c>
      <c r="K90" s="13">
        <f t="shared" si="9"/>
        <v>0</v>
      </c>
      <c r="L90" s="13">
        <f>BAJIO16643561!C91</f>
        <v>0</v>
      </c>
      <c r="M90" s="79">
        <f t="shared" si="10"/>
        <v>67110.110000000073</v>
      </c>
      <c r="N90" s="14"/>
    </row>
    <row r="91" spans="1:14" x14ac:dyDescent="0.25">
      <c r="A91" s="11">
        <f>BAJIO16643561!A92</f>
        <v>45124</v>
      </c>
      <c r="B91" s="12"/>
      <c r="C91" s="12" t="str">
        <f>BAJIO16643561!B92</f>
        <v>Documento Pagado en Efectivo por (2,021.60) mxn numero de cheque 0000027</v>
      </c>
      <c r="D91" s="12"/>
      <c r="E91" s="74">
        <f>BAJIO16643561!I92</f>
        <v>0</v>
      </c>
      <c r="F91" s="124">
        <f>BAJIO16643561!H92</f>
        <v>0</v>
      </c>
      <c r="G91" s="13">
        <f t="shared" si="11"/>
        <v>0</v>
      </c>
      <c r="H91" s="13">
        <f t="shared" si="13"/>
        <v>0</v>
      </c>
      <c r="I91" s="79">
        <f>BAJIO16643561!D92</f>
        <v>0</v>
      </c>
      <c r="J91" s="13">
        <f t="shared" si="12"/>
        <v>1742.7586206896551</v>
      </c>
      <c r="K91" s="13">
        <f t="shared" si="9"/>
        <v>278.84137931034485</v>
      </c>
      <c r="L91" s="13">
        <f>BAJIO16643561!C92</f>
        <v>2021.6</v>
      </c>
      <c r="M91" s="79">
        <f t="shared" si="10"/>
        <v>65088.510000000075</v>
      </c>
      <c r="N91" s="14"/>
    </row>
    <row r="92" spans="1:14" x14ac:dyDescent="0.25">
      <c r="A92" s="11">
        <f>BAJIO16643561!A93</f>
        <v>45125</v>
      </c>
      <c r="B92" s="12"/>
      <c r="C92" s="12" t="str">
        <f>BAJIO16643561!B93</f>
        <v>CONSTRUCTORA INVERME X SA DE CV  Concepto del Pago: TRASPASO A CUENTA DE INVERMEX BAJIO</v>
      </c>
      <c r="D92" s="12"/>
      <c r="E92" s="74">
        <f>BAJIO16643561!I93</f>
        <v>0</v>
      </c>
      <c r="F92" s="124">
        <f>BAJIO16643561!H93</f>
        <v>0</v>
      </c>
      <c r="G92" s="13">
        <f t="shared" si="11"/>
        <v>9482.7586206896558</v>
      </c>
      <c r="H92" s="13">
        <f t="shared" si="13"/>
        <v>1517.2413793103449</v>
      </c>
      <c r="I92" s="79">
        <f>BAJIO16643561!D93</f>
        <v>11000</v>
      </c>
      <c r="J92" s="13">
        <f t="shared" si="12"/>
        <v>0</v>
      </c>
      <c r="K92" s="13">
        <f t="shared" si="9"/>
        <v>0</v>
      </c>
      <c r="L92" s="13">
        <f>BAJIO16643561!C93</f>
        <v>0</v>
      </c>
      <c r="M92" s="79">
        <f t="shared" si="10"/>
        <v>76088.510000000068</v>
      </c>
      <c r="N92" s="14"/>
    </row>
    <row r="93" spans="1:14" ht="30" x14ac:dyDescent="0.25">
      <c r="A93" s="11">
        <f>BAJIO16643561!A94</f>
        <v>45125</v>
      </c>
      <c r="B93" s="12"/>
      <c r="C93" s="12" t="str">
        <f>BAJIO16643561!B94</f>
        <v>NACIONAL DE ALIMENTOS Y HELADOS SA DE CV Concepto del Pago: ARCA CONTINENTAL</v>
      </c>
      <c r="D93" s="12"/>
      <c r="E93" s="74" t="str">
        <f>BAJIO16643561!I94</f>
        <v>F5955-F5963-F5964</v>
      </c>
      <c r="F93" s="124">
        <f>BAJIO16643561!H94</f>
        <v>2678</v>
      </c>
      <c r="G93" s="13">
        <f t="shared" si="11"/>
        <v>45800</v>
      </c>
      <c r="H93" s="13">
        <f t="shared" si="13"/>
        <v>7328</v>
      </c>
      <c r="I93" s="79">
        <f>BAJIO16643561!D94</f>
        <v>53128</v>
      </c>
      <c r="J93" s="13">
        <f t="shared" si="12"/>
        <v>0</v>
      </c>
      <c r="K93" s="13">
        <f t="shared" si="9"/>
        <v>0</v>
      </c>
      <c r="L93" s="13">
        <f>BAJIO16643561!C94</f>
        <v>0</v>
      </c>
      <c r="M93" s="79">
        <f t="shared" si="10"/>
        <v>129216.51000000007</v>
      </c>
      <c r="N93" s="14"/>
    </row>
    <row r="94" spans="1:14" x14ac:dyDescent="0.25">
      <c r="A94" s="11">
        <f>BAJIO16643561!A95</f>
        <v>45125</v>
      </c>
      <c r="B94" s="12"/>
      <c r="C94" s="12" t="str">
        <f>BAJIO16643561!B95</f>
        <v>PLANOS Y PROYECTOS DELCO Concepto del Pago: FACTURA</v>
      </c>
      <c r="D94" s="12"/>
      <c r="E94" s="74">
        <f>BAJIO16643561!I95</f>
        <v>0</v>
      </c>
      <c r="F94" s="124">
        <f>BAJIO16643561!H95</f>
        <v>0</v>
      </c>
      <c r="G94" s="13">
        <f t="shared" si="11"/>
        <v>0</v>
      </c>
      <c r="H94" s="13">
        <f t="shared" si="13"/>
        <v>0</v>
      </c>
      <c r="I94" s="79">
        <f>BAJIO16643561!D95</f>
        <v>0</v>
      </c>
      <c r="J94" s="13">
        <f t="shared" si="12"/>
        <v>6429.310344827587</v>
      </c>
      <c r="K94" s="13">
        <f t="shared" si="9"/>
        <v>1028.6896551724139</v>
      </c>
      <c r="L94" s="13">
        <f>BAJIO16643561!C95</f>
        <v>7458</v>
      </c>
      <c r="M94" s="79">
        <f t="shared" si="10"/>
        <v>121758.51000000007</v>
      </c>
      <c r="N94" s="14"/>
    </row>
    <row r="95" spans="1:14" x14ac:dyDescent="0.25">
      <c r="A95" s="11">
        <f>BAJIO16643561!A96</f>
        <v>45125</v>
      </c>
      <c r="B95" s="12"/>
      <c r="C95" s="12" t="str">
        <f>BAJIO16643561!B96</f>
        <v> JOSE LUIS GONZALEZ CORREA Concepto del Pago: RENTA JULIO</v>
      </c>
      <c r="D95" s="12"/>
      <c r="E95" s="74">
        <f>BAJIO16643561!I96</f>
        <v>0</v>
      </c>
      <c r="F95" s="124">
        <f>BAJIO16643561!H96</f>
        <v>0</v>
      </c>
      <c r="G95" s="13">
        <f t="shared" si="11"/>
        <v>0</v>
      </c>
      <c r="H95" s="13">
        <f t="shared" si="13"/>
        <v>0</v>
      </c>
      <c r="I95" s="79">
        <f>BAJIO16643561!D96</f>
        <v>0</v>
      </c>
      <c r="J95" s="13">
        <f t="shared" si="12"/>
        <v>36160.905172413797</v>
      </c>
      <c r="K95" s="13">
        <f t="shared" si="9"/>
        <v>5785.744827586208</v>
      </c>
      <c r="L95" s="13">
        <f>BAJIO16643561!C96</f>
        <v>41946.65</v>
      </c>
      <c r="M95" s="79">
        <f t="shared" si="10"/>
        <v>79811.860000000073</v>
      </c>
      <c r="N95" s="14"/>
    </row>
    <row r="96" spans="1:14" x14ac:dyDescent="0.25">
      <c r="A96" s="11">
        <f>BAJIO16643561!A97</f>
        <v>45125</v>
      </c>
      <c r="B96" s="12"/>
      <c r="C96" s="12" t="e">
        <f>BAJIO16643561!#REF!</f>
        <v>#REF!</v>
      </c>
      <c r="D96" s="12"/>
      <c r="E96" s="74">
        <f>BAJIO16643561!I97</f>
        <v>0</v>
      </c>
      <c r="F96" s="124">
        <f>BAJIO16643561!H97</f>
        <v>0</v>
      </c>
      <c r="G96" s="13">
        <f t="shared" si="11"/>
        <v>0</v>
      </c>
      <c r="H96" s="13">
        <f t="shared" si="13"/>
        <v>0</v>
      </c>
      <c r="I96" s="79">
        <f>BAJIO16643561!D97</f>
        <v>0</v>
      </c>
      <c r="J96" s="13">
        <f t="shared" si="12"/>
        <v>25194.827586206899</v>
      </c>
      <c r="K96" s="13">
        <f t="shared" si="9"/>
        <v>4031.1724137931037</v>
      </c>
      <c r="L96" s="13">
        <f>BAJIO16643561!C97</f>
        <v>29226</v>
      </c>
      <c r="M96" s="79">
        <f t="shared" si="10"/>
        <v>50585.860000000073</v>
      </c>
      <c r="N96" s="14"/>
    </row>
    <row r="97" spans="1:14" x14ac:dyDescent="0.25">
      <c r="A97" s="11">
        <f>BAJIO16643561!A98</f>
        <v>45125</v>
      </c>
      <c r="B97" s="12"/>
      <c r="C97" s="12" t="str">
        <f>BAJIO16643561!B98</f>
        <v xml:space="preserve">TESOFE INGRESOS FEDERALES REC Pago Referenciado Folio: 19441018710 </v>
      </c>
      <c r="D97" s="12"/>
      <c r="E97" s="74">
        <f>BAJIO16643561!I98</f>
        <v>0</v>
      </c>
      <c r="F97" s="124">
        <f>BAJIO16643561!H98</f>
        <v>0</v>
      </c>
      <c r="G97" s="13">
        <f t="shared" si="11"/>
        <v>0</v>
      </c>
      <c r="H97" s="13">
        <f t="shared" si="13"/>
        <v>0</v>
      </c>
      <c r="I97" s="79">
        <f>BAJIO16643561!D98</f>
        <v>0</v>
      </c>
      <c r="J97" s="13">
        <f t="shared" si="12"/>
        <v>17500</v>
      </c>
      <c r="K97" s="13">
        <f t="shared" si="9"/>
        <v>2800</v>
      </c>
      <c r="L97" s="13">
        <f>BAJIO16643561!C98</f>
        <v>20300</v>
      </c>
      <c r="M97" s="79">
        <f t="shared" si="10"/>
        <v>30285.860000000073</v>
      </c>
      <c r="N97" s="14"/>
    </row>
    <row r="98" spans="1:14" x14ac:dyDescent="0.25">
      <c r="A98" s="11">
        <f>BAJIO16643561!A99</f>
        <v>45125</v>
      </c>
      <c r="B98" s="12"/>
      <c r="C98" s="12" t="str">
        <f>BAJIO16643561!B99</f>
        <v>CONSTRUCTORA INVERMEX SA DE C Entrega de Recursos por 17,000.00 mxn de la cuenta 14350722 Cheqsi-1 Suc. snagust TRASPASO A CUENTA DE INVERMEX B</v>
      </c>
      <c r="D98" s="12"/>
      <c r="E98" s="74">
        <f>BAJIO16643561!I99</f>
        <v>0</v>
      </c>
      <c r="F98" s="124">
        <f>BAJIO16643561!H99</f>
        <v>0</v>
      </c>
      <c r="G98" s="13">
        <f t="shared" si="11"/>
        <v>14655.172413793105</v>
      </c>
      <c r="H98" s="13">
        <f t="shared" si="13"/>
        <v>2344.8275862068967</v>
      </c>
      <c r="I98" s="79">
        <f>BAJIO16643561!D99</f>
        <v>17000</v>
      </c>
      <c r="J98" s="13">
        <f t="shared" si="12"/>
        <v>0</v>
      </c>
      <c r="K98" s="13">
        <f t="shared" si="9"/>
        <v>0</v>
      </c>
      <c r="L98" s="13">
        <f>BAJIO16643561!C99</f>
        <v>0</v>
      </c>
      <c r="M98" s="79">
        <f t="shared" si="10"/>
        <v>47285.860000000073</v>
      </c>
      <c r="N98" s="14"/>
    </row>
    <row r="99" spans="1:14" x14ac:dyDescent="0.25">
      <c r="A99" s="11">
        <f>BAJIO16643561!A100</f>
        <v>45125</v>
      </c>
      <c r="B99" s="12"/>
      <c r="C99" s="12" t="str">
        <f>BAJIO16643561!B100</f>
        <v>GASNGO MEXICO SA DE CV SPEI Enviado:</v>
      </c>
      <c r="D99" s="12"/>
      <c r="E99" s="74">
        <f>BAJIO16643561!I100</f>
        <v>0</v>
      </c>
      <c r="F99" s="124">
        <f>BAJIO16643561!H100</f>
        <v>0</v>
      </c>
      <c r="G99" s="13">
        <f t="shared" si="11"/>
        <v>0</v>
      </c>
      <c r="H99" s="13">
        <f t="shared" si="13"/>
        <v>0</v>
      </c>
      <c r="I99" s="79">
        <f>BAJIO16643561!D100</f>
        <v>0</v>
      </c>
      <c r="J99" s="13">
        <f t="shared" si="12"/>
        <v>17241.37931034483</v>
      </c>
      <c r="K99" s="13">
        <f t="shared" si="9"/>
        <v>2758.620689655173</v>
      </c>
      <c r="L99" s="13">
        <f>BAJIO16643561!C100</f>
        <v>20000</v>
      </c>
      <c r="M99" s="79">
        <f t="shared" si="10"/>
        <v>27285.860000000073</v>
      </c>
      <c r="N99" s="14"/>
    </row>
    <row r="100" spans="1:14" x14ac:dyDescent="0.25">
      <c r="A100" s="11">
        <f>BAJIO16643561!A101</f>
        <v>45125</v>
      </c>
      <c r="B100" s="12"/>
      <c r="C100" s="12" t="str">
        <f>BAJIO16643561!B101</f>
        <v>QUALITAS CIA DE SEGURO SPEI Enviado:</v>
      </c>
      <c r="D100" s="12"/>
      <c r="E100" s="74">
        <f>BAJIO16643561!I101</f>
        <v>0</v>
      </c>
      <c r="F100" s="124">
        <f>BAJIO16643561!H101</f>
        <v>0</v>
      </c>
      <c r="G100" s="13">
        <f t="shared" si="11"/>
        <v>0</v>
      </c>
      <c r="H100" s="13">
        <f t="shared" si="13"/>
        <v>0</v>
      </c>
      <c r="I100" s="79">
        <f>BAJIO16643561!D101</f>
        <v>0</v>
      </c>
      <c r="J100" s="13">
        <f t="shared" si="12"/>
        <v>12446.818965517241</v>
      </c>
      <c r="K100" s="13">
        <f t="shared" si="9"/>
        <v>1991.4910344827586</v>
      </c>
      <c r="L100" s="13">
        <f>BAJIO16643561!C101</f>
        <v>14438.31</v>
      </c>
      <c r="M100" s="79">
        <f t="shared" si="10"/>
        <v>12847.550000000074</v>
      </c>
      <c r="N100" s="14"/>
    </row>
    <row r="101" spans="1:14" x14ac:dyDescent="0.25">
      <c r="A101" s="11">
        <f>BAJIO16643561!A102</f>
        <v>45125</v>
      </c>
      <c r="B101" s="12"/>
      <c r="C101" s="12" t="str">
        <f>BAJIO16643561!B102</f>
        <v>QUALITAS CIA DE SEGURO SPEI Enviado:</v>
      </c>
      <c r="D101" s="12"/>
      <c r="E101" s="74">
        <f>BAJIO16643561!I102</f>
        <v>0</v>
      </c>
      <c r="F101" s="124">
        <f>BAJIO16643561!H102</f>
        <v>0</v>
      </c>
      <c r="G101" s="13">
        <f t="shared" si="11"/>
        <v>0</v>
      </c>
      <c r="H101" s="13">
        <f t="shared" si="13"/>
        <v>0</v>
      </c>
      <c r="I101" s="79">
        <f>BAJIO16643561!D102</f>
        <v>0</v>
      </c>
      <c r="J101" s="13">
        <f t="shared" si="12"/>
        <v>10145.689655172415</v>
      </c>
      <c r="K101" s="13">
        <f t="shared" si="9"/>
        <v>1623.3103448275865</v>
      </c>
      <c r="L101" s="13">
        <f>BAJIO16643561!C102</f>
        <v>11769</v>
      </c>
      <c r="M101" s="79">
        <f t="shared" si="10"/>
        <v>1078.5500000000739</v>
      </c>
      <c r="N101" s="14"/>
    </row>
    <row r="102" spans="1:14" x14ac:dyDescent="0.25">
      <c r="A102" s="11">
        <f>BAJIO16643561!A103</f>
        <v>45127</v>
      </c>
      <c r="B102" s="12"/>
      <c r="C102" s="12" t="str">
        <f>BAJIO16643561!B103</f>
        <v>BACHOCO SA DE CV Concepto del Pago: 1500521717</v>
      </c>
      <c r="D102" s="12"/>
      <c r="E102" s="74" t="str">
        <f>BAJIO16643561!I103</f>
        <v>F5802</v>
      </c>
      <c r="F102" s="124">
        <f>BAJIO16643561!H103</f>
        <v>2708</v>
      </c>
      <c r="G102" s="13">
        <f t="shared" si="11"/>
        <v>10000</v>
      </c>
      <c r="H102" s="13">
        <f t="shared" si="13"/>
        <v>1600</v>
      </c>
      <c r="I102" s="79">
        <f>BAJIO16643561!D103</f>
        <v>11600</v>
      </c>
      <c r="J102" s="13">
        <f t="shared" si="12"/>
        <v>0</v>
      </c>
      <c r="K102" s="13">
        <f t="shared" si="9"/>
        <v>0</v>
      </c>
      <c r="L102" s="13">
        <f>BAJIO16643561!C103</f>
        <v>0</v>
      </c>
      <c r="M102" s="79">
        <f t="shared" si="10"/>
        <v>12678.550000000074</v>
      </c>
      <c r="N102" s="14"/>
    </row>
    <row r="103" spans="1:14" x14ac:dyDescent="0.25">
      <c r="A103" s="11">
        <f>BAJIO16643561!A104</f>
        <v>45127</v>
      </c>
      <c r="B103" s="12"/>
      <c r="C103" s="12" t="str">
        <f>BAJIO16643561!B104</f>
        <v>CONSTRUCTORA INVERME X SA DE CV Concepto del Pago: TRASPASO A CUENTA DE INVERMEX BAJIO</v>
      </c>
      <c r="D103" s="12"/>
      <c r="E103" s="74">
        <f>BAJIO16643561!I104</f>
        <v>0</v>
      </c>
      <c r="F103" s="124">
        <f>BAJIO16643561!H104</f>
        <v>0</v>
      </c>
      <c r="G103" s="13">
        <f t="shared" si="11"/>
        <v>34482.758620689659</v>
      </c>
      <c r="H103" s="13">
        <f t="shared" si="13"/>
        <v>5517.241379310346</v>
      </c>
      <c r="I103" s="79">
        <f>BAJIO16643561!D104</f>
        <v>40000</v>
      </c>
      <c r="J103" s="13">
        <f t="shared" si="12"/>
        <v>0</v>
      </c>
      <c r="K103" s="13">
        <f t="shared" si="9"/>
        <v>0</v>
      </c>
      <c r="L103" s="13">
        <f>BAJIO16643561!C104</f>
        <v>0</v>
      </c>
      <c r="M103" s="79">
        <f t="shared" si="10"/>
        <v>52678.550000000076</v>
      </c>
      <c r="N103" s="14"/>
    </row>
    <row r="104" spans="1:14" x14ac:dyDescent="0.25">
      <c r="A104" s="11">
        <f>BAJIO16643561!A105</f>
        <v>45127</v>
      </c>
      <c r="B104" s="12"/>
      <c r="C104" s="12" t="str">
        <f>BAJIO16643561!B105</f>
        <v>SSNL SERVICIOS SUSTENTABLES NL S DE RL D Concepto del Pago: SSNL F6017</v>
      </c>
      <c r="D104" s="12"/>
      <c r="E104" s="74" t="str">
        <f>BAJIO16643561!I105</f>
        <v>F6017</v>
      </c>
      <c r="F104" s="124">
        <f>BAJIO16643561!H105</f>
        <v>2685</v>
      </c>
      <c r="G104" s="13">
        <f t="shared" si="11"/>
        <v>6000</v>
      </c>
      <c r="H104" s="13">
        <f t="shared" si="13"/>
        <v>960</v>
      </c>
      <c r="I104" s="79">
        <f>BAJIO16643561!D105</f>
        <v>6960</v>
      </c>
      <c r="J104" s="13">
        <f t="shared" si="12"/>
        <v>0</v>
      </c>
      <c r="K104" s="13">
        <f t="shared" si="9"/>
        <v>0</v>
      </c>
      <c r="L104" s="13">
        <f>BAJIO16643561!C105</f>
        <v>0</v>
      </c>
      <c r="M104" s="79">
        <f t="shared" si="10"/>
        <v>59638.550000000076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4" t="e">
        <f>BAJIO16643561!#REF!</f>
        <v>#REF!</v>
      </c>
      <c r="F105" s="124" t="e">
        <f>BAJIO16643561!#REF!</f>
        <v>#REF!</v>
      </c>
      <c r="G105" s="13">
        <f t="shared" si="11"/>
        <v>3200</v>
      </c>
      <c r="H105" s="13">
        <f t="shared" si="13"/>
        <v>512</v>
      </c>
      <c r="I105" s="79">
        <f>BAJIO16643561!D106</f>
        <v>3712</v>
      </c>
      <c r="J105" s="13">
        <f t="shared" si="12"/>
        <v>0</v>
      </c>
      <c r="K105" s="13">
        <f t="shared" si="9"/>
        <v>0</v>
      </c>
      <c r="L105" s="13">
        <f>BAJIO16643561!C106</f>
        <v>0</v>
      </c>
      <c r="M105" s="79">
        <f t="shared" si="10"/>
        <v>63350.550000000076</v>
      </c>
      <c r="N105" s="14"/>
    </row>
    <row r="106" spans="1:14" x14ac:dyDescent="0.25">
      <c r="A106" s="11">
        <f>BAJIO16643561!A106</f>
        <v>45127</v>
      </c>
      <c r="B106" s="12"/>
      <c r="C106" s="12" t="str">
        <f>BAJIO16643561!B106</f>
        <v>PRESAJET S.A.P.I. DE C.V.  Concepto del Pago: SPEI A INVERMEX</v>
      </c>
      <c r="D106" s="12"/>
      <c r="E106" s="74" t="str">
        <f>BAJIO16643561!I106</f>
        <v>F6067</v>
      </c>
      <c r="F106" s="124">
        <f>BAJIO16643561!H106</f>
        <v>2709</v>
      </c>
      <c r="G106" s="13">
        <f t="shared" si="11"/>
        <v>13300.000000000002</v>
      </c>
      <c r="H106" s="13">
        <f t="shared" si="13"/>
        <v>2128.0000000000005</v>
      </c>
      <c r="I106" s="79">
        <f>BAJIO16643561!D107</f>
        <v>15428</v>
      </c>
      <c r="J106" s="13">
        <f t="shared" si="12"/>
        <v>0</v>
      </c>
      <c r="K106" s="13">
        <f t="shared" si="9"/>
        <v>0</v>
      </c>
      <c r="L106" s="13">
        <f>BAJIO16643561!C107</f>
        <v>0</v>
      </c>
      <c r="M106" s="79">
        <f t="shared" si="10"/>
        <v>78778.550000000076</v>
      </c>
      <c r="N106" s="14"/>
    </row>
    <row r="107" spans="1:14" x14ac:dyDescent="0.25">
      <c r="A107" s="11">
        <f>BAJIO16643561!A108</f>
        <v>45128</v>
      </c>
      <c r="B107" s="12"/>
      <c r="C107" s="12" t="str">
        <f>BAJIO16643561!B108</f>
        <v>VALVULAS DE CALIDAD DE MONTERREY SA DE C Concepto del Pago: PAGO FACTURAS 6055 6072</v>
      </c>
      <c r="D107" s="12"/>
      <c r="E107" s="74" t="str">
        <f>BAJIO16643561!I108</f>
        <v>F6055-F6072</v>
      </c>
      <c r="F107" s="124">
        <f>BAJIO16643561!H108</f>
        <v>2711</v>
      </c>
      <c r="G107" s="13">
        <f t="shared" si="11"/>
        <v>5985.0000000000009</v>
      </c>
      <c r="H107" s="13">
        <f t="shared" si="13"/>
        <v>957.60000000000014</v>
      </c>
      <c r="I107" s="79">
        <f>BAJIO16643561!D108</f>
        <v>6942.6</v>
      </c>
      <c r="J107" s="13">
        <f t="shared" si="12"/>
        <v>0</v>
      </c>
      <c r="K107" s="13">
        <f t="shared" si="9"/>
        <v>0</v>
      </c>
      <c r="L107" s="13">
        <f>BAJIO16643561!C108</f>
        <v>0</v>
      </c>
      <c r="M107" s="79">
        <f t="shared" si="10"/>
        <v>85721.150000000081</v>
      </c>
      <c r="N107" s="14"/>
    </row>
    <row r="108" spans="1:14" x14ac:dyDescent="0.25">
      <c r="A108" s="11">
        <f>BAJIO16643561!A109</f>
        <v>45128</v>
      </c>
      <c r="B108" s="12"/>
      <c r="C108" s="12" t="str">
        <f>BAJIO16643561!B109</f>
        <v>Compra - Disposicion por POS por (2,116.58) mxn en TRACTO REF ALLENDE GPE</v>
      </c>
      <c r="D108" s="12"/>
      <c r="E108" s="74">
        <f>BAJIO16643561!I109</f>
        <v>0</v>
      </c>
      <c r="F108" s="124">
        <f>BAJIO16643561!H109</f>
        <v>0</v>
      </c>
      <c r="G108" s="13">
        <f t="shared" si="11"/>
        <v>0</v>
      </c>
      <c r="H108" s="13">
        <f t="shared" si="13"/>
        <v>0</v>
      </c>
      <c r="I108" s="79">
        <f>BAJIO16643561!D109</f>
        <v>0</v>
      </c>
      <c r="J108" s="13">
        <f t="shared" si="12"/>
        <v>1824.6379310344828</v>
      </c>
      <c r="K108" s="13">
        <f t="shared" si="9"/>
        <v>291.94206896551725</v>
      </c>
      <c r="L108" s="13">
        <f>BAJIO16643561!C109</f>
        <v>2116.58</v>
      </c>
      <c r="M108" s="79">
        <f t="shared" si="10"/>
        <v>83604.57000000008</v>
      </c>
      <c r="N108" s="14"/>
    </row>
    <row r="109" spans="1:14" x14ac:dyDescent="0.25">
      <c r="A109" s="11">
        <f>BAJIO16643561!A110</f>
        <v>45128</v>
      </c>
      <c r="B109" s="12"/>
      <c r="C109" s="12" t="str">
        <f>BAJIO16643561!B110</f>
        <v>Compra - Disposicion por POS por (691.09) mxn en ARMANDO LOZANO PAULIN</v>
      </c>
      <c r="D109" s="12"/>
      <c r="E109" s="74">
        <f>BAJIO16643561!I110</f>
        <v>0</v>
      </c>
      <c r="F109" s="124">
        <f>BAJIO16643561!H110</f>
        <v>0</v>
      </c>
      <c r="G109" s="13">
        <f t="shared" si="11"/>
        <v>0</v>
      </c>
      <c r="H109" s="13">
        <f t="shared" si="13"/>
        <v>0</v>
      </c>
      <c r="I109" s="79">
        <f>BAJIO16643561!D110</f>
        <v>0</v>
      </c>
      <c r="J109" s="13">
        <f t="shared" si="12"/>
        <v>595.76724137931046</v>
      </c>
      <c r="K109" s="13">
        <f t="shared" si="9"/>
        <v>95.322758620689669</v>
      </c>
      <c r="L109" s="13">
        <f>BAJIO16643561!C110</f>
        <v>691.09</v>
      </c>
      <c r="M109" s="79">
        <f t="shared" si="10"/>
        <v>82913.480000000083</v>
      </c>
      <c r="N109" s="14"/>
    </row>
    <row r="110" spans="1:14" x14ac:dyDescent="0.25">
      <c r="A110" s="11">
        <f>BAJIO16643561!A111</f>
        <v>45128</v>
      </c>
      <c r="B110" s="12"/>
      <c r="C110" s="12" t="str">
        <f>BAJIO16643561!B111</f>
        <v>CONSTRUCTORA INVERME X SA DE CV Concepto del Pago: TRASPASO A CUENTA DE INVERMEX BAJIO</v>
      </c>
      <c r="D110" s="12"/>
      <c r="E110" s="74">
        <f>BAJIO16643561!I111</f>
        <v>0</v>
      </c>
      <c r="F110" s="124">
        <f>BAJIO16643561!H111</f>
        <v>0</v>
      </c>
      <c r="G110" s="13">
        <f t="shared" si="11"/>
        <v>43103.448275862072</v>
      </c>
      <c r="H110" s="13">
        <f t="shared" si="13"/>
        <v>6896.5517241379321</v>
      </c>
      <c r="I110" s="79">
        <f>BAJIO16643561!D111</f>
        <v>50000</v>
      </c>
      <c r="J110" s="13">
        <f t="shared" si="12"/>
        <v>0</v>
      </c>
      <c r="K110" s="13">
        <f t="shared" si="9"/>
        <v>0</v>
      </c>
      <c r="L110" s="13">
        <f>BAJIO16643561!C111</f>
        <v>0</v>
      </c>
      <c r="M110" s="79">
        <f t="shared" si="10"/>
        <v>132913.4800000001</v>
      </c>
      <c r="N110" s="14"/>
    </row>
    <row r="111" spans="1:14" x14ac:dyDescent="0.25">
      <c r="A111" s="11">
        <f>BAJIO16643561!A112</f>
        <v>45128</v>
      </c>
      <c r="B111" s="12"/>
      <c r="C111" s="12" t="str">
        <f>BAJIO16643561!B112</f>
        <v>PLANOS Y PROYECTOS DELCO  Concepto del Pago: LIQ DE FACTURA</v>
      </c>
      <c r="D111" s="12"/>
      <c r="E111" s="74">
        <f>BAJIO16643561!I112</f>
        <v>0</v>
      </c>
      <c r="F111" s="124">
        <f>BAJIO16643561!H112</f>
        <v>0</v>
      </c>
      <c r="G111" s="13">
        <f t="shared" si="11"/>
        <v>0</v>
      </c>
      <c r="H111" s="13">
        <f t="shared" si="13"/>
        <v>0</v>
      </c>
      <c r="I111" s="79">
        <f>BAJIO16643561!D112</f>
        <v>0</v>
      </c>
      <c r="J111" s="13">
        <f t="shared" si="12"/>
        <v>58620.68965517242</v>
      </c>
      <c r="K111" s="13">
        <f t="shared" si="9"/>
        <v>9379.310344827587</v>
      </c>
      <c r="L111" s="13">
        <f>BAJIO16643561!C112</f>
        <v>68000</v>
      </c>
      <c r="M111" s="79">
        <f t="shared" si="10"/>
        <v>64913.480000000098</v>
      </c>
      <c r="N111" s="14"/>
    </row>
    <row r="112" spans="1:14" x14ac:dyDescent="0.25">
      <c r="A112" s="11">
        <f>BAJIO16643561!A113</f>
        <v>45128</v>
      </c>
      <c r="B112" s="12"/>
      <c r="C112" s="12" t="str">
        <f>BAJIO16643561!B113</f>
        <v>OES ENCLOSURES MANUFACTURING MEXIC Concepto del Pago: 6059 TO 6114</v>
      </c>
      <c r="D112" s="12"/>
      <c r="E112" s="74" t="str">
        <f>BAJIO16643561!I113</f>
        <v>F5059 AL F6114</v>
      </c>
      <c r="F112" s="124">
        <f>BAJIO16643561!H113</f>
        <v>2712</v>
      </c>
      <c r="G112" s="13">
        <f t="shared" si="11"/>
        <v>34560</v>
      </c>
      <c r="H112" s="13">
        <f t="shared" si="13"/>
        <v>5529.6</v>
      </c>
      <c r="I112" s="79">
        <f>BAJIO16643561!D113</f>
        <v>40089.599999999999</v>
      </c>
      <c r="J112" s="13">
        <f t="shared" si="12"/>
        <v>0</v>
      </c>
      <c r="K112" s="13">
        <f t="shared" si="9"/>
        <v>0</v>
      </c>
      <c r="L112" s="13">
        <f>BAJIO16643561!C113</f>
        <v>0</v>
      </c>
      <c r="M112" s="79">
        <f t="shared" si="10"/>
        <v>105003.0800000001</v>
      </c>
      <c r="N112" s="14"/>
    </row>
    <row r="113" spans="1:14" x14ac:dyDescent="0.25">
      <c r="A113" s="11">
        <f>BAJIO16643561!A114</f>
        <v>45128</v>
      </c>
      <c r="B113" s="12"/>
      <c r="C113" s="12" t="str">
        <f>BAJIO16643561!B114</f>
        <v>CONSTRUCTORA INVERME X SA DE CV Concepto del Pago: TRASPASO A CUENTA DE INVERMEX BAJIO</v>
      </c>
      <c r="D113" s="12"/>
      <c r="E113" s="74">
        <f>BAJIO16643561!I114</f>
        <v>0</v>
      </c>
      <c r="F113" s="124">
        <f>BAJIO16643561!H114</f>
        <v>0</v>
      </c>
      <c r="G113" s="13">
        <f t="shared" si="11"/>
        <v>17241.37931034483</v>
      </c>
      <c r="H113" s="13">
        <f t="shared" si="13"/>
        <v>2758.620689655173</v>
      </c>
      <c r="I113" s="79">
        <f>BAJIO16643561!D114</f>
        <v>20000</v>
      </c>
      <c r="J113" s="13">
        <f t="shared" si="12"/>
        <v>0</v>
      </c>
      <c r="K113" s="13">
        <f t="shared" si="9"/>
        <v>0</v>
      </c>
      <c r="L113" s="13">
        <f>BAJIO16643561!C114</f>
        <v>0</v>
      </c>
      <c r="M113" s="79">
        <f t="shared" si="10"/>
        <v>125003.0800000001</v>
      </c>
      <c r="N113" s="14"/>
    </row>
    <row r="114" spans="1:14" x14ac:dyDescent="0.25">
      <c r="A114" s="11">
        <f>BAJIO16643561!A115</f>
        <v>45128</v>
      </c>
      <c r="B114" s="12"/>
      <c r="C114" s="12" t="str">
        <f>BAJIO16643561!B115</f>
        <v>GASNGO MEXICO SA DE CV  Concepto del Pago: FC00376949</v>
      </c>
      <c r="D114" s="12"/>
      <c r="E114" s="74">
        <f>BAJIO16643561!I115</f>
        <v>0</v>
      </c>
      <c r="F114" s="124">
        <f>BAJIO16643561!H115</f>
        <v>0</v>
      </c>
      <c r="G114" s="13">
        <f t="shared" si="11"/>
        <v>0</v>
      </c>
      <c r="H114" s="13">
        <f t="shared" si="13"/>
        <v>0</v>
      </c>
      <c r="I114" s="79">
        <f>BAJIO16643561!D115</f>
        <v>0</v>
      </c>
      <c r="J114" s="13">
        <f t="shared" si="12"/>
        <v>30172.413793103449</v>
      </c>
      <c r="K114" s="13">
        <f t="shared" si="9"/>
        <v>4827.5862068965516</v>
      </c>
      <c r="L114" s="13">
        <f>BAJIO16643561!C115</f>
        <v>35000</v>
      </c>
      <c r="M114" s="79">
        <f t="shared" si="10"/>
        <v>90003.080000000104</v>
      </c>
      <c r="N114" s="14"/>
    </row>
    <row r="115" spans="1:14" x14ac:dyDescent="0.25">
      <c r="A115" s="11">
        <f>BAJIO16643561!A116</f>
        <v>45128</v>
      </c>
      <c r="B115" s="12"/>
      <c r="C115" s="12" t="str">
        <f>BAJIO16643561!B116</f>
        <v>Retiro por domiciliacion GM FINANCIAL DE MEXICO SA DE CV RefB[6243224]</v>
      </c>
      <c r="D115" s="12"/>
      <c r="E115" s="74">
        <f>BAJIO16643561!I116</f>
        <v>0</v>
      </c>
      <c r="F115" s="124">
        <f>BAJIO16643561!H116</f>
        <v>0</v>
      </c>
      <c r="G115" s="13">
        <f t="shared" si="11"/>
        <v>0</v>
      </c>
      <c r="H115" s="13">
        <f t="shared" si="13"/>
        <v>0</v>
      </c>
      <c r="I115" s="79">
        <f>BAJIO16643561!D116</f>
        <v>0</v>
      </c>
      <c r="J115" s="13">
        <f t="shared" si="12"/>
        <v>5563.5689655172418</v>
      </c>
      <c r="K115" s="13">
        <f t="shared" si="9"/>
        <v>890.17103448275873</v>
      </c>
      <c r="L115" s="13">
        <f>BAJIO16643561!C116</f>
        <v>6453.74</v>
      </c>
      <c r="M115" s="79">
        <f t="shared" si="10"/>
        <v>83549.340000000098</v>
      </c>
      <c r="N115" s="14"/>
    </row>
    <row r="116" spans="1:14" x14ac:dyDescent="0.25">
      <c r="A116" s="11">
        <f>BAJIO16643561!A117</f>
        <v>45131</v>
      </c>
      <c r="B116" s="12"/>
      <c r="C116" s="12" t="str">
        <f>BAJIO16643561!B117</f>
        <v xml:space="preserve">VERNELL INDUSTRIES S A DE C TEF Recibido por 184,440.00 mxn pago Vernell </v>
      </c>
      <c r="D116" s="12"/>
      <c r="E116" s="74" t="str">
        <f>BAJIO16643561!I117</f>
        <v>F5731-F5871</v>
      </c>
      <c r="F116" s="124">
        <f>BAJIO16643561!H117</f>
        <v>2713</v>
      </c>
      <c r="G116" s="13">
        <f t="shared" si="11"/>
        <v>159000</v>
      </c>
      <c r="H116" s="13">
        <f t="shared" si="13"/>
        <v>25440</v>
      </c>
      <c r="I116" s="79">
        <f>BAJIO16643561!D117</f>
        <v>184440</v>
      </c>
      <c r="J116" s="13">
        <f t="shared" si="12"/>
        <v>0</v>
      </c>
      <c r="K116" s="13">
        <f t="shared" si="9"/>
        <v>0</v>
      </c>
      <c r="L116" s="13">
        <f>BAJIO16643561!C117</f>
        <v>0</v>
      </c>
      <c r="M116" s="79">
        <f t="shared" si="10"/>
        <v>267989.34000000008</v>
      </c>
      <c r="N116" s="14"/>
    </row>
    <row r="117" spans="1:14" x14ac:dyDescent="0.25">
      <c r="A117" s="11">
        <f>BAJIO16643561!A118</f>
        <v>45131</v>
      </c>
      <c r="B117" s="12"/>
      <c r="C117" s="12" t="str">
        <f>BAJIO16643561!B118</f>
        <v>ANA GABRIELA GONZALEZ OVALLE Concepto del Pago: INV 6020</v>
      </c>
      <c r="D117" s="12"/>
      <c r="E117" s="74" t="str">
        <f>BAJIO16643561!I118</f>
        <v>F6020</v>
      </c>
      <c r="F117" s="124">
        <f>BAJIO16643561!H118</f>
        <v>2714</v>
      </c>
      <c r="G117" s="13">
        <f t="shared" si="11"/>
        <v>3900.0000000000005</v>
      </c>
      <c r="H117" s="13">
        <f t="shared" si="13"/>
        <v>624.00000000000011</v>
      </c>
      <c r="I117" s="79">
        <f>BAJIO16643561!D118</f>
        <v>4524</v>
      </c>
      <c r="J117" s="13">
        <f t="shared" si="12"/>
        <v>0</v>
      </c>
      <c r="K117" s="13">
        <f t="shared" si="9"/>
        <v>0</v>
      </c>
      <c r="L117" s="13">
        <f>BAJIO16643561!C118</f>
        <v>0</v>
      </c>
      <c r="M117" s="79">
        <f t="shared" si="10"/>
        <v>272513.34000000008</v>
      </c>
      <c r="N117" s="14"/>
    </row>
    <row r="118" spans="1:14" x14ac:dyDescent="0.25">
      <c r="A118" s="11">
        <f>BAJIO16643561!A119</f>
        <v>45131</v>
      </c>
      <c r="B118" s="12"/>
      <c r="C118" s="12" t="str">
        <f>BAJIO16643561!B119</f>
        <v>CONSTRUCTORA INVERME X SA DE CV Concepto del Pago: TRASPASO A CUENTA DE INVERMEX BAJIO</v>
      </c>
      <c r="D118" s="12"/>
      <c r="E118" s="74">
        <f>BAJIO16643561!I119</f>
        <v>0</v>
      </c>
      <c r="F118" s="124">
        <f>BAJIO16643561!H119</f>
        <v>0</v>
      </c>
      <c r="G118" s="13">
        <f t="shared" si="11"/>
        <v>67241.379310344826</v>
      </c>
      <c r="H118" s="13">
        <f t="shared" si="13"/>
        <v>10758.620689655172</v>
      </c>
      <c r="I118" s="79">
        <f>BAJIO16643561!D119</f>
        <v>78000</v>
      </c>
      <c r="J118" s="13">
        <f t="shared" si="12"/>
        <v>0</v>
      </c>
      <c r="K118" s="13">
        <f t="shared" si="9"/>
        <v>0</v>
      </c>
      <c r="L118" s="13">
        <f>BAJIO16643561!C119</f>
        <v>0</v>
      </c>
      <c r="M118" s="79">
        <f t="shared" si="10"/>
        <v>350513.34000000008</v>
      </c>
      <c r="N118" s="14"/>
    </row>
    <row r="119" spans="1:14" x14ac:dyDescent="0.25">
      <c r="A119" s="11">
        <f>BAJIO16643561!A120</f>
        <v>45131</v>
      </c>
      <c r="B119" s="12"/>
      <c r="C119" s="12" t="str">
        <f>BAJIO16643561!B120</f>
        <v>JOSE RAFAEL DEVEZA MENDEZ Concepto del Pago: DEVOLUCION</v>
      </c>
      <c r="D119" s="12"/>
      <c r="E119" s="74">
        <f>BAJIO16643561!I120</f>
        <v>0</v>
      </c>
      <c r="F119" s="124">
        <f>BAJIO16643561!H120</f>
        <v>0</v>
      </c>
      <c r="G119" s="13">
        <f t="shared" si="11"/>
        <v>0</v>
      </c>
      <c r="H119" s="13">
        <f t="shared" si="13"/>
        <v>0</v>
      </c>
      <c r="I119" s="79">
        <f>BAJIO16643561!D120</f>
        <v>0</v>
      </c>
      <c r="J119" s="13">
        <f t="shared" si="12"/>
        <v>60344.827586206899</v>
      </c>
      <c r="K119" s="13">
        <f t="shared" si="9"/>
        <v>9655.1724137931033</v>
      </c>
      <c r="L119" s="13">
        <f>BAJIO16643561!C120</f>
        <v>70000</v>
      </c>
      <c r="M119" s="79">
        <f t="shared" si="10"/>
        <v>280513.34000000008</v>
      </c>
      <c r="N119" s="14"/>
    </row>
    <row r="120" spans="1:14" x14ac:dyDescent="0.25">
      <c r="A120" s="11">
        <f>BAJIO16643561!A121</f>
        <v>45131</v>
      </c>
      <c r="B120" s="12"/>
      <c r="C120" s="12" t="str">
        <f>BAJIO16643561!B121</f>
        <v>Retiro en ATM Propios por (500.00) mxn en Suc Cf Veracruz Ii Veracruz Ver E00897</v>
      </c>
      <c r="D120" s="12"/>
      <c r="E120" s="74">
        <f>BAJIO16643561!I121</f>
        <v>0</v>
      </c>
      <c r="F120" s="124">
        <f>BAJIO16643561!H121</f>
        <v>0</v>
      </c>
      <c r="G120" s="13">
        <f t="shared" si="11"/>
        <v>0</v>
      </c>
      <c r="H120" s="13">
        <f t="shared" si="13"/>
        <v>0</v>
      </c>
      <c r="I120" s="79">
        <f>BAJIO16643561!D121</f>
        <v>0</v>
      </c>
      <c r="J120" s="13">
        <f t="shared" si="12"/>
        <v>431.0344827586207</v>
      </c>
      <c r="K120" s="13">
        <f t="shared" si="9"/>
        <v>68.965517241379317</v>
      </c>
      <c r="L120" s="13">
        <f>BAJIO16643561!C121</f>
        <v>500</v>
      </c>
      <c r="M120" s="79">
        <f t="shared" si="10"/>
        <v>280013.34000000008</v>
      </c>
      <c r="N120" s="14"/>
    </row>
    <row r="121" spans="1:14" x14ac:dyDescent="0.25">
      <c r="A121" s="11">
        <f>BAJIO16643561!A122</f>
        <v>45131</v>
      </c>
      <c r="B121" s="12"/>
      <c r="C121" s="12" t="str">
        <f>BAJIO16643561!B122</f>
        <v>GASNGO MEXICO SA DE CV Aut. SPEI Enviado:</v>
      </c>
      <c r="D121" s="12"/>
      <c r="E121" s="74">
        <f>BAJIO16643561!I122</f>
        <v>0</v>
      </c>
      <c r="F121" s="124">
        <f>BAJIO16643561!H122</f>
        <v>0</v>
      </c>
      <c r="G121" s="13">
        <f t="shared" ref="G121:G184" si="14">I121/1.16</f>
        <v>0</v>
      </c>
      <c r="H121" s="13">
        <f t="shared" si="13"/>
        <v>0</v>
      </c>
      <c r="I121" s="79">
        <f>BAJIO16643561!D122</f>
        <v>0</v>
      </c>
      <c r="J121" s="13">
        <f t="shared" ref="J121:J184" si="15">L121/1.16</f>
        <v>12931.034482758621</v>
      </c>
      <c r="K121" s="13">
        <f t="shared" si="9"/>
        <v>2068.9655172413795</v>
      </c>
      <c r="L121" s="13">
        <f>BAJIO16643561!C122</f>
        <v>15000</v>
      </c>
      <c r="M121" s="79">
        <f t="shared" si="10"/>
        <v>265013.34000000008</v>
      </c>
      <c r="N121" s="14"/>
    </row>
    <row r="122" spans="1:14" x14ac:dyDescent="0.25">
      <c r="A122" s="11">
        <f>BAJIO16643561!A123</f>
        <v>45132</v>
      </c>
      <c r="B122" s="12"/>
      <c r="C122" s="12" t="str">
        <f>BAJIO16643561!B123</f>
        <v>Compra - Disposicion por POS por (2,318.57) mxn en REFA SUMINISTROS COMAI</v>
      </c>
      <c r="D122" s="12"/>
      <c r="E122" s="74">
        <f>BAJIO16643561!I123</f>
        <v>0</v>
      </c>
      <c r="F122" s="124">
        <f>BAJIO16643561!H123</f>
        <v>0</v>
      </c>
      <c r="G122" s="13">
        <f t="shared" si="14"/>
        <v>0</v>
      </c>
      <c r="H122" s="13">
        <f t="shared" si="13"/>
        <v>0</v>
      </c>
      <c r="I122" s="79">
        <f>BAJIO16643561!D123</f>
        <v>0</v>
      </c>
      <c r="J122" s="13">
        <f t="shared" si="15"/>
        <v>1998.7672413793107</v>
      </c>
      <c r="K122" s="13">
        <f t="shared" si="9"/>
        <v>319.8027586206897</v>
      </c>
      <c r="L122" s="13">
        <f>BAJIO16643561!C123</f>
        <v>2318.5700000000002</v>
      </c>
      <c r="M122" s="79">
        <f t="shared" si="10"/>
        <v>262694.77000000008</v>
      </c>
      <c r="N122" s="14"/>
    </row>
    <row r="123" spans="1:14" x14ac:dyDescent="0.25">
      <c r="A123" s="11">
        <f>BAJIO16643561!A124</f>
        <v>45132</v>
      </c>
      <c r="B123" s="12"/>
      <c r="C123" s="12" t="str">
        <f>BAJIO16643561!B124</f>
        <v>Compra - Disposicion por POS por (3,522.22) mxn en CAD VERACRUZ CP 3</v>
      </c>
      <c r="D123" s="12"/>
      <c r="E123" s="74">
        <f>BAJIO16643561!I124</f>
        <v>0</v>
      </c>
      <c r="F123" s="124">
        <f>BAJIO16643561!H124</f>
        <v>0</v>
      </c>
      <c r="G123" s="13">
        <f t="shared" si="14"/>
        <v>0</v>
      </c>
      <c r="H123" s="13">
        <f t="shared" si="13"/>
        <v>0</v>
      </c>
      <c r="I123" s="79">
        <f>BAJIO16643561!D124</f>
        <v>0</v>
      </c>
      <c r="J123" s="13">
        <f t="shared" si="15"/>
        <v>3036.3965517241381</v>
      </c>
      <c r="K123" s="13">
        <f t="shared" si="9"/>
        <v>485.82344827586212</v>
      </c>
      <c r="L123" s="13">
        <f>BAJIO16643561!C124</f>
        <v>3522.22</v>
      </c>
      <c r="M123" s="79">
        <f t="shared" si="10"/>
        <v>259172.55000000008</v>
      </c>
      <c r="N123" s="14"/>
    </row>
    <row r="124" spans="1:14" x14ac:dyDescent="0.25">
      <c r="A124" s="11">
        <f>BAJIO16643561!A125</f>
        <v>45132</v>
      </c>
      <c r="B124" s="12"/>
      <c r="C124" s="12" t="str">
        <f>BAJIO16643561!B125</f>
        <v>Deposito en Efectivo por 3,000.00 mxn</v>
      </c>
      <c r="D124" s="12"/>
      <c r="E124" s="74">
        <f>BAJIO16643561!I125</f>
        <v>0</v>
      </c>
      <c r="F124" s="124">
        <f>BAJIO16643561!H125</f>
        <v>0</v>
      </c>
      <c r="G124" s="13">
        <f t="shared" si="14"/>
        <v>2586.2068965517242</v>
      </c>
      <c r="H124" s="13">
        <f t="shared" si="13"/>
        <v>413.79310344827587</v>
      </c>
      <c r="I124" s="79">
        <f>BAJIO16643561!D125</f>
        <v>3000</v>
      </c>
      <c r="J124" s="13">
        <f t="shared" si="15"/>
        <v>0</v>
      </c>
      <c r="K124" s="13">
        <f t="shared" si="9"/>
        <v>0</v>
      </c>
      <c r="L124" s="13">
        <f>BAJIO16643561!C125</f>
        <v>0</v>
      </c>
      <c r="M124" s="79">
        <f t="shared" si="10"/>
        <v>262172.55000000005</v>
      </c>
      <c r="N124" s="14"/>
    </row>
    <row r="125" spans="1:14" x14ac:dyDescent="0.25">
      <c r="A125" s="11">
        <f>BAJIO16643561!A126</f>
        <v>45132</v>
      </c>
      <c r="B125" s="12"/>
      <c r="C125" s="12" t="str">
        <f>BAJIO16643561!B126</f>
        <v>Deposito en Efectivo por 3,500.00 mxn</v>
      </c>
      <c r="D125" s="12"/>
      <c r="E125" s="74">
        <f>BAJIO16643561!I126</f>
        <v>0</v>
      </c>
      <c r="F125" s="124">
        <f>BAJIO16643561!H126</f>
        <v>0</v>
      </c>
      <c r="G125" s="13">
        <f t="shared" si="14"/>
        <v>3017.2413793103451</v>
      </c>
      <c r="H125" s="13">
        <f t="shared" si="13"/>
        <v>482.75862068965523</v>
      </c>
      <c r="I125" s="79">
        <f>BAJIO16643561!D126</f>
        <v>3500</v>
      </c>
      <c r="J125" s="13">
        <f t="shared" si="15"/>
        <v>0</v>
      </c>
      <c r="K125" s="13">
        <f t="shared" si="9"/>
        <v>0</v>
      </c>
      <c r="L125" s="13">
        <f>BAJIO16643561!C126</f>
        <v>0</v>
      </c>
      <c r="M125" s="79">
        <f t="shared" si="10"/>
        <v>265672.55000000005</v>
      </c>
      <c r="N125" s="14"/>
    </row>
    <row r="126" spans="1:14" x14ac:dyDescent="0.25">
      <c r="A126" s="11">
        <f>BAJIO16643561!A127</f>
        <v>45132</v>
      </c>
      <c r="B126" s="12"/>
      <c r="C126" s="12" t="str">
        <f>BAJIO16643561!B127</f>
        <v>SISFLEX, SA DE CV Concepto del Pago: P.O. 32476</v>
      </c>
      <c r="D126" s="12"/>
      <c r="E126" s="74" t="str">
        <f>BAJIO16643561!I127</f>
        <v>F6137</v>
      </c>
      <c r="F126" s="124" t="str">
        <f>BAJIO16643561!H127</f>
        <v>PUE</v>
      </c>
      <c r="G126" s="13">
        <f t="shared" si="14"/>
        <v>12600</v>
      </c>
      <c r="H126" s="13">
        <f t="shared" si="13"/>
        <v>2016</v>
      </c>
      <c r="I126" s="79">
        <f>BAJIO16643561!D127</f>
        <v>14616</v>
      </c>
      <c r="J126" s="13">
        <f t="shared" si="15"/>
        <v>0</v>
      </c>
      <c r="K126" s="13">
        <f t="shared" si="9"/>
        <v>0</v>
      </c>
      <c r="L126" s="13">
        <f>BAJIO16643561!C127</f>
        <v>0</v>
      </c>
      <c r="M126" s="79">
        <f t="shared" si="10"/>
        <v>280288.55000000005</v>
      </c>
      <c r="N126" s="14"/>
    </row>
    <row r="127" spans="1:14" x14ac:dyDescent="0.25">
      <c r="A127" s="11">
        <f>BAJIO16643561!A128</f>
        <v>45132</v>
      </c>
      <c r="B127" s="12"/>
      <c r="C127" s="12" t="str">
        <f>BAJIO16643561!B128</f>
        <v>MAR MAR EFRAIN Concepto del Pago: PAGO</v>
      </c>
      <c r="D127" s="12"/>
      <c r="E127" s="74">
        <f>BAJIO16643561!I128</f>
        <v>0</v>
      </c>
      <c r="F127" s="124">
        <f>BAJIO16643561!H128</f>
        <v>0</v>
      </c>
      <c r="G127" s="13">
        <f t="shared" si="14"/>
        <v>0</v>
      </c>
      <c r="H127" s="13">
        <f t="shared" si="13"/>
        <v>0</v>
      </c>
      <c r="I127" s="79">
        <f>BAJIO16643561!D128</f>
        <v>0</v>
      </c>
      <c r="J127" s="13">
        <f t="shared" si="15"/>
        <v>50000</v>
      </c>
      <c r="K127" s="13">
        <f t="shared" si="9"/>
        <v>8000</v>
      </c>
      <c r="L127" s="13">
        <f>BAJIO16643561!C128</f>
        <v>58000</v>
      </c>
      <c r="M127" s="79">
        <f t="shared" si="10"/>
        <v>222288.55000000005</v>
      </c>
      <c r="N127" s="14"/>
    </row>
    <row r="128" spans="1:14" x14ac:dyDescent="0.25">
      <c r="A128" s="11">
        <f>BAJIO16643561!A129</f>
        <v>45132</v>
      </c>
      <c r="B128" s="12"/>
      <c r="C128" s="12" t="str">
        <f>BAJIO16643561!B129</f>
        <v>EMMANUEL CAZARES VIDAL Concepto del Pago: PAGO</v>
      </c>
      <c r="D128" s="12"/>
      <c r="E128" s="74">
        <f>BAJIO16643561!I129</f>
        <v>0</v>
      </c>
      <c r="F128" s="124">
        <f>BAJIO16643561!H129</f>
        <v>0</v>
      </c>
      <c r="G128" s="13">
        <f t="shared" si="14"/>
        <v>0</v>
      </c>
      <c r="H128" s="13">
        <f t="shared" si="13"/>
        <v>0</v>
      </c>
      <c r="I128" s="79">
        <f>BAJIO16643561!D129</f>
        <v>0</v>
      </c>
      <c r="J128" s="13">
        <f t="shared" si="15"/>
        <v>1600</v>
      </c>
      <c r="K128" s="13">
        <f t="shared" si="9"/>
        <v>256</v>
      </c>
      <c r="L128" s="13">
        <f>BAJIO16643561!C129</f>
        <v>1856</v>
      </c>
      <c r="M128" s="79">
        <f t="shared" si="10"/>
        <v>220432.55000000005</v>
      </c>
      <c r="N128" s="14"/>
    </row>
    <row r="129" spans="1:14" x14ac:dyDescent="0.25">
      <c r="A129" s="11">
        <f>BAJIO16643561!A130</f>
        <v>45132</v>
      </c>
      <c r="B129" s="12"/>
      <c r="C129" s="12" t="str">
        <f>BAJIO16643561!B130</f>
        <v>FABRICANTES DE EQUIP OS PARA REFRIGERACI  Concepto del Pago: 619SPEI001043</v>
      </c>
      <c r="D129" s="12"/>
      <c r="E129" s="74" t="str">
        <f>BAJIO16643561!I130</f>
        <v>F5927</v>
      </c>
      <c r="F129" s="124">
        <f>BAJIO16643561!H130</f>
        <v>2715</v>
      </c>
      <c r="G129" s="13">
        <f t="shared" si="14"/>
        <v>36000</v>
      </c>
      <c r="H129" s="13">
        <f t="shared" si="13"/>
        <v>5760</v>
      </c>
      <c r="I129" s="79">
        <f>BAJIO16643561!D130</f>
        <v>41760</v>
      </c>
      <c r="J129" s="13">
        <f t="shared" si="15"/>
        <v>0</v>
      </c>
      <c r="K129" s="13">
        <f t="shared" si="9"/>
        <v>0</v>
      </c>
      <c r="L129" s="13">
        <f>BAJIO16643561!C130</f>
        <v>0</v>
      </c>
      <c r="M129" s="79">
        <f t="shared" si="10"/>
        <v>262192.55000000005</v>
      </c>
      <c r="N129" s="14"/>
    </row>
    <row r="130" spans="1:14" x14ac:dyDescent="0.25">
      <c r="A130" s="11">
        <f>BAJIO16643561!A131</f>
        <v>45133</v>
      </c>
      <c r="B130" s="12"/>
      <c r="C130" s="12" t="str">
        <f>BAJIO16643561!B131</f>
        <v>Compra - Disposicion por POS por (2,960.00) mxn en DESEL MARIMAR</v>
      </c>
      <c r="D130" s="12"/>
      <c r="E130" s="74">
        <f>BAJIO16643561!I131</f>
        <v>0</v>
      </c>
      <c r="F130" s="124">
        <f>BAJIO16643561!H131</f>
        <v>0</v>
      </c>
      <c r="G130" s="13">
        <f t="shared" si="14"/>
        <v>0</v>
      </c>
      <c r="H130" s="13">
        <f t="shared" si="13"/>
        <v>0</v>
      </c>
      <c r="I130" s="79">
        <f>BAJIO16643561!D131</f>
        <v>0</v>
      </c>
      <c r="J130" s="13">
        <f t="shared" si="15"/>
        <v>2551.7241379310349</v>
      </c>
      <c r="K130" s="13">
        <f t="shared" si="9"/>
        <v>408.27586206896558</v>
      </c>
      <c r="L130" s="13">
        <f>BAJIO16643561!C131</f>
        <v>2960</v>
      </c>
      <c r="M130" s="79">
        <f t="shared" si="10"/>
        <v>259232.55000000005</v>
      </c>
      <c r="N130" s="14"/>
    </row>
    <row r="131" spans="1:14" x14ac:dyDescent="0.25">
      <c r="A131" s="11">
        <f>BAJIO16643561!A132</f>
        <v>45133</v>
      </c>
      <c r="B131" s="12"/>
      <c r="C131" s="12" t="str">
        <f>BAJIO16643561!B132</f>
        <v>Compra - Disposicion por POS por (1,000.00) mxn en GASOL LAS PALMAS GEO 3</v>
      </c>
      <c r="D131" s="12"/>
      <c r="E131" s="74">
        <f>BAJIO16643561!I132</f>
        <v>0</v>
      </c>
      <c r="F131" s="124">
        <f>BAJIO16643561!H132</f>
        <v>0</v>
      </c>
      <c r="G131" s="13">
        <f t="shared" si="14"/>
        <v>0</v>
      </c>
      <c r="H131" s="13">
        <f t="shared" si="13"/>
        <v>0</v>
      </c>
      <c r="I131" s="79">
        <f>BAJIO16643561!D132</f>
        <v>0</v>
      </c>
      <c r="J131" s="13">
        <f t="shared" si="15"/>
        <v>862.06896551724139</v>
      </c>
      <c r="K131" s="13">
        <f t="shared" si="9"/>
        <v>137.93103448275863</v>
      </c>
      <c r="L131" s="13">
        <f>BAJIO16643561!C132</f>
        <v>1000</v>
      </c>
      <c r="M131" s="79">
        <f t="shared" si="10"/>
        <v>258232.55000000005</v>
      </c>
      <c r="N131" s="14"/>
    </row>
    <row r="132" spans="1:14" x14ac:dyDescent="0.25">
      <c r="A132" s="11">
        <f>BAJIO16643561!A133</f>
        <v>45133</v>
      </c>
      <c r="B132" s="12"/>
      <c r="C132" s="12" t="str">
        <f>BAJIO16643561!B133</f>
        <v>Compra - Disposicion por POS por (649.00) mxn en ACELTEC SUC VICTORIA</v>
      </c>
      <c r="D132" s="12"/>
      <c r="E132" s="74">
        <f>BAJIO16643561!I133</f>
        <v>0</v>
      </c>
      <c r="F132" s="124">
        <f>BAJIO16643561!H133</f>
        <v>0</v>
      </c>
      <c r="G132" s="13">
        <f t="shared" si="14"/>
        <v>0</v>
      </c>
      <c r="H132" s="13">
        <f t="shared" si="13"/>
        <v>0</v>
      </c>
      <c r="I132" s="79">
        <f>BAJIO16643561!D133</f>
        <v>0</v>
      </c>
      <c r="J132" s="13">
        <f t="shared" si="15"/>
        <v>559.48275862068965</v>
      </c>
      <c r="K132" s="13">
        <f t="shared" ref="K132:K195" si="16">J132*0.16</f>
        <v>89.517241379310349</v>
      </c>
      <c r="L132" s="13">
        <f>BAJIO16643561!C133</f>
        <v>649</v>
      </c>
      <c r="M132" s="79">
        <f t="shared" si="10"/>
        <v>257583.55000000005</v>
      </c>
      <c r="N132" s="14"/>
    </row>
    <row r="133" spans="1:14" x14ac:dyDescent="0.25">
      <c r="A133" s="11">
        <f>BAJIO16643561!A134</f>
        <v>45133</v>
      </c>
      <c r="B133" s="12"/>
      <c r="C133" s="12" t="str">
        <f>BAJIO16643561!B134</f>
        <v>Compra - Disposicion por POS por (855.12) mxn en CLIP MX*MAQUINADOS IND</v>
      </c>
      <c r="D133" s="12"/>
      <c r="E133" s="74" t="e">
        <f>BAJIO16643561!#REF!</f>
        <v>#REF!</v>
      </c>
      <c r="F133" s="124" t="e">
        <f>BAJIO16643561!#REF!</f>
        <v>#REF!</v>
      </c>
      <c r="G133" s="13">
        <f t="shared" si="14"/>
        <v>0</v>
      </c>
      <c r="H133" s="13">
        <f t="shared" si="13"/>
        <v>0</v>
      </c>
      <c r="I133" s="79">
        <f>BAJIO16643561!D134</f>
        <v>0</v>
      </c>
      <c r="J133" s="13">
        <f t="shared" si="15"/>
        <v>737.17241379310349</v>
      </c>
      <c r="K133" s="13">
        <f t="shared" si="16"/>
        <v>117.94758620689656</v>
      </c>
      <c r="L133" s="13">
        <f>BAJIO16643561!C134</f>
        <v>855.12</v>
      </c>
      <c r="M133" s="79">
        <f t="shared" ref="M133:M196" si="17">M132+I133-L133</f>
        <v>256728.43000000005</v>
      </c>
      <c r="N133" s="14"/>
    </row>
    <row r="134" spans="1:14" x14ac:dyDescent="0.25">
      <c r="A134" s="11">
        <f>BAJIO16643561!A135</f>
        <v>45133</v>
      </c>
      <c r="B134" s="12"/>
      <c r="C134" s="12" t="str">
        <f>BAJIO16643561!B135</f>
        <v>Compra - Disposicion por POS por (3,639.00) mxn en AUTO PINTURAS EL CHINO</v>
      </c>
      <c r="D134" s="12"/>
      <c r="E134" s="74">
        <f>BAJIO16643561!I135</f>
        <v>0</v>
      </c>
      <c r="F134" s="124">
        <f>BAJIO16643561!H135</f>
        <v>0</v>
      </c>
      <c r="G134" s="13">
        <f t="shared" si="14"/>
        <v>0</v>
      </c>
      <c r="H134" s="13">
        <f t="shared" si="13"/>
        <v>0</v>
      </c>
      <c r="I134" s="79">
        <f>BAJIO16643561!D135</f>
        <v>0</v>
      </c>
      <c r="J134" s="13">
        <f t="shared" si="15"/>
        <v>3137.0689655172414</v>
      </c>
      <c r="K134" s="13">
        <f t="shared" si="16"/>
        <v>501.93103448275866</v>
      </c>
      <c r="L134" s="13">
        <f>BAJIO16643561!C135</f>
        <v>3639</v>
      </c>
      <c r="M134" s="79">
        <f t="shared" si="17"/>
        <v>253089.43000000005</v>
      </c>
      <c r="N134" s="14"/>
    </row>
    <row r="135" spans="1:14" x14ac:dyDescent="0.25">
      <c r="A135" s="11">
        <f>BAJIO16643561!A136</f>
        <v>45133</v>
      </c>
      <c r="B135" s="12"/>
      <c r="C135" s="12" t="str">
        <f>BAJIO16643561!B136</f>
        <v>Retiro de ATM por (800.00) mxn en Rio Medio Veracruz Mx Tarjeta 5161020002592329</v>
      </c>
      <c r="D135" s="12"/>
      <c r="E135" s="74">
        <f>BAJIO16643561!I136</f>
        <v>0</v>
      </c>
      <c r="F135" s="124">
        <f>BAJIO16643561!H136</f>
        <v>0</v>
      </c>
      <c r="G135" s="13">
        <f t="shared" si="14"/>
        <v>0</v>
      </c>
      <c r="H135" s="13">
        <f t="shared" si="13"/>
        <v>0</v>
      </c>
      <c r="I135" s="79">
        <f>BAJIO16643561!D136</f>
        <v>0</v>
      </c>
      <c r="J135" s="13">
        <f t="shared" si="15"/>
        <v>689.65517241379314</v>
      </c>
      <c r="K135" s="13">
        <f t="shared" si="16"/>
        <v>110.3448275862069</v>
      </c>
      <c r="L135" s="13">
        <f>BAJIO16643561!C136</f>
        <v>800</v>
      </c>
      <c r="M135" s="79">
        <f t="shared" si="17"/>
        <v>252289.43000000005</v>
      </c>
      <c r="N135" s="14"/>
    </row>
    <row r="136" spans="1:14" x14ac:dyDescent="0.25">
      <c r="A136" s="11">
        <f>BAJIO16643561!A137</f>
        <v>45133</v>
      </c>
      <c r="B136" s="12"/>
      <c r="C136" s="12" t="str">
        <f>BAJIO16643561!B137</f>
        <v>CONSTRUCTORA INVERMEX SA DE CV Concepto del Pago: TRASPASO A CUENTA DE BAJIO INVERMEX</v>
      </c>
      <c r="D136" s="12"/>
      <c r="E136" s="74">
        <f>BAJIO16643561!I137</f>
        <v>0</v>
      </c>
      <c r="F136" s="124">
        <f>BAJIO16643561!H137</f>
        <v>0</v>
      </c>
      <c r="G136" s="13">
        <f t="shared" si="14"/>
        <v>17241.37931034483</v>
      </c>
      <c r="H136" s="13">
        <f t="shared" si="13"/>
        <v>2758.620689655173</v>
      </c>
      <c r="I136" s="79">
        <f>BAJIO16643561!D137</f>
        <v>20000</v>
      </c>
      <c r="J136" s="13">
        <f t="shared" si="15"/>
        <v>0</v>
      </c>
      <c r="K136" s="13">
        <f t="shared" si="16"/>
        <v>0</v>
      </c>
      <c r="L136" s="13">
        <f>BAJIO16643561!C137</f>
        <v>0</v>
      </c>
      <c r="M136" s="79">
        <f t="shared" si="17"/>
        <v>272289.43000000005</v>
      </c>
      <c r="N136" s="14"/>
    </row>
    <row r="137" spans="1:14" x14ac:dyDescent="0.25">
      <c r="A137" s="11">
        <f>BAJIO16643561!A138</f>
        <v>45133</v>
      </c>
      <c r="B137" s="12"/>
      <c r="C137" s="12" t="str">
        <f>[1]FEBRERO!C87</f>
        <v>BACHOCO SA DE CV   Concepto del Pago: 1500114055</v>
      </c>
      <c r="D137" s="12"/>
      <c r="E137" s="74">
        <f>BAJIO16643561!I138</f>
        <v>0</v>
      </c>
      <c r="F137" s="124">
        <f>BAJIO16643561!H138</f>
        <v>0</v>
      </c>
      <c r="G137" s="13">
        <f t="shared" si="14"/>
        <v>0</v>
      </c>
      <c r="H137" s="13">
        <f t="shared" si="13"/>
        <v>0</v>
      </c>
      <c r="I137" s="79">
        <f>BAJIO16643561!D138</f>
        <v>0</v>
      </c>
      <c r="J137" s="13">
        <f t="shared" si="15"/>
        <v>21551.724137931036</v>
      </c>
      <c r="K137" s="13">
        <f t="shared" si="16"/>
        <v>3448.275862068966</v>
      </c>
      <c r="L137" s="13">
        <f>BAJIO16643561!C138</f>
        <v>25000</v>
      </c>
      <c r="M137" s="79">
        <f t="shared" si="17"/>
        <v>247289.43000000005</v>
      </c>
      <c r="N137" s="14"/>
    </row>
    <row r="138" spans="1:14" x14ac:dyDescent="0.25">
      <c r="A138" s="11">
        <f>BAJIO16643561!A139</f>
        <v>45134</v>
      </c>
      <c r="B138" s="12"/>
      <c r="C138" s="12" t="str">
        <f>BAJIO16643561!B139</f>
        <v>Compra - Disposicion por POS por (2,020.00) mxn en DESEL MARIMAR</v>
      </c>
      <c r="D138" s="12"/>
      <c r="E138" s="74">
        <f>BAJIO16643561!I134</f>
        <v>0</v>
      </c>
      <c r="F138" s="124">
        <f>BAJIO16643561!H134</f>
        <v>0</v>
      </c>
      <c r="G138" s="13">
        <f t="shared" si="14"/>
        <v>0</v>
      </c>
      <c r="H138" s="13">
        <f t="shared" si="13"/>
        <v>0</v>
      </c>
      <c r="I138" s="79">
        <f>BAJIO16643561!D139</f>
        <v>0</v>
      </c>
      <c r="J138" s="13">
        <f t="shared" si="15"/>
        <v>1741.3793103448277</v>
      </c>
      <c r="K138" s="13">
        <f t="shared" si="16"/>
        <v>278.62068965517244</v>
      </c>
      <c r="L138" s="13">
        <f>BAJIO16643561!C139</f>
        <v>2020</v>
      </c>
      <c r="M138" s="79">
        <f t="shared" si="17"/>
        <v>245269.43000000005</v>
      </c>
      <c r="N138" s="14"/>
    </row>
    <row r="139" spans="1:14" x14ac:dyDescent="0.25">
      <c r="A139" s="11">
        <f>BAJIO16643561!A140</f>
        <v>45134</v>
      </c>
      <c r="B139" s="12"/>
      <c r="C139" s="12" t="str">
        <f>BAJIO16643561!B140</f>
        <v>Compra - Disposicion por POS por (2,176.13) mxn en MUELLES Y TRACTOPARTES</v>
      </c>
      <c r="D139" s="12"/>
      <c r="E139" s="74">
        <f>BAJIO16643561!I140</f>
        <v>0</v>
      </c>
      <c r="F139" s="124">
        <f>BAJIO16643561!H140</f>
        <v>0</v>
      </c>
      <c r="G139" s="13">
        <f t="shared" si="14"/>
        <v>0</v>
      </c>
      <c r="H139" s="13">
        <f t="shared" si="13"/>
        <v>0</v>
      </c>
      <c r="I139" s="79">
        <f>BAJIO16643561!D140</f>
        <v>0</v>
      </c>
      <c r="J139" s="13">
        <f t="shared" si="15"/>
        <v>1875.9741379310346</v>
      </c>
      <c r="K139" s="13">
        <f t="shared" si="16"/>
        <v>300.15586206896558</v>
      </c>
      <c r="L139" s="13">
        <f>BAJIO16643561!C140</f>
        <v>2176.13</v>
      </c>
      <c r="M139" s="79">
        <f t="shared" si="17"/>
        <v>243093.30000000005</v>
      </c>
      <c r="N139" s="14"/>
    </row>
    <row r="140" spans="1:14" x14ac:dyDescent="0.25">
      <c r="A140" s="11">
        <f>BAJIO16643561!A141</f>
        <v>45134</v>
      </c>
      <c r="B140" s="12"/>
      <c r="C140" s="12" t="str">
        <f>BAJIO16643561!B141</f>
        <v>BRIDGESTONE NEUMATICOS DE MONTERRE Concepto del Pago: BRIDGESTONE NEUMATICOS DE MONTERREY SA D</v>
      </c>
      <c r="D140" s="12"/>
      <c r="E140" s="74" t="str">
        <f>BAJIO16643561!I141</f>
        <v>F5896</v>
      </c>
      <c r="F140" s="124">
        <f>BAJIO16643561!H141</f>
        <v>2716</v>
      </c>
      <c r="G140" s="13">
        <f t="shared" si="14"/>
        <v>9700</v>
      </c>
      <c r="H140" s="13">
        <f t="shared" si="13"/>
        <v>1552</v>
      </c>
      <c r="I140" s="79">
        <f>BAJIO16643561!D141</f>
        <v>11252</v>
      </c>
      <c r="J140" s="13">
        <f t="shared" si="15"/>
        <v>0</v>
      </c>
      <c r="K140" s="13">
        <f t="shared" si="16"/>
        <v>0</v>
      </c>
      <c r="L140" s="13">
        <f>BAJIO16643561!C141</f>
        <v>0</v>
      </c>
      <c r="M140" s="79">
        <f t="shared" si="17"/>
        <v>254345.30000000005</v>
      </c>
      <c r="N140" s="14"/>
    </row>
    <row r="141" spans="1:14" x14ac:dyDescent="0.25">
      <c r="A141" s="11">
        <f>BAJIO16643561!A142</f>
        <v>45134</v>
      </c>
      <c r="B141" s="12"/>
      <c r="C141" s="12" t="str">
        <f>BAJIO16643561!B142</f>
        <v>CONSTRUCTORA INVERMEX SA DE CV  Concepto del Pago: TRASPASO A BAJIO INVERMEX</v>
      </c>
      <c r="D141" s="12"/>
      <c r="E141" s="74">
        <f>BAJIO16643561!I142</f>
        <v>0</v>
      </c>
      <c r="F141" s="124">
        <f>BAJIO16643561!H142</f>
        <v>0</v>
      </c>
      <c r="G141" s="13">
        <f t="shared" si="14"/>
        <v>51724.137931034486</v>
      </c>
      <c r="H141" s="13">
        <f t="shared" si="13"/>
        <v>8275.8620689655181</v>
      </c>
      <c r="I141" s="79">
        <f>BAJIO16643561!D142</f>
        <v>60000</v>
      </c>
      <c r="J141" s="13">
        <f t="shared" si="15"/>
        <v>0</v>
      </c>
      <c r="K141" s="13">
        <f t="shared" si="16"/>
        <v>0</v>
      </c>
      <c r="L141" s="13">
        <f>BAJIO16643561!C142</f>
        <v>0</v>
      </c>
      <c r="M141" s="79">
        <f t="shared" si="17"/>
        <v>314345.30000000005</v>
      </c>
      <c r="N141" s="14"/>
    </row>
    <row r="142" spans="1:14" x14ac:dyDescent="0.25">
      <c r="A142" s="11">
        <f>BAJIO16643561!A143</f>
        <v>45134</v>
      </c>
      <c r="B142" s="12"/>
      <c r="C142" s="12" t="str">
        <f>BAJIO16643561!B143</f>
        <v>SOSA MONTERO IGNACIO  Concepto del Pago: FACTURA</v>
      </c>
      <c r="D142" s="12"/>
      <c r="E142" s="74">
        <f>BAJIO16643561!I143</f>
        <v>0</v>
      </c>
      <c r="F142" s="124">
        <f>BAJIO16643561!H143</f>
        <v>0</v>
      </c>
      <c r="G142" s="13">
        <f t="shared" si="14"/>
        <v>0</v>
      </c>
      <c r="H142" s="13">
        <f t="shared" si="13"/>
        <v>0</v>
      </c>
      <c r="I142" s="79">
        <f>BAJIO16643561!D143</f>
        <v>0</v>
      </c>
      <c r="J142" s="13">
        <f t="shared" si="15"/>
        <v>2155.1724137931037</v>
      </c>
      <c r="K142" s="13">
        <f t="shared" si="16"/>
        <v>344.82758620689663</v>
      </c>
      <c r="L142" s="13">
        <f>BAJIO16643561!C143</f>
        <v>2500</v>
      </c>
      <c r="M142" s="79">
        <f t="shared" si="17"/>
        <v>311845.30000000005</v>
      </c>
      <c r="N142" s="14"/>
    </row>
    <row r="143" spans="1:14" x14ac:dyDescent="0.25">
      <c r="A143" s="11">
        <f>BAJIO16643561!A144</f>
        <v>45134</v>
      </c>
      <c r="B143" s="12"/>
      <c r="C143" s="12" t="str">
        <f>BAJIO16643561!B144</f>
        <v>RAGASA INDUSTRIAS SA DE CV Concepto del Pago: 195604</v>
      </c>
      <c r="D143" s="12"/>
      <c r="E143" s="74" t="str">
        <f>BAJIO16643561!I144</f>
        <v>F5918</v>
      </c>
      <c r="F143" s="124">
        <f>BAJIO16643561!H144</f>
        <v>2726</v>
      </c>
      <c r="G143" s="13">
        <f t="shared" si="14"/>
        <v>15350.000000000002</v>
      </c>
      <c r="H143" s="13">
        <f t="shared" si="13"/>
        <v>2456.0000000000005</v>
      </c>
      <c r="I143" s="79">
        <f>BAJIO16643561!D144</f>
        <v>17806</v>
      </c>
      <c r="J143" s="13">
        <f t="shared" si="15"/>
        <v>0</v>
      </c>
      <c r="K143" s="13">
        <f t="shared" si="16"/>
        <v>0</v>
      </c>
      <c r="L143" s="13">
        <f>BAJIO16643561!C144</f>
        <v>0</v>
      </c>
      <c r="M143" s="79">
        <f t="shared" si="17"/>
        <v>329651.30000000005</v>
      </c>
      <c r="N143" s="14"/>
    </row>
    <row r="144" spans="1:14" x14ac:dyDescent="0.25">
      <c r="A144" s="11">
        <f>BAJIO16643561!A145</f>
        <v>45134</v>
      </c>
      <c r="B144" s="12"/>
      <c r="C144" s="12" t="str">
        <f>BAJIO16643561!B145</f>
        <v xml:space="preserve">ABASTECEDORA DE OFICINAS SA CV Concepto del Pago: 4065132 </v>
      </c>
      <c r="D144" s="12"/>
      <c r="E144" s="74">
        <f>BAJIO16643561!I145</f>
        <v>0</v>
      </c>
      <c r="F144" s="124">
        <f>BAJIO16643561!H145</f>
        <v>0</v>
      </c>
      <c r="G144" s="13">
        <f t="shared" si="14"/>
        <v>0</v>
      </c>
      <c r="H144" s="13">
        <f t="shared" si="13"/>
        <v>0</v>
      </c>
      <c r="I144" s="79">
        <f>BAJIO16643561!D145</f>
        <v>0</v>
      </c>
      <c r="J144" s="13">
        <f t="shared" si="15"/>
        <v>4517.1206896551721</v>
      </c>
      <c r="K144" s="13">
        <f t="shared" si="16"/>
        <v>722.73931034482757</v>
      </c>
      <c r="L144" s="13">
        <f>BAJIO16643561!C145</f>
        <v>5239.8599999999997</v>
      </c>
      <c r="M144" s="79">
        <f t="shared" si="17"/>
        <v>324411.44000000006</v>
      </c>
      <c r="N144" s="14"/>
    </row>
    <row r="145" spans="1:14" x14ac:dyDescent="0.25">
      <c r="A145" s="11">
        <f>BAJIO16643561!A146</f>
        <v>45134</v>
      </c>
      <c r="B145" s="12"/>
      <c r="C145" s="12" t="str">
        <f>BAJIO16643561!B146</f>
        <v>SERV AMBIENTALES INTERNAC Concepto del Pago: 14970</v>
      </c>
      <c r="D145" s="12"/>
      <c r="E145" s="74">
        <f>BAJIO16643561!I146</f>
        <v>0</v>
      </c>
      <c r="F145" s="124">
        <f>BAJIO16643561!H146</f>
        <v>0</v>
      </c>
      <c r="G145" s="13">
        <f t="shared" si="14"/>
        <v>0</v>
      </c>
      <c r="H145" s="13">
        <f t="shared" si="13"/>
        <v>0</v>
      </c>
      <c r="I145" s="79">
        <f>BAJIO16643561!D146</f>
        <v>0</v>
      </c>
      <c r="J145" s="13">
        <f t="shared" si="15"/>
        <v>11636.603448275862</v>
      </c>
      <c r="K145" s="13">
        <f t="shared" si="16"/>
        <v>1861.8565517241379</v>
      </c>
      <c r="L145" s="13">
        <f>BAJIO16643561!C146</f>
        <v>13498.46</v>
      </c>
      <c r="M145" s="79">
        <f t="shared" si="17"/>
        <v>310912.98000000004</v>
      </c>
      <c r="N145" s="14"/>
    </row>
    <row r="146" spans="1:14" x14ac:dyDescent="0.25">
      <c r="A146" s="11">
        <f>BAJIO16643561!A147</f>
        <v>45134</v>
      </c>
      <c r="B146" s="12"/>
      <c r="C146" s="12" t="str">
        <f>BAJIO16643561!B147</f>
        <v>GASNGO MEXICO SA DE CV Concepto del Pago: FC00376949</v>
      </c>
      <c r="D146" s="12"/>
      <c r="E146" s="74">
        <f>BAJIO16643561!I147</f>
        <v>0</v>
      </c>
      <c r="F146" s="124">
        <f>BAJIO16643561!H147</f>
        <v>0</v>
      </c>
      <c r="G146" s="13">
        <f t="shared" si="14"/>
        <v>0</v>
      </c>
      <c r="H146" s="13">
        <f t="shared" si="13"/>
        <v>0</v>
      </c>
      <c r="I146" s="79">
        <f>BAJIO16643561!D147</f>
        <v>0</v>
      </c>
      <c r="J146" s="13">
        <f t="shared" si="15"/>
        <v>12931.034482758621</v>
      </c>
      <c r="K146" s="13">
        <f t="shared" si="16"/>
        <v>2068.9655172413795</v>
      </c>
      <c r="L146" s="13">
        <f>BAJIO16643561!C147</f>
        <v>15000</v>
      </c>
      <c r="M146" s="79">
        <f t="shared" si="17"/>
        <v>295912.98000000004</v>
      </c>
      <c r="N146" s="14"/>
    </row>
    <row r="147" spans="1:14" x14ac:dyDescent="0.25">
      <c r="A147" s="11">
        <f>BAJIO16643561!A148</f>
        <v>45135</v>
      </c>
      <c r="B147" s="12"/>
      <c r="C147" s="12" t="str">
        <f>BAJIO16643561!B148</f>
        <v>VALVULAS DE CALIDAD DE MONTERREY SA DE C Concepto del Pago: PAGO FACTURAS 6093 6109</v>
      </c>
      <c r="D147" s="12"/>
      <c r="E147" s="74" t="str">
        <f>BAJIO16643561!I148</f>
        <v>F6093-F6109</v>
      </c>
      <c r="F147" s="124">
        <f>BAJIO16643561!H148</f>
        <v>2727</v>
      </c>
      <c r="G147" s="13">
        <f t="shared" si="14"/>
        <v>5985.0000000000009</v>
      </c>
      <c r="H147" s="13">
        <f t="shared" si="13"/>
        <v>957.60000000000014</v>
      </c>
      <c r="I147" s="79">
        <f>BAJIO16643561!D148</f>
        <v>6942.6</v>
      </c>
      <c r="J147" s="13">
        <f t="shared" si="15"/>
        <v>0</v>
      </c>
      <c r="K147" s="13">
        <f t="shared" si="16"/>
        <v>0</v>
      </c>
      <c r="L147" s="13">
        <f>BAJIO16643561!C148</f>
        <v>0</v>
      </c>
      <c r="M147" s="79">
        <f t="shared" si="17"/>
        <v>302855.58</v>
      </c>
      <c r="N147" s="14"/>
    </row>
    <row r="148" spans="1:14" x14ac:dyDescent="0.25">
      <c r="A148" s="11">
        <f>BAJIO16643561!A149</f>
        <v>45135</v>
      </c>
      <c r="B148" s="12"/>
      <c r="C148" s="12" t="str">
        <f>BAJIO16643561!B149</f>
        <v>CONSTRUCTORA INVERME X SA DE CV  Concepto del Pago: TRASPASO A CUENTA DE INVERMEX BAJIO</v>
      </c>
      <c r="D148" s="12"/>
      <c r="E148" s="74">
        <f>BAJIO16643561!I149</f>
        <v>0</v>
      </c>
      <c r="F148" s="124">
        <f>BAJIO16643561!H149</f>
        <v>0</v>
      </c>
      <c r="G148" s="13">
        <f t="shared" si="14"/>
        <v>73275.862068965522</v>
      </c>
      <c r="H148" s="13">
        <f t="shared" ref="H148:H211" si="18">G148*0.16</f>
        <v>11724.137931034484</v>
      </c>
      <c r="I148" s="79">
        <f>BAJIO16643561!D149</f>
        <v>85000</v>
      </c>
      <c r="J148" s="13">
        <f t="shared" si="15"/>
        <v>0</v>
      </c>
      <c r="K148" s="13">
        <f t="shared" si="16"/>
        <v>0</v>
      </c>
      <c r="L148" s="13">
        <f>BAJIO16643561!C149</f>
        <v>0</v>
      </c>
      <c r="M148" s="79">
        <f t="shared" si="17"/>
        <v>387855.58</v>
      </c>
      <c r="N148" s="14"/>
    </row>
    <row r="149" spans="1:14" x14ac:dyDescent="0.25">
      <c r="A149" s="11">
        <f>BAJIO16643561!A150</f>
        <v>45135</v>
      </c>
      <c r="B149" s="12"/>
      <c r="C149" s="12" t="str">
        <f>BAJIO16643561!B150</f>
        <v>RED RECOLECTOR,SA DE CV  Concepto del Pago: CONSTRUCTORA INVERMEX SA DE CV</v>
      </c>
      <c r="D149" s="12"/>
      <c r="E149" s="74" t="str">
        <f>BAJIO16643561!I150</f>
        <v>F5924</v>
      </c>
      <c r="F149" s="124">
        <f>BAJIO16643561!H150</f>
        <v>2728</v>
      </c>
      <c r="G149" s="13">
        <f t="shared" si="14"/>
        <v>3500.0000000000005</v>
      </c>
      <c r="H149" s="13">
        <f t="shared" si="18"/>
        <v>560.00000000000011</v>
      </c>
      <c r="I149" s="79">
        <f>BAJIO16643561!D150</f>
        <v>4060</v>
      </c>
      <c r="J149" s="13">
        <f t="shared" si="15"/>
        <v>0</v>
      </c>
      <c r="K149" s="13">
        <f t="shared" si="16"/>
        <v>0</v>
      </c>
      <c r="L149" s="13">
        <f>BAJIO16643561!C150</f>
        <v>0</v>
      </c>
      <c r="M149" s="79">
        <f t="shared" si="17"/>
        <v>391915.58</v>
      </c>
      <c r="N149" s="14"/>
    </row>
    <row r="150" spans="1:14" x14ac:dyDescent="0.25">
      <c r="A150" s="11">
        <f>BAJIO16643561!A151</f>
        <v>45135</v>
      </c>
      <c r="B150" s="12"/>
      <c r="C150" s="12" t="str">
        <f>BAJIO16643561!B151</f>
        <v>RYDER CAPITAL Concepto del Pago: 27087</v>
      </c>
      <c r="D150" s="12"/>
      <c r="E150" s="74" t="str">
        <f>BAJIO16643561!I151</f>
        <v>F6008-F6009</v>
      </c>
      <c r="F150" s="124">
        <f>BAJIO16643561!H151</f>
        <v>2729</v>
      </c>
      <c r="G150" s="13">
        <f t="shared" si="14"/>
        <v>48400</v>
      </c>
      <c r="H150" s="13">
        <f t="shared" si="18"/>
        <v>7744</v>
      </c>
      <c r="I150" s="79">
        <f>BAJIO16643561!D151</f>
        <v>56144</v>
      </c>
      <c r="J150" s="13">
        <f t="shared" si="15"/>
        <v>0</v>
      </c>
      <c r="K150" s="13">
        <f t="shared" si="16"/>
        <v>0</v>
      </c>
      <c r="L150" s="13">
        <f>BAJIO16643561!C151</f>
        <v>0</v>
      </c>
      <c r="M150" s="79">
        <f t="shared" si="17"/>
        <v>448059.58</v>
      </c>
      <c r="N150" s="14"/>
    </row>
    <row r="151" spans="1:14" x14ac:dyDescent="0.25">
      <c r="A151" s="11">
        <f>BAJIO16643561!A152</f>
        <v>45135</v>
      </c>
      <c r="B151" s="12"/>
      <c r="C151" s="12" t="str">
        <f>BAJIO16643561!B152</f>
        <v>GASOLINERA LAS PALMAS SA DE CV Concepto del Pago: FACTURA</v>
      </c>
      <c r="D151" s="12"/>
      <c r="E151" s="74">
        <f>BAJIO16643561!I153</f>
        <v>0</v>
      </c>
      <c r="F151" s="124">
        <f>BAJIO16643561!H152</f>
        <v>0</v>
      </c>
      <c r="G151" s="13">
        <f t="shared" si="14"/>
        <v>0</v>
      </c>
      <c r="H151" s="13">
        <f t="shared" si="18"/>
        <v>0</v>
      </c>
      <c r="I151" s="79">
        <f>BAJIO16643561!D152</f>
        <v>0</v>
      </c>
      <c r="J151" s="13">
        <f t="shared" si="15"/>
        <v>8189.6551724137935</v>
      </c>
      <c r="K151" s="13">
        <f t="shared" si="16"/>
        <v>1310.344827586207</v>
      </c>
      <c r="L151" s="13">
        <f>BAJIO16643561!C152</f>
        <v>9500</v>
      </c>
      <c r="M151" s="79">
        <f t="shared" si="17"/>
        <v>438559.58</v>
      </c>
      <c r="N151" s="14"/>
    </row>
    <row r="152" spans="1:14" x14ac:dyDescent="0.25">
      <c r="A152" s="11">
        <f>BAJIO16643561!A153</f>
        <v>45135</v>
      </c>
      <c r="B152" s="12"/>
      <c r="C152" s="12" t="str">
        <f>BAJIO16643561!B153</f>
        <v>SOSA MONTERO IGNACIO Concepto del Pago: FACTURA</v>
      </c>
      <c r="D152" s="12"/>
      <c r="E152" s="74" t="e">
        <f>BAJIO16643561!#REF!</f>
        <v>#REF!</v>
      </c>
      <c r="F152" s="124">
        <f>BAJIO16643561!H153</f>
        <v>0</v>
      </c>
      <c r="G152" s="13">
        <f t="shared" si="14"/>
        <v>0</v>
      </c>
      <c r="H152" s="13">
        <f t="shared" si="18"/>
        <v>0</v>
      </c>
      <c r="I152" s="79">
        <f>BAJIO16643561!D153</f>
        <v>0</v>
      </c>
      <c r="J152" s="13">
        <f t="shared" si="15"/>
        <v>2500</v>
      </c>
      <c r="K152" s="13">
        <f t="shared" si="16"/>
        <v>400</v>
      </c>
      <c r="L152" s="13">
        <f>BAJIO16643561!C153</f>
        <v>2900</v>
      </c>
      <c r="M152" s="79">
        <f t="shared" si="17"/>
        <v>435659.58</v>
      </c>
      <c r="N152" s="14"/>
    </row>
    <row r="153" spans="1:14" x14ac:dyDescent="0.25">
      <c r="A153" s="11">
        <f>BAJIO16643561!A154</f>
        <v>45135</v>
      </c>
      <c r="B153" s="12"/>
      <c r="C153" s="12" t="str">
        <f>BAJIO16643561!B154</f>
        <v xml:space="preserve">PLANOS Y PROYECTOS DELCO Concepto del Pago: LIQ DE FACTURA </v>
      </c>
      <c r="D153" s="12"/>
      <c r="E153" s="74">
        <f>BAJIO16643561!I154</f>
        <v>0</v>
      </c>
      <c r="F153" s="124">
        <f>BAJIO16643561!H154</f>
        <v>0</v>
      </c>
      <c r="G153" s="13">
        <f t="shared" si="14"/>
        <v>0</v>
      </c>
      <c r="H153" s="13">
        <f t="shared" si="18"/>
        <v>0</v>
      </c>
      <c r="I153" s="79">
        <f>BAJIO16643561!D154</f>
        <v>0</v>
      </c>
      <c r="J153" s="13">
        <f t="shared" si="15"/>
        <v>18965.517241379312</v>
      </c>
      <c r="K153" s="13">
        <f t="shared" si="16"/>
        <v>3034.4827586206898</v>
      </c>
      <c r="L153" s="13">
        <f>BAJIO16643561!C154</f>
        <v>22000</v>
      </c>
      <c r="M153" s="79">
        <f t="shared" si="17"/>
        <v>413659.58</v>
      </c>
      <c r="N153" s="14"/>
    </row>
    <row r="154" spans="1:14" x14ac:dyDescent="0.25">
      <c r="A154" s="11">
        <f>BAJIO16643561!A155</f>
        <v>45135</v>
      </c>
      <c r="B154" s="12"/>
      <c r="C154" s="12" t="str">
        <f>BAJIO16643561!B155</f>
        <v>LOURDES ANABEL CORTES GUEVARA Concepto del Pago: DEVOLUCION DE PRESTAMO</v>
      </c>
      <c r="D154" s="12"/>
      <c r="E154" s="74">
        <f>BAJIO16643561!I155</f>
        <v>0</v>
      </c>
      <c r="F154" s="124">
        <f>BAJIO16643561!H155</f>
        <v>0</v>
      </c>
      <c r="G154" s="13">
        <f t="shared" si="14"/>
        <v>0</v>
      </c>
      <c r="H154" s="13">
        <f t="shared" si="18"/>
        <v>0</v>
      </c>
      <c r="I154" s="79">
        <f>BAJIO16643561!D155</f>
        <v>0</v>
      </c>
      <c r="J154" s="13">
        <f t="shared" si="15"/>
        <v>43103.448275862072</v>
      </c>
      <c r="K154" s="13">
        <f t="shared" si="16"/>
        <v>6896.5517241379321</v>
      </c>
      <c r="L154" s="13">
        <f>BAJIO16643561!C155</f>
        <v>50000</v>
      </c>
      <c r="M154" s="79">
        <f t="shared" si="17"/>
        <v>363659.58</v>
      </c>
      <c r="N154" s="14"/>
    </row>
    <row r="155" spans="1:14" x14ac:dyDescent="0.25">
      <c r="A155" s="11">
        <f>BAJIO16643561!A156</f>
        <v>45135</v>
      </c>
      <c r="B155" s="12"/>
      <c r="C155" s="12" t="str">
        <f>BAJIO16643561!B156</f>
        <v>Deposito en Efectivo por 2,240.00 mxn</v>
      </c>
      <c r="D155" s="12"/>
      <c r="E155" s="74">
        <f>BAJIO16643561!I156</f>
        <v>0</v>
      </c>
      <c r="F155" s="124">
        <f>BAJIO16643561!H156</f>
        <v>0</v>
      </c>
      <c r="G155" s="13">
        <f t="shared" si="14"/>
        <v>1931.0344827586209</v>
      </c>
      <c r="H155" s="13">
        <f t="shared" si="18"/>
        <v>308.96551724137936</v>
      </c>
      <c r="I155" s="79">
        <f>BAJIO16643561!D156</f>
        <v>2240</v>
      </c>
      <c r="J155" s="13">
        <f t="shared" si="15"/>
        <v>0</v>
      </c>
      <c r="K155" s="13">
        <f t="shared" si="16"/>
        <v>0</v>
      </c>
      <c r="L155" s="13">
        <f>BAJIO16643561!C156</f>
        <v>0</v>
      </c>
      <c r="M155" s="79">
        <f t="shared" si="17"/>
        <v>365899.58</v>
      </c>
      <c r="N155" s="14"/>
    </row>
    <row r="156" spans="1:14" x14ac:dyDescent="0.25">
      <c r="A156" s="11">
        <f>BAJIO16643561!A157</f>
        <v>45135</v>
      </c>
      <c r="B156" s="12"/>
      <c r="C156" s="12" t="str">
        <f>BAJIO16643561!B157</f>
        <v>Deposito en Efectivo por 3,000.00 mxn</v>
      </c>
      <c r="D156" s="12"/>
      <c r="E156" s="74">
        <f>BAJIO16643561!I157</f>
        <v>0</v>
      </c>
      <c r="F156" s="124">
        <f>BAJIO16643561!H157</f>
        <v>0</v>
      </c>
      <c r="G156" s="13">
        <f t="shared" si="14"/>
        <v>2586.2068965517242</v>
      </c>
      <c r="H156" s="13">
        <f t="shared" si="18"/>
        <v>413.79310344827587</v>
      </c>
      <c r="I156" s="79">
        <f>BAJIO16643561!D157</f>
        <v>3000</v>
      </c>
      <c r="J156" s="13">
        <f t="shared" si="15"/>
        <v>0</v>
      </c>
      <c r="K156" s="13">
        <f t="shared" si="16"/>
        <v>0</v>
      </c>
      <c r="L156" s="13">
        <f>BAJIO16643561!C157</f>
        <v>0</v>
      </c>
      <c r="M156" s="79">
        <f t="shared" si="17"/>
        <v>368899.58</v>
      </c>
      <c r="N156" s="14"/>
    </row>
    <row r="157" spans="1:14" x14ac:dyDescent="0.25">
      <c r="A157" s="11">
        <f>BAJIO16643561!A158</f>
        <v>45135</v>
      </c>
      <c r="B157" s="12"/>
      <c r="C157" s="12" t="str">
        <f>BAJIO16643561!B158</f>
        <v>Deposito en Efectivo por 400.00 mxn</v>
      </c>
      <c r="D157" s="12"/>
      <c r="E157" s="74">
        <f>BAJIO16643561!I158</f>
        <v>0</v>
      </c>
      <c r="F157" s="124">
        <f>BAJIO16643561!H158</f>
        <v>0</v>
      </c>
      <c r="G157" s="13">
        <f t="shared" si="14"/>
        <v>344.82758620689657</v>
      </c>
      <c r="H157" s="13">
        <f t="shared" si="18"/>
        <v>55.172413793103452</v>
      </c>
      <c r="I157" s="79">
        <f>BAJIO16643561!D158</f>
        <v>400</v>
      </c>
      <c r="J157" s="13">
        <f t="shared" si="15"/>
        <v>0</v>
      </c>
      <c r="K157" s="13">
        <f t="shared" si="16"/>
        <v>0</v>
      </c>
      <c r="L157" s="13">
        <f>BAJIO16643561!C158</f>
        <v>0</v>
      </c>
      <c r="M157" s="79">
        <f t="shared" si="17"/>
        <v>369299.58</v>
      </c>
      <c r="N157" s="14"/>
    </row>
    <row r="158" spans="1:14" x14ac:dyDescent="0.25">
      <c r="A158" s="11">
        <f>BAJIO16643561!A159</f>
        <v>45135</v>
      </c>
      <c r="B158" s="12"/>
      <c r="C158" s="12" t="str">
        <f>BAJIO16643561!B159</f>
        <v>SISFLEX, SA DE CV Concepto del Pago: P.O. 32743</v>
      </c>
      <c r="D158" s="12"/>
      <c r="E158" s="74" t="str">
        <f>BAJIO16643561!I159</f>
        <v>F6179</v>
      </c>
      <c r="F158" s="124" t="str">
        <f>BAJIO16643561!H159</f>
        <v>PUE</v>
      </c>
      <c r="G158" s="13">
        <f t="shared" si="14"/>
        <v>3500.0000000000005</v>
      </c>
      <c r="H158" s="13">
        <f t="shared" si="18"/>
        <v>560.00000000000011</v>
      </c>
      <c r="I158" s="79">
        <f>BAJIO16643561!D159</f>
        <v>4060</v>
      </c>
      <c r="J158" s="13">
        <f t="shared" si="15"/>
        <v>0</v>
      </c>
      <c r="K158" s="13">
        <f t="shared" si="16"/>
        <v>0</v>
      </c>
      <c r="L158" s="13">
        <f>BAJIO16643561!C159</f>
        <v>0</v>
      </c>
      <c r="M158" s="79">
        <f t="shared" si="17"/>
        <v>373359.58</v>
      </c>
      <c r="N158" s="14"/>
    </row>
    <row r="159" spans="1:14" x14ac:dyDescent="0.25">
      <c r="A159" s="11">
        <f>BAJIO16643561!A160</f>
        <v>45135</v>
      </c>
      <c r="B159" s="12"/>
      <c r="C159" s="12" t="str">
        <f>BAJIO16643561!B160</f>
        <v>OPERADORA DE RELLENOS SANITARI Concepto del Pago: 11452 y 11529</v>
      </c>
      <c r="D159" s="12"/>
      <c r="E159" s="74">
        <f>BAJIO16643561!I160</f>
        <v>0</v>
      </c>
      <c r="F159" s="124">
        <f>BAJIO16643561!H160</f>
        <v>0</v>
      </c>
      <c r="G159" s="13">
        <f t="shared" si="14"/>
        <v>0</v>
      </c>
      <c r="H159" s="13">
        <f t="shared" si="18"/>
        <v>0</v>
      </c>
      <c r="I159" s="79">
        <f>BAJIO16643561!D160</f>
        <v>0</v>
      </c>
      <c r="J159" s="13">
        <f t="shared" si="15"/>
        <v>84748</v>
      </c>
      <c r="K159" s="13">
        <f t="shared" si="16"/>
        <v>13559.68</v>
      </c>
      <c r="L159" s="13">
        <f>BAJIO16643561!C160</f>
        <v>98307.68</v>
      </c>
      <c r="M159" s="79">
        <f t="shared" si="17"/>
        <v>275051.90000000002</v>
      </c>
      <c r="N159" s="14"/>
    </row>
    <row r="160" spans="1:14" x14ac:dyDescent="0.25">
      <c r="A160" s="11">
        <f>BAJIO16643561!A161</f>
        <v>45135</v>
      </c>
      <c r="B160" s="12"/>
      <c r="C160" s="12" t="str">
        <f>BAJIO16643561!B161</f>
        <v>GASNGO MEXICO SA DE CV ( Concepto del Pago: FC00376949</v>
      </c>
      <c r="D160" s="12"/>
      <c r="E160" s="74">
        <f>BAJIO16643561!I161</f>
        <v>0</v>
      </c>
      <c r="F160" s="124">
        <f>BAJIO16643561!H161</f>
        <v>0</v>
      </c>
      <c r="G160" s="13">
        <f t="shared" si="14"/>
        <v>0</v>
      </c>
      <c r="H160" s="13">
        <f t="shared" si="18"/>
        <v>0</v>
      </c>
      <c r="I160" s="79">
        <f>BAJIO16643561!D161</f>
        <v>0</v>
      </c>
      <c r="J160" s="13">
        <f t="shared" si="15"/>
        <v>12931.034482758621</v>
      </c>
      <c r="K160" s="13">
        <f t="shared" si="16"/>
        <v>2068.9655172413795</v>
      </c>
      <c r="L160" s="13">
        <f>BAJIO16643561!C161</f>
        <v>15000</v>
      </c>
      <c r="M160" s="79">
        <f t="shared" si="17"/>
        <v>260051.90000000002</v>
      </c>
      <c r="N160" s="14"/>
    </row>
    <row r="161" spans="1:14" x14ac:dyDescent="0.25">
      <c r="A161" s="11">
        <f>BAJIO16643561!A162</f>
        <v>45136</v>
      </c>
      <c r="B161" s="12"/>
      <c r="C161" s="12" t="str">
        <f>BAJIO16643561!B162</f>
        <v>Compra - Disposicion por POS por (605.00) mxn en PINTURAS EXCELO</v>
      </c>
      <c r="D161" s="12"/>
      <c r="E161" s="74">
        <f>BAJIO16643561!I162</f>
        <v>0</v>
      </c>
      <c r="F161" s="124">
        <f>BAJIO16643561!H162</f>
        <v>0</v>
      </c>
      <c r="G161" s="13">
        <f t="shared" si="14"/>
        <v>0</v>
      </c>
      <c r="H161" s="13">
        <f t="shared" si="18"/>
        <v>0</v>
      </c>
      <c r="I161" s="79">
        <f>BAJIO16643561!D162</f>
        <v>0</v>
      </c>
      <c r="J161" s="13">
        <f t="shared" si="15"/>
        <v>521.55172413793105</v>
      </c>
      <c r="K161" s="13">
        <f t="shared" si="16"/>
        <v>83.448275862068968</v>
      </c>
      <c r="L161" s="13">
        <f>BAJIO16643561!C162</f>
        <v>605</v>
      </c>
      <c r="M161" s="79">
        <f t="shared" si="17"/>
        <v>259446.90000000002</v>
      </c>
      <c r="N161" s="14"/>
    </row>
    <row r="162" spans="1:14" x14ac:dyDescent="0.25">
      <c r="A162" s="11">
        <f>BAJIO16643561!A163</f>
        <v>45137</v>
      </c>
      <c r="B162" s="12"/>
      <c r="C162" s="12" t="str">
        <f>BAJIO16643561!B163</f>
        <v>Compra - Disposicion por POS por (7,880.02) mxn en SOLO AJUSTES</v>
      </c>
      <c r="D162" s="12"/>
      <c r="E162" s="74">
        <f>BAJIO16643561!I163</f>
        <v>0</v>
      </c>
      <c r="F162" s="124">
        <f>BAJIO16643561!H163</f>
        <v>0</v>
      </c>
      <c r="G162" s="13">
        <f t="shared" si="14"/>
        <v>0</v>
      </c>
      <c r="H162" s="13">
        <f t="shared" si="18"/>
        <v>0</v>
      </c>
      <c r="I162" s="79">
        <f>BAJIO16643561!D163</f>
        <v>0</v>
      </c>
      <c r="J162" s="13">
        <f t="shared" si="15"/>
        <v>6793.120689655173</v>
      </c>
      <c r="K162" s="13">
        <f t="shared" si="16"/>
        <v>1086.8993103448277</v>
      </c>
      <c r="L162" s="13">
        <f>BAJIO16643561!C163</f>
        <v>7880.02</v>
      </c>
      <c r="M162" s="79">
        <f t="shared" si="17"/>
        <v>251566.88000000003</v>
      </c>
      <c r="N162" s="14"/>
    </row>
    <row r="163" spans="1:14" x14ac:dyDescent="0.25">
      <c r="A163" s="11">
        <f>BAJIO16643561!A164</f>
        <v>45138</v>
      </c>
      <c r="B163" s="12"/>
      <c r="C163" s="12" t="str">
        <f>BAJIO16643561!B164</f>
        <v>CONSTRUCTORA INVERMEX SA CV Concepto del Pago: TRASPASO A INVERMEX BANCOMER</v>
      </c>
      <c r="D163" s="12"/>
      <c r="E163" s="74">
        <f>BAJIO16643561!I164</f>
        <v>0</v>
      </c>
      <c r="F163" s="124">
        <f>BAJIO16643561!H164</f>
        <v>0</v>
      </c>
      <c r="G163" s="13">
        <f t="shared" si="14"/>
        <v>0</v>
      </c>
      <c r="H163" s="13">
        <f t="shared" si="18"/>
        <v>0</v>
      </c>
      <c r="I163" s="79">
        <f>BAJIO16643561!D164</f>
        <v>0</v>
      </c>
      <c r="J163" s="13">
        <f t="shared" si="15"/>
        <v>38793.103448275862</v>
      </c>
      <c r="K163" s="13">
        <f t="shared" si="16"/>
        <v>6206.8965517241377</v>
      </c>
      <c r="L163" s="13">
        <f>BAJIO16643561!C164</f>
        <v>45000</v>
      </c>
      <c r="M163" s="79">
        <f t="shared" si="17"/>
        <v>206566.88000000003</v>
      </c>
      <c r="N163" s="14"/>
    </row>
    <row r="164" spans="1:14" ht="30" x14ac:dyDescent="0.25">
      <c r="A164" s="11">
        <f>BAJIO16643561!A165</f>
        <v>45138</v>
      </c>
      <c r="B164" s="12"/>
      <c r="C164" s="12" t="str">
        <f>BAJIO16643561!B165</f>
        <v>TECNO MAIZ SA DE CV Concepto del Pago: 665050000060712023001</v>
      </c>
      <c r="D164" s="12"/>
      <c r="E164" s="74" t="str">
        <f>BAJIO16643561!I165</f>
        <v>F5965-F5966-F5967</v>
      </c>
      <c r="F164" s="124">
        <f>BAJIO16643561!H165</f>
        <v>2730</v>
      </c>
      <c r="G164" s="13">
        <f t="shared" si="14"/>
        <v>53300.000000000007</v>
      </c>
      <c r="H164" s="13">
        <f t="shared" si="18"/>
        <v>8528.0000000000018</v>
      </c>
      <c r="I164" s="79">
        <f>BAJIO16643561!D165</f>
        <v>61828</v>
      </c>
      <c r="J164" s="13">
        <f t="shared" si="15"/>
        <v>0</v>
      </c>
      <c r="K164" s="13">
        <f t="shared" si="16"/>
        <v>0</v>
      </c>
      <c r="L164" s="13">
        <f>BAJIO16643561!C165</f>
        <v>0</v>
      </c>
      <c r="M164" s="79">
        <f t="shared" si="17"/>
        <v>268394.88</v>
      </c>
      <c r="N164" s="14"/>
    </row>
    <row r="165" spans="1:14" x14ac:dyDescent="0.25">
      <c r="A165" s="11">
        <f>BAJIO16643561!A166</f>
        <v>45138</v>
      </c>
      <c r="B165" s="12"/>
      <c r="C165" s="12" t="str">
        <f>BAJIO16643561!B166</f>
        <v> PLANOS Y PROYECTOS DELCO Concepto del Pago: LIQUIDACION DE FACTURA</v>
      </c>
      <c r="D165" s="12"/>
      <c r="E165" s="74">
        <f>BAJIO16643561!I166</f>
        <v>0</v>
      </c>
      <c r="F165" s="124">
        <f>BAJIO16643561!H166</f>
        <v>0</v>
      </c>
      <c r="G165" s="13">
        <f t="shared" ref="G165:G178" si="19">I165/1.16</f>
        <v>0</v>
      </c>
      <c r="H165" s="13">
        <f t="shared" si="18"/>
        <v>0</v>
      </c>
      <c r="I165" s="79">
        <f>BAJIO16643561!D166</f>
        <v>0</v>
      </c>
      <c r="J165" s="13">
        <f t="shared" ref="J165:J178" si="20">L165/1.16</f>
        <v>114913.79310344829</v>
      </c>
      <c r="K165" s="13">
        <f t="shared" si="16"/>
        <v>18386.206896551728</v>
      </c>
      <c r="L165" s="13">
        <f>BAJIO16643561!C166</f>
        <v>133300</v>
      </c>
      <c r="M165" s="79">
        <f t="shared" si="17"/>
        <v>135094.88</v>
      </c>
      <c r="N165" s="14"/>
    </row>
    <row r="166" spans="1:14" x14ac:dyDescent="0.25">
      <c r="A166" s="11">
        <f>BAJIO16643561!A167</f>
        <v>45138</v>
      </c>
      <c r="B166" s="12"/>
      <c r="C166" s="12" t="str">
        <f>BAJIO16643561!B167</f>
        <v>IDEALEASE ORIENTE  Concepto del Pago: IMT029011</v>
      </c>
      <c r="D166" s="12"/>
      <c r="E166" s="74">
        <f>BAJIO16643561!I167</f>
        <v>0</v>
      </c>
      <c r="F166" s="124">
        <f>BAJIO16643561!H167</f>
        <v>0</v>
      </c>
      <c r="G166" s="13">
        <f t="shared" si="19"/>
        <v>0</v>
      </c>
      <c r="H166" s="13">
        <f t="shared" si="18"/>
        <v>0</v>
      </c>
      <c r="I166" s="79">
        <f>BAJIO16643561!D167</f>
        <v>0</v>
      </c>
      <c r="J166" s="13">
        <f t="shared" si="20"/>
        <v>23144.931034482761</v>
      </c>
      <c r="K166" s="13">
        <f t="shared" si="16"/>
        <v>3703.1889655172417</v>
      </c>
      <c r="L166" s="13">
        <f>BAJIO16643561!C167</f>
        <v>26848.12</v>
      </c>
      <c r="M166" s="79">
        <f t="shared" si="17"/>
        <v>108246.76000000001</v>
      </c>
      <c r="N166" s="14"/>
    </row>
    <row r="167" spans="1:14" x14ac:dyDescent="0.25">
      <c r="A167" s="11">
        <f>BAJIO16643561!A168</f>
        <v>45138</v>
      </c>
      <c r="B167" s="12"/>
      <c r="C167" s="12" t="str">
        <f>BAJIO16643561!B168</f>
        <v>CONSTRUCTORA INVERME X SA DE CV Concepto del Pago: TRASPASO A CUENTA DE INVERMEX BAJIO</v>
      </c>
      <c r="D167" s="12"/>
      <c r="E167" s="74">
        <f>BAJIO16643561!I168</f>
        <v>0</v>
      </c>
      <c r="F167" s="124">
        <f>BAJIO16643561!H168</f>
        <v>0</v>
      </c>
      <c r="G167" s="13">
        <f t="shared" si="19"/>
        <v>144741.37931034484</v>
      </c>
      <c r="H167" s="13">
        <f t="shared" si="18"/>
        <v>23158.620689655174</v>
      </c>
      <c r="I167" s="79">
        <f>BAJIO16643561!D168</f>
        <v>167900</v>
      </c>
      <c r="J167" s="13">
        <f t="shared" si="20"/>
        <v>0</v>
      </c>
      <c r="K167" s="13">
        <f t="shared" si="16"/>
        <v>0</v>
      </c>
      <c r="L167" s="13">
        <f>BAJIO16643561!C168</f>
        <v>0</v>
      </c>
      <c r="M167" s="79">
        <f t="shared" si="17"/>
        <v>276146.76</v>
      </c>
      <c r="N167" s="14"/>
    </row>
    <row r="168" spans="1:14" x14ac:dyDescent="0.25">
      <c r="A168" s="11">
        <f>BAJIO16643561!A169</f>
        <v>45138</v>
      </c>
      <c r="B168" s="12"/>
      <c r="C168" s="12" t="str">
        <f>BAJIO16643561!B169</f>
        <v>LOURDES ANABEL CORTES GUEVARA Concepto del Pago: DEVOLUCION DE PRESTAMO</v>
      </c>
      <c r="D168" s="12"/>
      <c r="E168" s="74">
        <f>BAJIO16643561!I169</f>
        <v>0</v>
      </c>
      <c r="F168" s="124">
        <f>BAJIO16643561!H169</f>
        <v>0</v>
      </c>
      <c r="G168" s="13">
        <f t="shared" si="19"/>
        <v>0</v>
      </c>
      <c r="H168" s="13">
        <f t="shared" si="18"/>
        <v>0</v>
      </c>
      <c r="I168" s="79">
        <f>BAJIO16643561!D169</f>
        <v>0</v>
      </c>
      <c r="J168" s="13">
        <f t="shared" si="20"/>
        <v>30172.413793103449</v>
      </c>
      <c r="K168" s="13">
        <f t="shared" si="16"/>
        <v>4827.5862068965516</v>
      </c>
      <c r="L168" s="13">
        <f>BAJIO16643561!C169</f>
        <v>35000</v>
      </c>
      <c r="M168" s="79">
        <f t="shared" si="17"/>
        <v>241146.76</v>
      </c>
      <c r="N168" s="14"/>
    </row>
    <row r="169" spans="1:14" x14ac:dyDescent="0.25">
      <c r="A169" s="11">
        <f>BAJIO16643561!A170</f>
        <v>45138</v>
      </c>
      <c r="B169" s="12"/>
      <c r="C169" s="12" t="str">
        <f>BAJIO16643561!B170</f>
        <v>LOURDES ANABEL CORTES GUEVARA Concepto del Pago: DEVOLUCION DE ORESTAMO</v>
      </c>
      <c r="D169" s="12"/>
      <c r="E169" s="74">
        <f>BAJIO16643561!I170</f>
        <v>0</v>
      </c>
      <c r="F169" s="124">
        <f>BAJIO16643561!H170</f>
        <v>0</v>
      </c>
      <c r="G169" s="13">
        <f t="shared" si="19"/>
        <v>0</v>
      </c>
      <c r="H169" s="13">
        <f t="shared" si="18"/>
        <v>0</v>
      </c>
      <c r="I169" s="79">
        <f>BAJIO16643561!D170</f>
        <v>0</v>
      </c>
      <c r="J169" s="13">
        <f t="shared" si="20"/>
        <v>23275.862068965518</v>
      </c>
      <c r="K169" s="13">
        <f t="shared" si="16"/>
        <v>3724.1379310344828</v>
      </c>
      <c r="L169" s="13">
        <f>BAJIO16643561!C170</f>
        <v>27000</v>
      </c>
      <c r="M169" s="79">
        <f t="shared" si="17"/>
        <v>214146.76</v>
      </c>
      <c r="N169" s="14"/>
    </row>
    <row r="170" spans="1:14" x14ac:dyDescent="0.25">
      <c r="A170" s="11">
        <f>BAJIO16643561!A171</f>
        <v>45138</v>
      </c>
      <c r="B170" s="12"/>
      <c r="C170" s="12" t="str">
        <f>BAJIO16643561!B171</f>
        <v>GASOLINERA LAS PALMAS SA DE CV Concepto del Pago: FACTURA</v>
      </c>
      <c r="D170" s="12"/>
      <c r="E170" s="74">
        <f>BAJIO16643561!I171</f>
        <v>0</v>
      </c>
      <c r="F170" s="124">
        <f>BAJIO16643561!H171</f>
        <v>0</v>
      </c>
      <c r="G170" s="13">
        <f t="shared" si="19"/>
        <v>0</v>
      </c>
      <c r="H170" s="13">
        <f t="shared" si="18"/>
        <v>0</v>
      </c>
      <c r="I170" s="79">
        <f>BAJIO16643561!D171</f>
        <v>0</v>
      </c>
      <c r="J170" s="13">
        <f t="shared" si="20"/>
        <v>2586.2068965517242</v>
      </c>
      <c r="K170" s="13">
        <f t="shared" si="16"/>
        <v>413.79310344827587</v>
      </c>
      <c r="L170" s="13">
        <f>BAJIO16643561!C171</f>
        <v>3000</v>
      </c>
      <c r="M170" s="79">
        <f t="shared" si="17"/>
        <v>211146.76</v>
      </c>
      <c r="N170" s="14"/>
    </row>
    <row r="171" spans="1:14" x14ac:dyDescent="0.25">
      <c r="A171" s="11">
        <f>BAJIO16643561!A172</f>
        <v>45138</v>
      </c>
      <c r="B171" s="12"/>
      <c r="C171" s="12" t="str">
        <f>BAJIO16643561!B172</f>
        <v>BALDEMAR GARCIA TRUJILLO Concepto del Pago: F1641</v>
      </c>
      <c r="D171" s="12"/>
      <c r="E171" s="74">
        <f>BAJIO16643561!I172</f>
        <v>0</v>
      </c>
      <c r="F171" s="124">
        <f>BAJIO16643561!H172</f>
        <v>0</v>
      </c>
      <c r="G171" s="13">
        <f t="shared" si="19"/>
        <v>0</v>
      </c>
      <c r="H171" s="13">
        <f t="shared" si="18"/>
        <v>0</v>
      </c>
      <c r="I171" s="79">
        <f>BAJIO16643561!D172</f>
        <v>0</v>
      </c>
      <c r="J171" s="13">
        <f t="shared" si="20"/>
        <v>2000.0000000000002</v>
      </c>
      <c r="K171" s="13">
        <f t="shared" si="16"/>
        <v>320.00000000000006</v>
      </c>
      <c r="L171" s="13">
        <f>BAJIO16643561!C172</f>
        <v>2320</v>
      </c>
      <c r="M171" s="79">
        <f t="shared" si="17"/>
        <v>208826.76</v>
      </c>
      <c r="N171" s="14"/>
    </row>
    <row r="172" spans="1:14" x14ac:dyDescent="0.25">
      <c r="A172" s="11">
        <f>BAJIO16643561!A173</f>
        <v>45138</v>
      </c>
      <c r="B172" s="12"/>
      <c r="C172" s="12" t="str">
        <f>BAJIO16643561!B173</f>
        <v>VALVULAS DE CALIDAD DE MONTERREY SA DE  Concepto del Pago: PAGO FACTURA 6123</v>
      </c>
      <c r="D172" s="12"/>
      <c r="E172" s="74" t="str">
        <f>BAJIO16643561!I173</f>
        <v>F6123</v>
      </c>
      <c r="F172" s="124">
        <f>BAJIO16643561!H173</f>
        <v>2731</v>
      </c>
      <c r="G172" s="13">
        <f t="shared" si="19"/>
        <v>2992.5000000000005</v>
      </c>
      <c r="H172" s="13">
        <f t="shared" si="18"/>
        <v>478.80000000000007</v>
      </c>
      <c r="I172" s="79">
        <f>BAJIO16643561!D173</f>
        <v>3471.3</v>
      </c>
      <c r="J172" s="13">
        <f t="shared" si="20"/>
        <v>0</v>
      </c>
      <c r="K172" s="13">
        <f t="shared" si="16"/>
        <v>0</v>
      </c>
      <c r="L172" s="13">
        <f>BAJIO16643561!C173</f>
        <v>0</v>
      </c>
      <c r="M172" s="79">
        <f t="shared" si="17"/>
        <v>212298.06</v>
      </c>
      <c r="N172" s="14"/>
    </row>
    <row r="173" spans="1:14" x14ac:dyDescent="0.25">
      <c r="A173" s="11">
        <f>BAJIO16643561!A174</f>
        <v>45138</v>
      </c>
      <c r="B173" s="12"/>
      <c r="C173" s="12" t="str">
        <f>BAJIO16643561!B174</f>
        <v>GASNGO MEXICO SA DE CV Concepto del Pago: FC00376949</v>
      </c>
      <c r="D173" s="12"/>
      <c r="E173" s="74">
        <f>BAJIO16643561!I174</f>
        <v>0</v>
      </c>
      <c r="F173" s="124">
        <f>BAJIO16643561!H174</f>
        <v>0</v>
      </c>
      <c r="G173" s="13">
        <f t="shared" si="19"/>
        <v>0</v>
      </c>
      <c r="H173" s="13">
        <f t="shared" si="18"/>
        <v>0</v>
      </c>
      <c r="I173" s="79">
        <f>BAJIO16643561!D174</f>
        <v>0</v>
      </c>
      <c r="J173" s="13">
        <f t="shared" si="20"/>
        <v>21551.724137931036</v>
      </c>
      <c r="K173" s="13">
        <f t="shared" si="16"/>
        <v>3448.275862068966</v>
      </c>
      <c r="L173" s="13">
        <f>BAJIO16643561!C174</f>
        <v>25000</v>
      </c>
      <c r="M173" s="79">
        <f t="shared" si="17"/>
        <v>187298.06</v>
      </c>
      <c r="N173" s="14"/>
    </row>
    <row r="174" spans="1:14" x14ac:dyDescent="0.25">
      <c r="A174" s="11">
        <f>BAJIO16643561!A175</f>
        <v>45138</v>
      </c>
      <c r="B174" s="12"/>
      <c r="C174" s="12" t="str">
        <f>BAJIO16643561!B175</f>
        <v xml:space="preserve">CAMARA DE LA IND DE NL   Concepto del Pago: FACTURA </v>
      </c>
      <c r="D174" s="12"/>
      <c r="E174" s="74">
        <f>BAJIO16643561!I175</f>
        <v>0</v>
      </c>
      <c r="F174" s="124">
        <f>BAJIO16643561!H175</f>
        <v>0</v>
      </c>
      <c r="G174" s="13">
        <f t="shared" si="19"/>
        <v>0</v>
      </c>
      <c r="H174" s="13">
        <f t="shared" si="18"/>
        <v>0</v>
      </c>
      <c r="I174" s="79">
        <f>BAJIO16643561!D175</f>
        <v>0</v>
      </c>
      <c r="J174" s="13">
        <f t="shared" si="20"/>
        <v>3950.0000000000005</v>
      </c>
      <c r="K174" s="13">
        <f t="shared" si="16"/>
        <v>632.00000000000011</v>
      </c>
      <c r="L174" s="13">
        <f>BAJIO16643561!C175</f>
        <v>4582</v>
      </c>
      <c r="M174" s="79">
        <f t="shared" si="17"/>
        <v>182716.06</v>
      </c>
      <c r="N174" s="14"/>
    </row>
    <row r="175" spans="1:14" x14ac:dyDescent="0.25">
      <c r="A175" s="11">
        <f>BAJIO16643561!A176</f>
        <v>45138</v>
      </c>
      <c r="B175" s="12"/>
      <c r="C175" s="12" t="str">
        <f>BAJIO16643561!B176</f>
        <v>CONSTRUCTORA INVERME X SA DE CV Concepto del Pago: TRASPASO A CUENTA DE INVERMEX BAJIO</v>
      </c>
      <c r="D175" s="12"/>
      <c r="E175" s="74">
        <f>BAJIO16643561!I176</f>
        <v>0</v>
      </c>
      <c r="F175" s="124">
        <f>BAJIO16643561!H176</f>
        <v>0</v>
      </c>
      <c r="G175" s="13">
        <f t="shared" si="19"/>
        <v>29310.34482758621</v>
      </c>
      <c r="H175" s="13">
        <f t="shared" si="18"/>
        <v>4689.6551724137935</v>
      </c>
      <c r="I175" s="79">
        <f>BAJIO16643561!D176</f>
        <v>34000</v>
      </c>
      <c r="J175" s="13">
        <f t="shared" si="20"/>
        <v>0</v>
      </c>
      <c r="K175" s="13">
        <f t="shared" si="16"/>
        <v>0</v>
      </c>
      <c r="L175" s="13">
        <f>BAJIO16643561!C176</f>
        <v>0</v>
      </c>
      <c r="M175" s="79">
        <f t="shared" si="17"/>
        <v>216716.06</v>
      </c>
      <c r="N175" s="14"/>
    </row>
    <row r="176" spans="1:14" x14ac:dyDescent="0.25">
      <c r="A176" s="11">
        <f>BAJIO16643561!A177</f>
        <v>45138</v>
      </c>
      <c r="B176" s="12"/>
      <c r="C176" s="12" t="str">
        <f>BAJIO16643561!B177</f>
        <v>OPERADORA DE RELLENOS SANITARI Concepto del Pago: 11541</v>
      </c>
      <c r="D176" s="12"/>
      <c r="E176" s="74">
        <f>BAJIO16643561!I177</f>
        <v>0</v>
      </c>
      <c r="F176" s="124">
        <f>BAJIO16643561!H177</f>
        <v>0</v>
      </c>
      <c r="G176" s="13">
        <f t="shared" si="19"/>
        <v>0</v>
      </c>
      <c r="H176" s="13">
        <f t="shared" si="18"/>
        <v>0</v>
      </c>
      <c r="I176" s="79">
        <f>BAJIO16643561!D177</f>
        <v>0</v>
      </c>
      <c r="J176" s="13">
        <f t="shared" si="20"/>
        <v>108348</v>
      </c>
      <c r="K176" s="13">
        <f t="shared" si="16"/>
        <v>17335.68</v>
      </c>
      <c r="L176" s="13">
        <f>BAJIO16643561!C177</f>
        <v>125683.68</v>
      </c>
      <c r="M176" s="79">
        <f t="shared" si="17"/>
        <v>91032.38</v>
      </c>
      <c r="N176" s="14"/>
    </row>
    <row r="177" spans="1:14" x14ac:dyDescent="0.25">
      <c r="A177" s="11">
        <f>BAJIO16643561!A178</f>
        <v>45138</v>
      </c>
      <c r="B177" s="12"/>
      <c r="C177" s="12" t="str">
        <f>BAJIO16643561!B178</f>
        <v>LOURDES ANABEL CORTES GUEVARA Concepto del Pago: DEVOLUCION</v>
      </c>
      <c r="D177" s="12"/>
      <c r="E177" s="74">
        <f>BAJIO16643561!I178</f>
        <v>0</v>
      </c>
      <c r="F177" s="124">
        <f>BAJIO16643561!H178</f>
        <v>0</v>
      </c>
      <c r="G177" s="13">
        <f t="shared" si="19"/>
        <v>0</v>
      </c>
      <c r="H177" s="13">
        <f t="shared" si="18"/>
        <v>0</v>
      </c>
      <c r="I177" s="79">
        <f>BAJIO16643561!D178</f>
        <v>0</v>
      </c>
      <c r="J177" s="13">
        <f t="shared" si="20"/>
        <v>43103.448275862072</v>
      </c>
      <c r="K177" s="13">
        <f t="shared" si="16"/>
        <v>6896.5517241379321</v>
      </c>
      <c r="L177" s="13">
        <f>BAJIO16643561!C178</f>
        <v>50000</v>
      </c>
      <c r="M177" s="79">
        <f t="shared" si="17"/>
        <v>41032.380000000005</v>
      </c>
      <c r="N177" s="14"/>
    </row>
    <row r="178" spans="1:14" x14ac:dyDescent="0.25">
      <c r="A178" s="11">
        <f>BAJIO16643561!A179</f>
        <v>45138</v>
      </c>
      <c r="B178" s="12"/>
      <c r="C178" s="12" t="str">
        <f>BAJIO16643561!B179</f>
        <v>RAGASA INDUSTRIAS SA DE CV Concepto del Pago: 195932</v>
      </c>
      <c r="D178" s="12"/>
      <c r="E178" s="74" t="str">
        <f>BAJIO16643561!I179</f>
        <v>F5914 AL F6043</v>
      </c>
      <c r="F178" s="124">
        <f>BAJIO16643561!H179</f>
        <v>2732</v>
      </c>
      <c r="G178" s="13">
        <f t="shared" si="19"/>
        <v>183300</v>
      </c>
      <c r="H178" s="13">
        <f t="shared" si="18"/>
        <v>29328</v>
      </c>
      <c r="I178" s="79">
        <f>BAJIO16643561!D179</f>
        <v>212628</v>
      </c>
      <c r="J178" s="13">
        <f t="shared" si="20"/>
        <v>0</v>
      </c>
      <c r="K178" s="13">
        <f t="shared" si="16"/>
        <v>0</v>
      </c>
      <c r="L178" s="13">
        <f>BAJIO16643561!C179</f>
        <v>0</v>
      </c>
      <c r="M178" s="79">
        <f t="shared" si="17"/>
        <v>253660.38</v>
      </c>
      <c r="N178" s="14"/>
    </row>
    <row r="179" spans="1:14" x14ac:dyDescent="0.25">
      <c r="A179" s="11">
        <f>BAJIO16643561!A180</f>
        <v>45138</v>
      </c>
      <c r="B179" s="12"/>
      <c r="C179" s="12" t="str">
        <f>BAJIO16643561!B180</f>
        <v>Retiro de Recursos por (50,000.00) mxn para deposito en la cuenta 10665156 Cheqsi-1</v>
      </c>
      <c r="D179" s="12"/>
      <c r="E179" s="74">
        <f>BAJIO16643561!I180</f>
        <v>0</v>
      </c>
      <c r="F179" s="124">
        <f>BAJIO16643561!H180</f>
        <v>0</v>
      </c>
      <c r="G179" s="13">
        <f t="shared" si="14"/>
        <v>0</v>
      </c>
      <c r="H179" s="13">
        <f t="shared" si="18"/>
        <v>0</v>
      </c>
      <c r="I179" s="79">
        <f>BAJIO16643561!D180</f>
        <v>0</v>
      </c>
      <c r="J179" s="13">
        <f t="shared" si="15"/>
        <v>43103.448275862072</v>
      </c>
      <c r="K179" s="13">
        <f t="shared" si="16"/>
        <v>6896.5517241379321</v>
      </c>
      <c r="L179" s="13">
        <f>BAJIO16643561!C180</f>
        <v>50000</v>
      </c>
      <c r="M179" s="79">
        <f t="shared" si="17"/>
        <v>203660.38</v>
      </c>
      <c r="N179" s="14"/>
    </row>
    <row r="180" spans="1:14" x14ac:dyDescent="0.25">
      <c r="A180" s="11">
        <f>BAJIO16643561!A181</f>
        <v>45138</v>
      </c>
      <c r="B180" s="12"/>
      <c r="C180" s="12" t="str">
        <f>BAJIO16643561!B181</f>
        <v>OPERADORA DE RELLENOS SANITARI Aut.</v>
      </c>
      <c r="D180" s="12"/>
      <c r="E180" s="74">
        <f>BAJIO16643561!I181</f>
        <v>0</v>
      </c>
      <c r="F180" s="124">
        <f>BAJIO16643561!H181</f>
        <v>0</v>
      </c>
      <c r="G180" s="13">
        <f t="shared" si="14"/>
        <v>0</v>
      </c>
      <c r="H180" s="13">
        <f t="shared" si="18"/>
        <v>0</v>
      </c>
      <c r="I180" s="79">
        <f>BAJIO16643561!D181</f>
        <v>0</v>
      </c>
      <c r="J180" s="13">
        <f t="shared" si="15"/>
        <v>28392.000000000004</v>
      </c>
      <c r="K180" s="13">
        <f t="shared" si="16"/>
        <v>4542.72</v>
      </c>
      <c r="L180" s="13">
        <f>BAJIO16643561!C181</f>
        <v>32934.720000000001</v>
      </c>
      <c r="M180" s="79">
        <f t="shared" si="17"/>
        <v>170725.66</v>
      </c>
      <c r="N180" s="14"/>
    </row>
    <row r="181" spans="1:14" x14ac:dyDescent="0.25">
      <c r="A181" s="11">
        <f>BAJIO16643561!A182</f>
        <v>45138</v>
      </c>
      <c r="B181" s="12"/>
      <c r="C181" s="12" t="str">
        <f>BAJIO16643561!B182</f>
        <v>Comisión SPEI</v>
      </c>
      <c r="D181" s="12"/>
      <c r="E181" s="74">
        <f>BAJIO16643561!I182</f>
        <v>0</v>
      </c>
      <c r="F181" s="124">
        <f>BAJIO16643561!H182</f>
        <v>0</v>
      </c>
      <c r="G181" s="13">
        <f t="shared" si="14"/>
        <v>0</v>
      </c>
      <c r="H181" s="13">
        <f t="shared" si="18"/>
        <v>0</v>
      </c>
      <c r="I181" s="79">
        <f>BAJIO16643561!D182</f>
        <v>0</v>
      </c>
      <c r="J181" s="13">
        <f t="shared" si="15"/>
        <v>6.4655172413793105</v>
      </c>
      <c r="K181" s="13">
        <f t="shared" si="16"/>
        <v>1.0344827586206897</v>
      </c>
      <c r="L181" s="13">
        <f>BAJIO16643561!C182</f>
        <v>7.5</v>
      </c>
      <c r="M181" s="79">
        <f t="shared" si="17"/>
        <v>170718.16</v>
      </c>
      <c r="N181" s="14"/>
    </row>
    <row r="182" spans="1:14" x14ac:dyDescent="0.25">
      <c r="A182" s="11">
        <f>BAJIO16643561!A183</f>
        <v>45138</v>
      </c>
      <c r="B182" s="12"/>
      <c r="C182" s="12" t="str">
        <f>BAJIO16643561!B183</f>
        <v>IVA Comisión SPEI</v>
      </c>
      <c r="D182" s="12"/>
      <c r="E182" s="74">
        <f>BAJIO16643561!I183</f>
        <v>0</v>
      </c>
      <c r="F182" s="124">
        <f>BAJIO16643561!H183</f>
        <v>0</v>
      </c>
      <c r="G182" s="13">
        <f t="shared" si="14"/>
        <v>0</v>
      </c>
      <c r="H182" s="13">
        <f t="shared" si="18"/>
        <v>0</v>
      </c>
      <c r="I182" s="79">
        <f>BAJIO16643561!D183</f>
        <v>0</v>
      </c>
      <c r="J182" s="13">
        <f t="shared" si="15"/>
        <v>1.0344827586206897</v>
      </c>
      <c r="K182" s="13">
        <f t="shared" si="16"/>
        <v>0.16551724137931037</v>
      </c>
      <c r="L182" s="13">
        <f>BAJIO16643561!C183</f>
        <v>1.2</v>
      </c>
      <c r="M182" s="79">
        <f t="shared" si="17"/>
        <v>170716.96</v>
      </c>
      <c r="N182" s="14"/>
    </row>
    <row r="183" spans="1:14" x14ac:dyDescent="0.25">
      <c r="A183" s="11">
        <f>BAJIO16643561!A184</f>
        <v>45138</v>
      </c>
      <c r="B183" s="12"/>
      <c r="C183" s="12" t="str">
        <f>BAJIO16643561!B184</f>
        <v>SERVICIOS DE AGUA Y DRENAJE DE Aut.</v>
      </c>
      <c r="D183" s="12"/>
      <c r="E183" s="74">
        <f>BAJIO16643561!I184</f>
        <v>0</v>
      </c>
      <c r="F183" s="124">
        <f>BAJIO16643561!H184</f>
        <v>0</v>
      </c>
      <c r="G183" s="13">
        <f t="shared" si="14"/>
        <v>0</v>
      </c>
      <c r="H183" s="13">
        <f t="shared" si="18"/>
        <v>0</v>
      </c>
      <c r="I183" s="79">
        <f>BAJIO16643561!D184</f>
        <v>0</v>
      </c>
      <c r="J183" s="13">
        <f t="shared" si="15"/>
        <v>86206.896551724145</v>
      </c>
      <c r="K183" s="13">
        <f t="shared" si="16"/>
        <v>13793.103448275864</v>
      </c>
      <c r="L183" s="13">
        <f>BAJIO16643561!C184</f>
        <v>100000</v>
      </c>
      <c r="M183" s="79">
        <f t="shared" si="17"/>
        <v>70716.959999999992</v>
      </c>
      <c r="N183" s="14"/>
    </row>
    <row r="184" spans="1:14" x14ac:dyDescent="0.25">
      <c r="A184" s="11">
        <f>BAJIO16643561!A185</f>
        <v>45138</v>
      </c>
      <c r="B184" s="12"/>
      <c r="C184" s="12" t="str">
        <f>BAJIO16643561!B185</f>
        <v>Comisión SPEI</v>
      </c>
      <c r="D184" s="12"/>
      <c r="E184" s="74">
        <f>BAJIO16643561!I185</f>
        <v>0</v>
      </c>
      <c r="F184" s="124">
        <f>BAJIO16643561!H185</f>
        <v>0</v>
      </c>
      <c r="G184" s="13">
        <f t="shared" si="14"/>
        <v>0</v>
      </c>
      <c r="H184" s="13">
        <f t="shared" si="18"/>
        <v>0</v>
      </c>
      <c r="I184" s="79">
        <f>BAJIO16643561!D185</f>
        <v>0</v>
      </c>
      <c r="J184" s="13">
        <f t="shared" si="15"/>
        <v>6.4655172413793105</v>
      </c>
      <c r="K184" s="13">
        <f t="shared" si="16"/>
        <v>1.0344827586206897</v>
      </c>
      <c r="L184" s="13">
        <f>BAJIO16643561!C185</f>
        <v>7.5</v>
      </c>
      <c r="M184" s="79">
        <f t="shared" si="17"/>
        <v>70709.459999999992</v>
      </c>
      <c r="N184" s="14"/>
    </row>
    <row r="185" spans="1:14" x14ac:dyDescent="0.25">
      <c r="A185" s="11">
        <f>BAJIO16643561!A186</f>
        <v>45138</v>
      </c>
      <c r="B185" s="12"/>
      <c r="C185" s="12" t="str">
        <f>BAJIO16643561!B186</f>
        <v>IVA Comisión SPEI</v>
      </c>
      <c r="D185" s="12"/>
      <c r="E185" s="74">
        <f>BAJIO16643561!I186</f>
        <v>0</v>
      </c>
      <c r="F185" s="124">
        <f>BAJIO16643561!H186</f>
        <v>0</v>
      </c>
      <c r="G185" s="13">
        <f t="shared" ref="G185:G248" si="21">I185/1.16</f>
        <v>0</v>
      </c>
      <c r="H185" s="13">
        <f t="shared" si="18"/>
        <v>0</v>
      </c>
      <c r="I185" s="79">
        <f>BAJIO16643561!D186</f>
        <v>0</v>
      </c>
      <c r="J185" s="13">
        <f t="shared" ref="J185:J248" si="22">L185/1.16</f>
        <v>1.0344827586206897</v>
      </c>
      <c r="K185" s="13">
        <f t="shared" si="16"/>
        <v>0.16551724137931037</v>
      </c>
      <c r="L185" s="13">
        <f>BAJIO16643561!C186</f>
        <v>1.2</v>
      </c>
      <c r="M185" s="79">
        <f t="shared" si="17"/>
        <v>70708.259999999995</v>
      </c>
      <c r="N185" s="14"/>
    </row>
    <row r="186" spans="1:14" x14ac:dyDescent="0.25">
      <c r="A186" s="11">
        <f>BAJIO16643561!A187</f>
        <v>45138</v>
      </c>
      <c r="B186" s="12"/>
      <c r="C186" s="12" t="str">
        <f>BAJIO16643561!B187</f>
        <v>LOURDES ANABEL CORTES GUEVARA Aut.</v>
      </c>
      <c r="D186" s="12"/>
      <c r="E186" s="74">
        <f>BAJIO16643561!I187</f>
        <v>0</v>
      </c>
      <c r="F186" s="124">
        <f>BAJIO16643561!H187</f>
        <v>0</v>
      </c>
      <c r="G186" s="13">
        <f t="shared" si="21"/>
        <v>0</v>
      </c>
      <c r="H186" s="13">
        <f t="shared" si="18"/>
        <v>0</v>
      </c>
      <c r="I186" s="79">
        <f>BAJIO16643561!D187</f>
        <v>0</v>
      </c>
      <c r="J186" s="13">
        <f t="shared" si="22"/>
        <v>30172.413793103449</v>
      </c>
      <c r="K186" s="13">
        <f t="shared" si="16"/>
        <v>4827.5862068965516</v>
      </c>
      <c r="L186" s="13">
        <f>BAJIO16643561!C187</f>
        <v>35000</v>
      </c>
      <c r="M186" s="79">
        <f t="shared" si="17"/>
        <v>35708.259999999995</v>
      </c>
      <c r="N186" s="14"/>
    </row>
    <row r="187" spans="1:14" x14ac:dyDescent="0.25">
      <c r="A187" s="11">
        <f>BAJIO16643561!A188</f>
        <v>45138</v>
      </c>
      <c r="B187" s="12"/>
      <c r="C187" s="12" t="str">
        <f>BAJIO16643561!B188</f>
        <v>Retiro por domiciliacion GM FINANCIAL DE MEXICO SA DE CV RefB[735149]</v>
      </c>
      <c r="D187" s="12"/>
      <c r="E187" s="74">
        <f>BAJIO16643561!I188</f>
        <v>0</v>
      </c>
      <c r="F187" s="124">
        <f>BAJIO16643561!H188</f>
        <v>0</v>
      </c>
      <c r="G187" s="13">
        <f t="shared" si="21"/>
        <v>0</v>
      </c>
      <c r="H187" s="13">
        <f t="shared" si="18"/>
        <v>0</v>
      </c>
      <c r="I187" s="79">
        <f>BAJIO16643561!D188</f>
        <v>0</v>
      </c>
      <c r="J187" s="13">
        <f t="shared" si="22"/>
        <v>15406.250000000002</v>
      </c>
      <c r="K187" s="13">
        <f t="shared" si="16"/>
        <v>2465.0000000000005</v>
      </c>
      <c r="L187" s="13">
        <f>BAJIO16643561!C188</f>
        <v>17871.25</v>
      </c>
      <c r="M187" s="79">
        <f t="shared" si="17"/>
        <v>17837.009999999995</v>
      </c>
      <c r="N187" s="14"/>
    </row>
    <row r="188" spans="1:14" x14ac:dyDescent="0.25">
      <c r="A188" s="11">
        <f>BAJIO16643561!A189</f>
        <v>0</v>
      </c>
      <c r="B188" s="12"/>
      <c r="C188" s="12">
        <f>BAJIO16643561!B189</f>
        <v>0</v>
      </c>
      <c r="D188" s="12"/>
      <c r="E188" s="74">
        <f>BAJIO16643561!I189</f>
        <v>0</v>
      </c>
      <c r="F188" s="124">
        <f>BAJIO16643561!H189</f>
        <v>0</v>
      </c>
      <c r="G188" s="13">
        <f t="shared" si="21"/>
        <v>0</v>
      </c>
      <c r="H188" s="13">
        <f t="shared" si="18"/>
        <v>0</v>
      </c>
      <c r="I188" s="79">
        <f>BAJIO16643561!D189</f>
        <v>0</v>
      </c>
      <c r="J188" s="13">
        <f t="shared" si="22"/>
        <v>0</v>
      </c>
      <c r="K188" s="13">
        <f t="shared" si="16"/>
        <v>0</v>
      </c>
      <c r="L188" s="13">
        <f>BAJIO16643561!C189</f>
        <v>0</v>
      </c>
      <c r="M188" s="79">
        <f t="shared" si="17"/>
        <v>17837.009999999995</v>
      </c>
      <c r="N188" s="14"/>
    </row>
    <row r="189" spans="1:14" x14ac:dyDescent="0.25">
      <c r="A189" s="11">
        <f>BAJIO16643561!A190</f>
        <v>0</v>
      </c>
      <c r="B189" s="12"/>
      <c r="C189" s="12">
        <f>BAJIO16643561!B190</f>
        <v>0</v>
      </c>
      <c r="D189" s="12"/>
      <c r="E189" s="74">
        <f>BAJIO16643561!I190</f>
        <v>0</v>
      </c>
      <c r="F189" s="124">
        <f>BAJIO16643561!H190</f>
        <v>0</v>
      </c>
      <c r="G189" s="13">
        <f t="shared" si="21"/>
        <v>0</v>
      </c>
      <c r="H189" s="13">
        <f t="shared" si="18"/>
        <v>0</v>
      </c>
      <c r="I189" s="79">
        <f>BAJIO16643561!D190</f>
        <v>0</v>
      </c>
      <c r="J189" s="13">
        <f t="shared" si="22"/>
        <v>0</v>
      </c>
      <c r="K189" s="13">
        <f t="shared" si="16"/>
        <v>0</v>
      </c>
      <c r="L189" s="13">
        <f>BAJIO16643561!C190</f>
        <v>0</v>
      </c>
      <c r="M189" s="79">
        <f t="shared" si="17"/>
        <v>17837.009999999995</v>
      </c>
      <c r="N189" s="14"/>
    </row>
    <row r="190" spans="1:14" x14ac:dyDescent="0.25">
      <c r="A190" s="11">
        <f>BAJIO16643561!A191</f>
        <v>0</v>
      </c>
      <c r="B190" s="12"/>
      <c r="C190" s="12">
        <f>BAJIO16643561!B191</f>
        <v>0</v>
      </c>
      <c r="D190" s="12"/>
      <c r="E190" s="74">
        <f>BAJIO16643561!I191</f>
        <v>0</v>
      </c>
      <c r="F190" s="124">
        <f>BAJIO16643561!H191</f>
        <v>0</v>
      </c>
      <c r="G190" s="13">
        <f t="shared" si="21"/>
        <v>0</v>
      </c>
      <c r="H190" s="13">
        <f t="shared" si="18"/>
        <v>0</v>
      </c>
      <c r="I190" s="79">
        <f>BAJIO16643561!D191</f>
        <v>0</v>
      </c>
      <c r="J190" s="13">
        <f t="shared" si="22"/>
        <v>0</v>
      </c>
      <c r="K190" s="13">
        <f t="shared" si="16"/>
        <v>0</v>
      </c>
      <c r="L190" s="13">
        <f>BAJIO16643561!C191</f>
        <v>0</v>
      </c>
      <c r="M190" s="79">
        <f t="shared" si="17"/>
        <v>17837.009999999995</v>
      </c>
      <c r="N190" s="14"/>
    </row>
    <row r="191" spans="1:14" x14ac:dyDescent="0.25">
      <c r="A191" s="11">
        <f>BAJIO16643561!A192</f>
        <v>0</v>
      </c>
      <c r="B191" s="12"/>
      <c r="C191" s="12">
        <f>BAJIO16643561!B192</f>
        <v>0</v>
      </c>
      <c r="D191" s="12"/>
      <c r="E191" s="74">
        <f>BAJIO16643561!I192</f>
        <v>0</v>
      </c>
      <c r="F191" s="124">
        <f>BAJIO16643561!H192</f>
        <v>0</v>
      </c>
      <c r="G191" s="13">
        <f t="shared" si="21"/>
        <v>0</v>
      </c>
      <c r="H191" s="13">
        <f t="shared" si="18"/>
        <v>0</v>
      </c>
      <c r="I191" s="79">
        <f>BAJIO16643561!D192</f>
        <v>0</v>
      </c>
      <c r="J191" s="13">
        <f t="shared" si="22"/>
        <v>0</v>
      </c>
      <c r="K191" s="13">
        <f t="shared" si="16"/>
        <v>0</v>
      </c>
      <c r="L191" s="13">
        <f>BAJIO16643561!C192</f>
        <v>0</v>
      </c>
      <c r="M191" s="79">
        <f t="shared" si="17"/>
        <v>17837.009999999995</v>
      </c>
      <c r="N191" s="14"/>
    </row>
    <row r="192" spans="1:14" x14ac:dyDescent="0.25">
      <c r="A192" s="11">
        <f>BAJIO16643561!A193</f>
        <v>0</v>
      </c>
      <c r="B192" s="12"/>
      <c r="C192" s="12">
        <f>BAJIO16643561!B193</f>
        <v>0</v>
      </c>
      <c r="D192" s="12"/>
      <c r="E192" s="74">
        <f>BAJIO16643561!I193</f>
        <v>0</v>
      </c>
      <c r="F192" s="124">
        <f>BAJIO16643561!H193</f>
        <v>0</v>
      </c>
      <c r="G192" s="13">
        <f t="shared" si="21"/>
        <v>0</v>
      </c>
      <c r="H192" s="13">
        <f t="shared" si="18"/>
        <v>0</v>
      </c>
      <c r="I192" s="79">
        <f>BAJIO16643561!D193</f>
        <v>0</v>
      </c>
      <c r="J192" s="13">
        <f t="shared" si="22"/>
        <v>0</v>
      </c>
      <c r="K192" s="13">
        <f t="shared" si="16"/>
        <v>0</v>
      </c>
      <c r="L192" s="13">
        <f>BAJIO16643561!C193</f>
        <v>0</v>
      </c>
      <c r="M192" s="79">
        <f t="shared" si="17"/>
        <v>17837.009999999995</v>
      </c>
      <c r="N192" s="14"/>
    </row>
    <row r="193" spans="1:14" x14ac:dyDescent="0.25">
      <c r="A193" s="11">
        <f>BAJIO16643561!A194</f>
        <v>0</v>
      </c>
      <c r="B193" s="12"/>
      <c r="C193" s="12">
        <f>BAJIO16643561!B194</f>
        <v>0</v>
      </c>
      <c r="D193" s="12"/>
      <c r="E193" s="74">
        <f>BAJIO16643561!I194</f>
        <v>0</v>
      </c>
      <c r="F193" s="124">
        <f>BAJIO16643561!H194</f>
        <v>0</v>
      </c>
      <c r="G193" s="13">
        <f t="shared" si="21"/>
        <v>0</v>
      </c>
      <c r="H193" s="13">
        <f t="shared" si="18"/>
        <v>0</v>
      </c>
      <c r="I193" s="79">
        <f>BAJIO16643561!D194</f>
        <v>0</v>
      </c>
      <c r="J193" s="13">
        <f t="shared" si="22"/>
        <v>0</v>
      </c>
      <c r="K193" s="13">
        <f t="shared" si="16"/>
        <v>0</v>
      </c>
      <c r="L193" s="13">
        <f>BAJIO16643561!C194</f>
        <v>0</v>
      </c>
      <c r="M193" s="79">
        <f t="shared" si="17"/>
        <v>17837.009999999995</v>
      </c>
      <c r="N193" s="14"/>
    </row>
    <row r="194" spans="1:14" x14ac:dyDescent="0.25">
      <c r="A194" s="11">
        <f>BAJIO16643561!A195</f>
        <v>0</v>
      </c>
      <c r="B194" s="12"/>
      <c r="C194" s="12">
        <f>BAJIO16643561!B195</f>
        <v>0</v>
      </c>
      <c r="D194" s="12"/>
      <c r="E194" s="74">
        <f>BAJIO16643561!I195</f>
        <v>0</v>
      </c>
      <c r="F194" s="124">
        <f>BAJIO16643561!H195</f>
        <v>0</v>
      </c>
      <c r="G194" s="13">
        <f t="shared" si="21"/>
        <v>0</v>
      </c>
      <c r="H194" s="13">
        <f t="shared" si="18"/>
        <v>0</v>
      </c>
      <c r="I194" s="79">
        <f>BAJIO16643561!D195</f>
        <v>0</v>
      </c>
      <c r="J194" s="13">
        <f t="shared" si="22"/>
        <v>0</v>
      </c>
      <c r="K194" s="13">
        <f t="shared" si="16"/>
        <v>0</v>
      </c>
      <c r="L194" s="13">
        <f>BAJIO16643561!C195</f>
        <v>0</v>
      </c>
      <c r="M194" s="79">
        <f t="shared" si="17"/>
        <v>17837.009999999995</v>
      </c>
      <c r="N194" s="14"/>
    </row>
    <row r="195" spans="1:14" x14ac:dyDescent="0.25">
      <c r="A195" s="11">
        <f>BAJIO16643561!A196</f>
        <v>0</v>
      </c>
      <c r="B195" s="12"/>
      <c r="C195" s="12">
        <f>BAJIO16643561!B196</f>
        <v>0</v>
      </c>
      <c r="D195" s="12"/>
      <c r="E195" s="74">
        <f>BAJIO16643561!I196</f>
        <v>0</v>
      </c>
      <c r="F195" s="124">
        <f>BAJIO16643561!H196</f>
        <v>0</v>
      </c>
      <c r="G195" s="13">
        <f t="shared" si="21"/>
        <v>0</v>
      </c>
      <c r="H195" s="13">
        <f t="shared" si="18"/>
        <v>0</v>
      </c>
      <c r="I195" s="79">
        <f>BAJIO16643561!D196</f>
        <v>0</v>
      </c>
      <c r="J195" s="13">
        <f t="shared" si="22"/>
        <v>0</v>
      </c>
      <c r="K195" s="13">
        <f t="shared" si="16"/>
        <v>0</v>
      </c>
      <c r="L195" s="13">
        <f>BAJIO16643561!C196</f>
        <v>0</v>
      </c>
      <c r="M195" s="79">
        <f t="shared" si="17"/>
        <v>17837.009999999995</v>
      </c>
      <c r="N195" s="14"/>
    </row>
    <row r="196" spans="1:14" x14ac:dyDescent="0.25">
      <c r="A196" s="11">
        <f>BAJIO16643561!A197</f>
        <v>0</v>
      </c>
      <c r="B196" s="12"/>
      <c r="C196" s="12">
        <f>BAJIO16643561!B197</f>
        <v>0</v>
      </c>
      <c r="D196" s="12"/>
      <c r="E196" s="74">
        <f>BAJIO16643561!I197</f>
        <v>0</v>
      </c>
      <c r="F196" s="124">
        <f>BAJIO16643561!H197</f>
        <v>0</v>
      </c>
      <c r="G196" s="13">
        <f t="shared" si="21"/>
        <v>0</v>
      </c>
      <c r="H196" s="13">
        <f t="shared" si="18"/>
        <v>0</v>
      </c>
      <c r="I196" s="79">
        <f>BAJIO16643561!D197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BAJIO16643561!C197</f>
        <v>0</v>
      </c>
      <c r="M196" s="79">
        <f t="shared" si="17"/>
        <v>17837.009999999995</v>
      </c>
      <c r="N196" s="14"/>
    </row>
    <row r="197" spans="1:14" x14ac:dyDescent="0.25">
      <c r="A197" s="11">
        <f>BAJIO16643561!A198</f>
        <v>0</v>
      </c>
      <c r="B197" s="12"/>
      <c r="C197" s="12">
        <f>BAJIO16643561!B198</f>
        <v>0</v>
      </c>
      <c r="D197" s="12"/>
      <c r="E197" s="74">
        <f>BAJIO16643561!I198</f>
        <v>0</v>
      </c>
      <c r="F197" s="124">
        <f>BAJIO16643561!H198</f>
        <v>0</v>
      </c>
      <c r="G197" s="13">
        <f t="shared" si="21"/>
        <v>0</v>
      </c>
      <c r="H197" s="13">
        <f t="shared" si="18"/>
        <v>0</v>
      </c>
      <c r="I197" s="79">
        <f>BAJIO16643561!D198</f>
        <v>0</v>
      </c>
      <c r="J197" s="13">
        <f t="shared" si="22"/>
        <v>0</v>
      </c>
      <c r="K197" s="13">
        <f t="shared" si="23"/>
        <v>0</v>
      </c>
      <c r="L197" s="13">
        <f>BAJIO16643561!C198</f>
        <v>0</v>
      </c>
      <c r="M197" s="79">
        <f t="shared" ref="M197:M260" si="24">M196+I197-L197</f>
        <v>17837.009999999995</v>
      </c>
      <c r="N197" s="14"/>
    </row>
    <row r="198" spans="1:14" x14ac:dyDescent="0.25">
      <c r="A198" s="11">
        <f>BAJIO16643561!A199</f>
        <v>0</v>
      </c>
      <c r="B198" s="12"/>
      <c r="C198" s="12">
        <f>BAJIO16643561!B199</f>
        <v>0</v>
      </c>
      <c r="D198" s="12"/>
      <c r="E198" s="74">
        <f>BAJIO16643561!I199</f>
        <v>0</v>
      </c>
      <c r="F198" s="124">
        <f>BAJIO16643561!H199</f>
        <v>0</v>
      </c>
      <c r="G198" s="13">
        <f t="shared" si="21"/>
        <v>0</v>
      </c>
      <c r="H198" s="13">
        <f t="shared" si="18"/>
        <v>0</v>
      </c>
      <c r="I198" s="79">
        <f>BAJIO16643561!D199</f>
        <v>0</v>
      </c>
      <c r="J198" s="13">
        <f t="shared" si="22"/>
        <v>0</v>
      </c>
      <c r="K198" s="13">
        <f t="shared" si="23"/>
        <v>0</v>
      </c>
      <c r="L198" s="13">
        <f>BAJIO16643561!C199</f>
        <v>0</v>
      </c>
      <c r="M198" s="79">
        <f t="shared" si="24"/>
        <v>17837.009999999995</v>
      </c>
      <c r="N198" s="14"/>
    </row>
    <row r="199" spans="1:14" x14ac:dyDescent="0.25">
      <c r="A199" s="11">
        <f>BAJIO16643561!A200</f>
        <v>0</v>
      </c>
      <c r="B199" s="12"/>
      <c r="C199" s="12">
        <f>BAJIO16643561!B200</f>
        <v>0</v>
      </c>
      <c r="D199" s="12"/>
      <c r="E199" s="74">
        <f>BAJIO16643561!I201</f>
        <v>0</v>
      </c>
      <c r="F199" s="124">
        <f>BAJIO16643561!H200</f>
        <v>0</v>
      </c>
      <c r="G199" s="13">
        <f t="shared" si="21"/>
        <v>0</v>
      </c>
      <c r="H199" s="13">
        <f t="shared" si="18"/>
        <v>0</v>
      </c>
      <c r="I199" s="79">
        <f>BAJIO16643561!D200</f>
        <v>0</v>
      </c>
      <c r="J199" s="13">
        <f t="shared" si="22"/>
        <v>0</v>
      </c>
      <c r="K199" s="13">
        <f t="shared" si="23"/>
        <v>0</v>
      </c>
      <c r="L199" s="13">
        <f>BAJIO16643561!C200</f>
        <v>0</v>
      </c>
      <c r="M199" s="79">
        <f t="shared" si="24"/>
        <v>17837.009999999995</v>
      </c>
      <c r="N199" s="14"/>
    </row>
    <row r="200" spans="1:14" x14ac:dyDescent="0.25">
      <c r="A200" s="11">
        <f>BAJIO16643561!A201</f>
        <v>0</v>
      </c>
      <c r="B200" s="12"/>
      <c r="C200" s="12">
        <f>BAJIO16643561!B251</f>
        <v>0</v>
      </c>
      <c r="D200" s="12"/>
      <c r="E200" s="74" t="e">
        <f>BAJIO16643561!#REF!</f>
        <v>#REF!</v>
      </c>
      <c r="F200" s="124">
        <f>BAJIO16643561!H201</f>
        <v>0</v>
      </c>
      <c r="G200" s="13">
        <f t="shared" si="21"/>
        <v>0</v>
      </c>
      <c r="H200" s="13">
        <f t="shared" si="18"/>
        <v>0</v>
      </c>
      <c r="I200" s="79">
        <f>BAJIO16643561!D201</f>
        <v>0</v>
      </c>
      <c r="J200" s="13">
        <f t="shared" si="22"/>
        <v>0</v>
      </c>
      <c r="K200" s="13">
        <f t="shared" si="23"/>
        <v>0</v>
      </c>
      <c r="L200" s="13">
        <f>BAJIO16643561!C201</f>
        <v>0</v>
      </c>
      <c r="M200" s="79">
        <f t="shared" si="24"/>
        <v>17837.009999999995</v>
      </c>
      <c r="N200" s="14"/>
    </row>
    <row r="201" spans="1:14" x14ac:dyDescent="0.25">
      <c r="A201" s="11">
        <f>BAJIO16643561!A202</f>
        <v>0</v>
      </c>
      <c r="B201" s="12"/>
      <c r="C201" s="12">
        <f>BAJIO16643561!B252</f>
        <v>0</v>
      </c>
      <c r="D201" s="12"/>
      <c r="E201" s="74">
        <f>BAJIO16643561!I202</f>
        <v>0</v>
      </c>
      <c r="F201" s="124">
        <f>BAJIO16643561!H202</f>
        <v>0</v>
      </c>
      <c r="G201" s="13">
        <f t="shared" si="21"/>
        <v>0</v>
      </c>
      <c r="H201" s="13">
        <f t="shared" si="18"/>
        <v>0</v>
      </c>
      <c r="I201" s="79">
        <f>BAJIO16643561!D202</f>
        <v>0</v>
      </c>
      <c r="J201" s="13">
        <f t="shared" si="22"/>
        <v>0</v>
      </c>
      <c r="K201" s="13">
        <f t="shared" si="23"/>
        <v>0</v>
      </c>
      <c r="L201" s="13">
        <f>BAJIO16643561!C202</f>
        <v>0</v>
      </c>
      <c r="M201" s="79">
        <f t="shared" si="24"/>
        <v>17837.009999999995</v>
      </c>
      <c r="N201" s="14"/>
    </row>
    <row r="202" spans="1:14" x14ac:dyDescent="0.25">
      <c r="A202" s="11">
        <f>BAJIO16643561!A203</f>
        <v>0</v>
      </c>
      <c r="B202" s="12"/>
      <c r="C202" s="12">
        <f>BAJIO16643561!B253</f>
        <v>0</v>
      </c>
      <c r="D202" s="12"/>
      <c r="E202" s="74">
        <f>BAJIO16643561!I203</f>
        <v>0</v>
      </c>
      <c r="F202" s="124">
        <f>BAJIO16643561!H203</f>
        <v>0</v>
      </c>
      <c r="G202" s="13">
        <f t="shared" si="21"/>
        <v>0</v>
      </c>
      <c r="H202" s="13">
        <f t="shared" si="18"/>
        <v>0</v>
      </c>
      <c r="I202" s="79">
        <f>BAJIO16643561!D203</f>
        <v>0</v>
      </c>
      <c r="J202" s="13">
        <f t="shared" si="22"/>
        <v>0</v>
      </c>
      <c r="K202" s="13">
        <f t="shared" si="23"/>
        <v>0</v>
      </c>
      <c r="L202" s="13">
        <f>BAJIO16643561!C203</f>
        <v>0</v>
      </c>
      <c r="M202" s="79">
        <f t="shared" si="24"/>
        <v>17837.009999999995</v>
      </c>
      <c r="N202" s="14"/>
    </row>
    <row r="203" spans="1:14" x14ac:dyDescent="0.25">
      <c r="A203" s="11">
        <f>BAJIO16643561!A204</f>
        <v>0</v>
      </c>
      <c r="B203" s="12"/>
      <c r="C203" s="12">
        <f>BAJIO16643561!B254</f>
        <v>0</v>
      </c>
      <c r="D203" s="12"/>
      <c r="E203" s="74">
        <f>BAJIO16643561!I204</f>
        <v>0</v>
      </c>
      <c r="F203" s="124">
        <f>BAJIO16643561!H204</f>
        <v>0</v>
      </c>
      <c r="G203" s="13">
        <f t="shared" si="21"/>
        <v>0</v>
      </c>
      <c r="H203" s="13">
        <f t="shared" si="18"/>
        <v>0</v>
      </c>
      <c r="I203" s="79">
        <f>BAJIO16643561!D204</f>
        <v>0</v>
      </c>
      <c r="J203" s="13">
        <f t="shared" si="22"/>
        <v>0</v>
      </c>
      <c r="K203" s="13">
        <f t="shared" si="23"/>
        <v>0</v>
      </c>
      <c r="L203" s="13">
        <f>BAJIO16643561!C204</f>
        <v>0</v>
      </c>
      <c r="M203" s="79">
        <f t="shared" si="24"/>
        <v>17837.009999999995</v>
      </c>
      <c r="N203" s="14"/>
    </row>
    <row r="204" spans="1:14" x14ac:dyDescent="0.25">
      <c r="A204" s="11">
        <f>BAJIO16643561!A205</f>
        <v>0</v>
      </c>
      <c r="B204" s="12"/>
      <c r="C204" s="12">
        <f>BAJIO16643561!B255</f>
        <v>0</v>
      </c>
      <c r="D204" s="12"/>
      <c r="E204" s="74">
        <f>BAJIO16643561!I205</f>
        <v>0</v>
      </c>
      <c r="F204" s="124">
        <f>BAJIO16643561!H205</f>
        <v>0</v>
      </c>
      <c r="G204" s="13">
        <f t="shared" si="21"/>
        <v>0</v>
      </c>
      <c r="H204" s="13">
        <f t="shared" si="18"/>
        <v>0</v>
      </c>
      <c r="I204" s="79">
        <f>BAJIO16643561!D205</f>
        <v>0</v>
      </c>
      <c r="J204" s="13">
        <f t="shared" si="22"/>
        <v>0</v>
      </c>
      <c r="K204" s="13">
        <f t="shared" si="23"/>
        <v>0</v>
      </c>
      <c r="L204" s="13">
        <f>BAJIO16643561!C205</f>
        <v>0</v>
      </c>
      <c r="M204" s="79">
        <f t="shared" si="24"/>
        <v>17837.009999999995</v>
      </c>
      <c r="N204" s="14"/>
    </row>
    <row r="205" spans="1:14" x14ac:dyDescent="0.25">
      <c r="A205" s="11">
        <f>BAJIO16643561!A206</f>
        <v>0</v>
      </c>
      <c r="B205" s="12"/>
      <c r="C205" s="12">
        <f>BAJIO16643561!B256</f>
        <v>0</v>
      </c>
      <c r="D205" s="12"/>
      <c r="E205" s="74">
        <f>BAJIO16643561!I206</f>
        <v>0</v>
      </c>
      <c r="F205" s="124">
        <f>BAJIO16643561!H206</f>
        <v>0</v>
      </c>
      <c r="G205" s="13">
        <f t="shared" si="21"/>
        <v>0</v>
      </c>
      <c r="H205" s="13">
        <f t="shared" si="18"/>
        <v>0</v>
      </c>
      <c r="I205" s="79">
        <f>BAJIO16643561!D206</f>
        <v>0</v>
      </c>
      <c r="J205" s="13">
        <f t="shared" si="22"/>
        <v>0</v>
      </c>
      <c r="K205" s="13">
        <f t="shared" si="23"/>
        <v>0</v>
      </c>
      <c r="L205" s="13">
        <f>BAJIO16643561!C206</f>
        <v>0</v>
      </c>
      <c r="M205" s="79">
        <f t="shared" si="24"/>
        <v>17837.009999999995</v>
      </c>
      <c r="N205" s="14"/>
    </row>
    <row r="206" spans="1:14" x14ac:dyDescent="0.25">
      <c r="A206" s="11">
        <f>BAJIO16643561!A207</f>
        <v>0</v>
      </c>
      <c r="B206" s="12"/>
      <c r="C206" s="12">
        <f>BAJIO16643561!B257</f>
        <v>0</v>
      </c>
      <c r="D206" s="12"/>
      <c r="E206" s="74">
        <f>BAJIO16643561!I207</f>
        <v>0</v>
      </c>
      <c r="F206" s="124">
        <f>BAJIO16643561!H207</f>
        <v>0</v>
      </c>
      <c r="G206" s="13">
        <f t="shared" si="21"/>
        <v>0</v>
      </c>
      <c r="H206" s="13">
        <f t="shared" si="18"/>
        <v>0</v>
      </c>
      <c r="I206" s="79">
        <f>BAJIO16643561!D207</f>
        <v>0</v>
      </c>
      <c r="J206" s="13">
        <f t="shared" si="22"/>
        <v>0</v>
      </c>
      <c r="K206" s="13">
        <f t="shared" si="23"/>
        <v>0</v>
      </c>
      <c r="L206" s="13">
        <f>BAJIO16643561!C207</f>
        <v>0</v>
      </c>
      <c r="M206" s="79">
        <f t="shared" si="24"/>
        <v>17837.009999999995</v>
      </c>
      <c r="N206" s="14"/>
    </row>
    <row r="207" spans="1:14" x14ac:dyDescent="0.25">
      <c r="A207" s="11">
        <f>BAJIO16643561!A208</f>
        <v>0</v>
      </c>
      <c r="B207" s="12"/>
      <c r="C207" s="12">
        <f>BAJIO16643561!B258</f>
        <v>0</v>
      </c>
      <c r="D207" s="12"/>
      <c r="E207" s="74">
        <f>BAJIO16643561!I208</f>
        <v>0</v>
      </c>
      <c r="F207" s="124">
        <f>BAJIO16643561!H208</f>
        <v>0</v>
      </c>
      <c r="G207" s="13">
        <f t="shared" si="21"/>
        <v>0</v>
      </c>
      <c r="H207" s="13">
        <f t="shared" si="18"/>
        <v>0</v>
      </c>
      <c r="I207" s="79">
        <f>BAJIO16643561!D208</f>
        <v>0</v>
      </c>
      <c r="J207" s="13">
        <f t="shared" si="22"/>
        <v>0</v>
      </c>
      <c r="K207" s="13">
        <f t="shared" si="23"/>
        <v>0</v>
      </c>
      <c r="L207" s="13">
        <f>BAJIO16643561!C208</f>
        <v>0</v>
      </c>
      <c r="M207" s="79">
        <f t="shared" si="24"/>
        <v>17837.009999999995</v>
      </c>
      <c r="N207" s="14"/>
    </row>
    <row r="208" spans="1:14" x14ac:dyDescent="0.25">
      <c r="A208" s="11">
        <f>BAJIO16643561!A209</f>
        <v>0</v>
      </c>
      <c r="B208" s="12"/>
      <c r="C208" s="12">
        <f>BAJIO16643561!B259</f>
        <v>0</v>
      </c>
      <c r="D208" s="12"/>
      <c r="E208" s="74">
        <f>BAJIO16643561!I209</f>
        <v>0</v>
      </c>
      <c r="F208" s="124">
        <f>BAJIO16643561!H209</f>
        <v>0</v>
      </c>
      <c r="G208" s="13">
        <f t="shared" si="21"/>
        <v>0</v>
      </c>
      <c r="H208" s="13">
        <f t="shared" si="18"/>
        <v>0</v>
      </c>
      <c r="I208" s="79">
        <f>BAJIO16643561!D209</f>
        <v>0</v>
      </c>
      <c r="J208" s="13">
        <f t="shared" si="22"/>
        <v>0</v>
      </c>
      <c r="K208" s="13">
        <f t="shared" si="23"/>
        <v>0</v>
      </c>
      <c r="L208" s="13">
        <f>BAJIO16643561!C209</f>
        <v>0</v>
      </c>
      <c r="M208" s="79">
        <f t="shared" si="24"/>
        <v>17837.009999999995</v>
      </c>
      <c r="N208" s="14"/>
    </row>
    <row r="209" spans="1:14" x14ac:dyDescent="0.25">
      <c r="A209" s="11">
        <f>BAJIO16643561!A210</f>
        <v>0</v>
      </c>
      <c r="B209" s="12"/>
      <c r="C209" s="12">
        <f>BAJIO16643561!B260</f>
        <v>0</v>
      </c>
      <c r="D209" s="12"/>
      <c r="E209" s="74">
        <f>BAJIO16643561!I210</f>
        <v>0</v>
      </c>
      <c r="F209" s="124">
        <f>BAJIO16643561!H210</f>
        <v>0</v>
      </c>
      <c r="G209" s="13">
        <f t="shared" si="21"/>
        <v>0</v>
      </c>
      <c r="H209" s="13">
        <f t="shared" si="18"/>
        <v>0</v>
      </c>
      <c r="I209" s="79">
        <f>BAJIO16643561!D210</f>
        <v>0</v>
      </c>
      <c r="J209" s="13">
        <f t="shared" si="22"/>
        <v>0</v>
      </c>
      <c r="K209" s="13">
        <f t="shared" si="23"/>
        <v>0</v>
      </c>
      <c r="L209" s="13">
        <f>BAJIO16643561!C210</f>
        <v>0</v>
      </c>
      <c r="M209" s="79">
        <f t="shared" si="24"/>
        <v>17837.009999999995</v>
      </c>
      <c r="N209" s="14"/>
    </row>
    <row r="210" spans="1:14" x14ac:dyDescent="0.25">
      <c r="A210" s="11">
        <f>BAJIO16643561!A211</f>
        <v>0</v>
      </c>
      <c r="B210" s="12"/>
      <c r="C210" s="12">
        <f>BAJIO16643561!B261</f>
        <v>0</v>
      </c>
      <c r="D210" s="12"/>
      <c r="E210" s="74">
        <f>BAJIO16643561!I211</f>
        <v>0</v>
      </c>
      <c r="F210" s="124">
        <f>BAJIO16643561!H211</f>
        <v>0</v>
      </c>
      <c r="G210" s="13">
        <f t="shared" si="21"/>
        <v>0</v>
      </c>
      <c r="H210" s="13">
        <f t="shared" si="18"/>
        <v>0</v>
      </c>
      <c r="I210" s="79">
        <f>BAJIO16643561!D211</f>
        <v>0</v>
      </c>
      <c r="J210" s="13">
        <f t="shared" si="22"/>
        <v>0</v>
      </c>
      <c r="K210" s="13">
        <f t="shared" si="23"/>
        <v>0</v>
      </c>
      <c r="L210" s="13">
        <f>BAJIO16643561!C211</f>
        <v>0</v>
      </c>
      <c r="M210" s="79">
        <f t="shared" si="24"/>
        <v>17837.009999999995</v>
      </c>
      <c r="N210" s="14"/>
    </row>
    <row r="211" spans="1:14" x14ac:dyDescent="0.25">
      <c r="A211" s="11">
        <f>BAJIO16643561!A212</f>
        <v>0</v>
      </c>
      <c r="B211" s="12"/>
      <c r="C211" s="12">
        <f>BAJIO16643561!B262</f>
        <v>0</v>
      </c>
      <c r="D211" s="12"/>
      <c r="E211" s="74">
        <f>BAJIO16643561!I212</f>
        <v>0</v>
      </c>
      <c r="F211" s="124">
        <f>BAJIO16643561!H212</f>
        <v>0</v>
      </c>
      <c r="G211" s="13">
        <f t="shared" si="21"/>
        <v>0</v>
      </c>
      <c r="H211" s="13">
        <f t="shared" si="18"/>
        <v>0</v>
      </c>
      <c r="I211" s="79">
        <f>BAJIO16643561!D212</f>
        <v>0</v>
      </c>
      <c r="J211" s="13">
        <f t="shared" si="22"/>
        <v>0</v>
      </c>
      <c r="K211" s="13">
        <f t="shared" si="23"/>
        <v>0</v>
      </c>
      <c r="L211" s="13">
        <f>BAJIO16643561!C212</f>
        <v>0</v>
      </c>
      <c r="M211" s="79">
        <f t="shared" si="24"/>
        <v>17837.009999999995</v>
      </c>
      <c r="N211" s="14"/>
    </row>
    <row r="212" spans="1:14" x14ac:dyDescent="0.25">
      <c r="A212" s="11">
        <f>BAJIO16643561!A213</f>
        <v>0</v>
      </c>
      <c r="B212" s="12"/>
      <c r="C212" s="12">
        <f>BAJIO16643561!B263</f>
        <v>0</v>
      </c>
      <c r="D212" s="12"/>
      <c r="E212" s="74">
        <f>BAJIO16643561!I213</f>
        <v>0</v>
      </c>
      <c r="F212" s="124">
        <f>BAJIO16643561!H213</f>
        <v>0</v>
      </c>
      <c r="G212" s="13">
        <f t="shared" si="21"/>
        <v>0</v>
      </c>
      <c r="H212" s="13">
        <f t="shared" ref="H212:H275" si="25">G212*0.16</f>
        <v>0</v>
      </c>
      <c r="I212" s="79">
        <f>BAJIO16643561!D213</f>
        <v>0</v>
      </c>
      <c r="J212" s="13">
        <f t="shared" si="22"/>
        <v>0</v>
      </c>
      <c r="K212" s="13">
        <f t="shared" si="23"/>
        <v>0</v>
      </c>
      <c r="L212" s="13">
        <f>BAJIO16643561!C213</f>
        <v>0</v>
      </c>
      <c r="M212" s="79">
        <f t="shared" si="24"/>
        <v>17837.009999999995</v>
      </c>
      <c r="N212" s="14"/>
    </row>
    <row r="213" spans="1:14" x14ac:dyDescent="0.25">
      <c r="A213" s="11">
        <f>BAJIO16643561!A214</f>
        <v>0</v>
      </c>
      <c r="B213" s="12"/>
      <c r="C213" s="12">
        <f>BAJIO16643561!B264</f>
        <v>0</v>
      </c>
      <c r="D213" s="12"/>
      <c r="E213" s="74">
        <f>BAJIO16643561!I214</f>
        <v>0</v>
      </c>
      <c r="F213" s="124">
        <f>BAJIO16643561!H214</f>
        <v>0</v>
      </c>
      <c r="G213" s="13">
        <f t="shared" si="21"/>
        <v>0</v>
      </c>
      <c r="H213" s="13">
        <f t="shared" si="25"/>
        <v>0</v>
      </c>
      <c r="I213" s="79">
        <f>BAJIO16643561!D214</f>
        <v>0</v>
      </c>
      <c r="J213" s="13">
        <f t="shared" si="22"/>
        <v>0</v>
      </c>
      <c r="K213" s="13">
        <f t="shared" si="23"/>
        <v>0</v>
      </c>
      <c r="L213" s="13">
        <f>BAJIO16643561!C214</f>
        <v>0</v>
      </c>
      <c r="M213" s="79">
        <f t="shared" si="24"/>
        <v>17837.009999999995</v>
      </c>
      <c r="N213" s="14"/>
    </row>
    <row r="214" spans="1:14" x14ac:dyDescent="0.25">
      <c r="A214" s="11">
        <f>BAJIO16643561!A215</f>
        <v>0</v>
      </c>
      <c r="B214" s="12"/>
      <c r="C214" s="12">
        <f>BAJIO16643561!B265</f>
        <v>0</v>
      </c>
      <c r="D214" s="12"/>
      <c r="E214" s="74">
        <f>BAJIO16643561!I215</f>
        <v>0</v>
      </c>
      <c r="F214" s="124">
        <f>BAJIO16643561!H215</f>
        <v>0</v>
      </c>
      <c r="G214" s="13">
        <f t="shared" si="21"/>
        <v>0</v>
      </c>
      <c r="H214" s="13">
        <f t="shared" si="25"/>
        <v>0</v>
      </c>
      <c r="I214" s="79">
        <f>BAJIO16643561!D215</f>
        <v>0</v>
      </c>
      <c r="J214" s="13">
        <f t="shared" si="22"/>
        <v>0</v>
      </c>
      <c r="K214" s="13">
        <f t="shared" si="23"/>
        <v>0</v>
      </c>
      <c r="L214" s="13">
        <f>BAJIO16643561!C215</f>
        <v>0</v>
      </c>
      <c r="M214" s="79">
        <f t="shared" si="24"/>
        <v>17837.009999999995</v>
      </c>
      <c r="N214" s="14"/>
    </row>
    <row r="215" spans="1:14" x14ac:dyDescent="0.25">
      <c r="A215" s="11">
        <f>BAJIO16643561!A216</f>
        <v>0</v>
      </c>
      <c r="B215" s="12"/>
      <c r="C215" s="12">
        <f>BAJIO16643561!B266</f>
        <v>0</v>
      </c>
      <c r="D215" s="12"/>
      <c r="E215" s="74">
        <f>BAJIO16643561!I216</f>
        <v>0</v>
      </c>
      <c r="F215" s="124">
        <f>BAJIO16643561!H216</f>
        <v>0</v>
      </c>
      <c r="G215" s="13">
        <f t="shared" si="21"/>
        <v>0</v>
      </c>
      <c r="H215" s="13">
        <f t="shared" si="25"/>
        <v>0</v>
      </c>
      <c r="I215" s="79">
        <f>BAJIO16643561!D216</f>
        <v>0</v>
      </c>
      <c r="J215" s="13">
        <f t="shared" si="22"/>
        <v>0</v>
      </c>
      <c r="K215" s="13">
        <f t="shared" si="23"/>
        <v>0</v>
      </c>
      <c r="L215" s="13">
        <f>BAJIO16643561!C216</f>
        <v>0</v>
      </c>
      <c r="M215" s="79">
        <f t="shared" si="24"/>
        <v>17837.009999999995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4" t="e">
        <f>BAJIO16643561!#REF!</f>
        <v>#REF!</v>
      </c>
      <c r="F216" s="12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9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4" t="e">
        <f>BAJIO16643561!#REF!</f>
        <v>#REF!</v>
      </c>
      <c r="F217" s="12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9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4" t="e">
        <f>BAJIO16643561!#REF!</f>
        <v>#REF!</v>
      </c>
      <c r="F218" s="12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9" t="e">
        <f t="shared" si="24"/>
        <v>#REF!</v>
      </c>
      <c r="N218" s="14"/>
    </row>
    <row r="219" spans="1:14" hidden="1" x14ac:dyDescent="0.25">
      <c r="A219" s="11">
        <f>BAJIO16643561!A939</f>
        <v>0</v>
      </c>
      <c r="B219" s="12"/>
      <c r="C219" s="12">
        <f>BAJIO16643561!B939</f>
        <v>0</v>
      </c>
      <c r="D219" s="12"/>
      <c r="E219" s="74">
        <f>BAJIO16643561!I939</f>
        <v>0</v>
      </c>
      <c r="F219" s="124">
        <f>BAJIO16643561!H939</f>
        <v>0</v>
      </c>
      <c r="G219" s="13">
        <f t="shared" si="21"/>
        <v>0</v>
      </c>
      <c r="H219" s="13">
        <f t="shared" si="25"/>
        <v>0</v>
      </c>
      <c r="I219" s="13">
        <f>BAJIO16643561!D939</f>
        <v>0</v>
      </c>
      <c r="J219" s="13">
        <f t="shared" si="22"/>
        <v>0</v>
      </c>
      <c r="K219" s="13">
        <f t="shared" si="23"/>
        <v>0</v>
      </c>
      <c r="L219" s="13">
        <f>BAJIO16643561!C939</f>
        <v>0</v>
      </c>
      <c r="M219" s="79" t="e">
        <f t="shared" si="24"/>
        <v>#REF!</v>
      </c>
      <c r="N219" s="14"/>
    </row>
    <row r="220" spans="1:14" hidden="1" x14ac:dyDescent="0.25">
      <c r="A220" s="11">
        <f>BAJIO16643561!A940</f>
        <v>0</v>
      </c>
      <c r="B220" s="12"/>
      <c r="C220" s="12">
        <f>BAJIO16643561!B940</f>
        <v>0</v>
      </c>
      <c r="D220" s="12"/>
      <c r="E220" s="74">
        <f>BAJIO16643561!I940</f>
        <v>0</v>
      </c>
      <c r="F220" s="124">
        <f>BAJIO16643561!H940</f>
        <v>0</v>
      </c>
      <c r="G220" s="13">
        <f t="shared" si="21"/>
        <v>0</v>
      </c>
      <c r="H220" s="13">
        <f t="shared" si="25"/>
        <v>0</v>
      </c>
      <c r="I220" s="13">
        <f>BAJIO16643561!D940</f>
        <v>0</v>
      </c>
      <c r="J220" s="13">
        <f t="shared" si="22"/>
        <v>0</v>
      </c>
      <c r="K220" s="13">
        <f t="shared" si="23"/>
        <v>0</v>
      </c>
      <c r="L220" s="13">
        <f>BAJIO16643561!C940</f>
        <v>0</v>
      </c>
      <c r="M220" s="79" t="e">
        <f t="shared" si="24"/>
        <v>#REF!</v>
      </c>
      <c r="N220" s="14"/>
    </row>
    <row r="221" spans="1:14" hidden="1" x14ac:dyDescent="0.25">
      <c r="A221" s="11">
        <f>BAJIO16643561!A941</f>
        <v>0</v>
      </c>
      <c r="B221" s="12"/>
      <c r="C221" s="12">
        <f>BAJIO16643561!B941</f>
        <v>0</v>
      </c>
      <c r="D221" s="12"/>
      <c r="E221" s="74">
        <f>BAJIO16643561!I941</f>
        <v>0</v>
      </c>
      <c r="F221" s="124">
        <f>BAJIO16643561!H941</f>
        <v>0</v>
      </c>
      <c r="G221" s="13">
        <f t="shared" si="21"/>
        <v>0</v>
      </c>
      <c r="H221" s="13">
        <f t="shared" si="25"/>
        <v>0</v>
      </c>
      <c r="I221" s="13">
        <f>BAJIO16643561!D941</f>
        <v>0</v>
      </c>
      <c r="J221" s="13">
        <f t="shared" si="22"/>
        <v>0</v>
      </c>
      <c r="K221" s="13">
        <f t="shared" si="23"/>
        <v>0</v>
      </c>
      <c r="L221" s="13">
        <f>BAJIO16643561!C941</f>
        <v>0</v>
      </c>
      <c r="M221" s="79" t="e">
        <f t="shared" si="24"/>
        <v>#REF!</v>
      </c>
      <c r="N221" s="14"/>
    </row>
    <row r="222" spans="1:14" hidden="1" x14ac:dyDescent="0.25">
      <c r="A222" s="11">
        <f>BAJIO16643561!A942</f>
        <v>0</v>
      </c>
      <c r="B222" s="12"/>
      <c r="C222" s="12">
        <f>BAJIO16643561!B942</f>
        <v>0</v>
      </c>
      <c r="D222" s="12"/>
      <c r="E222" s="74">
        <f>BAJIO16643561!I942</f>
        <v>0</v>
      </c>
      <c r="F222" s="124">
        <f>BAJIO16643561!H942</f>
        <v>0</v>
      </c>
      <c r="G222" s="13">
        <f t="shared" si="21"/>
        <v>0</v>
      </c>
      <c r="H222" s="13">
        <f t="shared" si="25"/>
        <v>0</v>
      </c>
      <c r="I222" s="13">
        <f>BAJIO16643561!D942</f>
        <v>0</v>
      </c>
      <c r="J222" s="13">
        <f t="shared" si="22"/>
        <v>0</v>
      </c>
      <c r="K222" s="13">
        <f t="shared" si="23"/>
        <v>0</v>
      </c>
      <c r="L222" s="13">
        <f>BAJIO16643561!C942</f>
        <v>0</v>
      </c>
      <c r="M222" s="79" t="e">
        <f t="shared" si="24"/>
        <v>#REF!</v>
      </c>
      <c r="N222" s="14"/>
    </row>
    <row r="223" spans="1:14" hidden="1" x14ac:dyDescent="0.25">
      <c r="A223" s="11">
        <f>BAJIO16643561!A943</f>
        <v>0</v>
      </c>
      <c r="B223" s="12"/>
      <c r="C223" s="12">
        <f>BAJIO16643561!B943</f>
        <v>0</v>
      </c>
      <c r="D223" s="12"/>
      <c r="E223" s="74">
        <f>BAJIO16643561!I943</f>
        <v>0</v>
      </c>
      <c r="F223" s="124">
        <f>BAJIO16643561!H943</f>
        <v>0</v>
      </c>
      <c r="G223" s="13">
        <f t="shared" si="21"/>
        <v>0</v>
      </c>
      <c r="H223" s="13">
        <f t="shared" si="25"/>
        <v>0</v>
      </c>
      <c r="I223" s="13">
        <f>BAJIO16643561!D943</f>
        <v>0</v>
      </c>
      <c r="J223" s="13">
        <f t="shared" si="22"/>
        <v>0</v>
      </c>
      <c r="K223" s="13">
        <f t="shared" si="23"/>
        <v>0</v>
      </c>
      <c r="L223" s="13">
        <f>BAJIO16643561!C943</f>
        <v>0</v>
      </c>
      <c r="M223" s="79" t="e">
        <f t="shared" si="24"/>
        <v>#REF!</v>
      </c>
      <c r="N223" s="14"/>
    </row>
    <row r="224" spans="1:14" hidden="1" x14ac:dyDescent="0.25">
      <c r="A224" s="11">
        <f>BAJIO16643561!A944</f>
        <v>0</v>
      </c>
      <c r="B224" s="12"/>
      <c r="C224" s="12">
        <f>BAJIO16643561!B944</f>
        <v>0</v>
      </c>
      <c r="D224" s="12"/>
      <c r="E224" s="74">
        <f>BAJIO16643561!I944</f>
        <v>0</v>
      </c>
      <c r="F224" s="124">
        <f>BAJIO16643561!H944</f>
        <v>0</v>
      </c>
      <c r="G224" s="13">
        <f t="shared" si="21"/>
        <v>0</v>
      </c>
      <c r="H224" s="13">
        <f t="shared" si="25"/>
        <v>0</v>
      </c>
      <c r="I224" s="13">
        <f>BAJIO16643561!D944</f>
        <v>0</v>
      </c>
      <c r="J224" s="13">
        <f t="shared" si="22"/>
        <v>0</v>
      </c>
      <c r="K224" s="13">
        <f t="shared" si="23"/>
        <v>0</v>
      </c>
      <c r="L224" s="13">
        <f>BAJIO16643561!C944</f>
        <v>0</v>
      </c>
      <c r="M224" s="79" t="e">
        <f t="shared" si="24"/>
        <v>#REF!</v>
      </c>
      <c r="N224" s="14"/>
    </row>
    <row r="225" spans="1:14" hidden="1" x14ac:dyDescent="0.25">
      <c r="A225" s="11">
        <f>BAJIO16643561!A945</f>
        <v>0</v>
      </c>
      <c r="B225" s="12"/>
      <c r="C225" s="12">
        <f>BAJIO16643561!B945</f>
        <v>0</v>
      </c>
      <c r="D225" s="12"/>
      <c r="E225" s="74">
        <f>BAJIO16643561!I945</f>
        <v>0</v>
      </c>
      <c r="F225" s="124">
        <f>BAJIO16643561!H945</f>
        <v>0</v>
      </c>
      <c r="G225" s="13">
        <f t="shared" si="21"/>
        <v>0</v>
      </c>
      <c r="H225" s="13">
        <f t="shared" si="25"/>
        <v>0</v>
      </c>
      <c r="I225" s="13">
        <f>BAJIO16643561!D945</f>
        <v>0</v>
      </c>
      <c r="J225" s="13">
        <f t="shared" si="22"/>
        <v>0</v>
      </c>
      <c r="K225" s="13">
        <f t="shared" si="23"/>
        <v>0</v>
      </c>
      <c r="L225" s="13">
        <f>BAJIO16643561!C945</f>
        <v>0</v>
      </c>
      <c r="M225" s="79" t="e">
        <f t="shared" si="24"/>
        <v>#REF!</v>
      </c>
      <c r="N225" s="14"/>
    </row>
    <row r="226" spans="1:14" hidden="1" x14ac:dyDescent="0.25">
      <c r="A226" s="11">
        <f>BAJIO16643561!A958</f>
        <v>0</v>
      </c>
      <c r="B226" s="12"/>
      <c r="C226" s="12">
        <f>BAJIO16643561!B958</f>
        <v>0</v>
      </c>
      <c r="D226" s="12"/>
      <c r="E226" s="74">
        <f>BAJIO16643561!I958</f>
        <v>0</v>
      </c>
      <c r="F226" s="124">
        <f>BAJIO16643561!H958</f>
        <v>0</v>
      </c>
      <c r="G226" s="13">
        <f t="shared" si="21"/>
        <v>0</v>
      </c>
      <c r="H226" s="13">
        <f t="shared" si="25"/>
        <v>0</v>
      </c>
      <c r="I226" s="13">
        <f>BAJIO16643561!D958</f>
        <v>0</v>
      </c>
      <c r="J226" s="13">
        <f t="shared" si="22"/>
        <v>0</v>
      </c>
      <c r="K226" s="13">
        <f t="shared" si="23"/>
        <v>0</v>
      </c>
      <c r="L226" s="13">
        <f>BAJIO16643561!C958</f>
        <v>0</v>
      </c>
      <c r="M226" s="79" t="e">
        <f t="shared" si="24"/>
        <v>#REF!</v>
      </c>
      <c r="N226" s="14"/>
    </row>
    <row r="227" spans="1:14" hidden="1" x14ac:dyDescent="0.25">
      <c r="A227" s="11">
        <f>BAJIO16643561!A959</f>
        <v>0</v>
      </c>
      <c r="B227" s="12"/>
      <c r="C227" s="12">
        <f>BAJIO16643561!B959</f>
        <v>0</v>
      </c>
      <c r="D227" s="12"/>
      <c r="E227" s="74">
        <f>BAJIO16643561!I959</f>
        <v>0</v>
      </c>
      <c r="F227" s="124">
        <f>BAJIO16643561!H959</f>
        <v>0</v>
      </c>
      <c r="G227" s="13">
        <f t="shared" si="21"/>
        <v>0</v>
      </c>
      <c r="H227" s="13">
        <f t="shared" si="25"/>
        <v>0</v>
      </c>
      <c r="I227" s="13">
        <f>BAJIO16643561!D959</f>
        <v>0</v>
      </c>
      <c r="J227" s="13">
        <f t="shared" si="22"/>
        <v>0</v>
      </c>
      <c r="K227" s="13">
        <f t="shared" si="23"/>
        <v>0</v>
      </c>
      <c r="L227" s="13">
        <f>BAJIO16643561!C959</f>
        <v>0</v>
      </c>
      <c r="M227" s="79" t="e">
        <f t="shared" si="24"/>
        <v>#REF!</v>
      </c>
      <c r="N227" s="14"/>
    </row>
    <row r="228" spans="1:14" hidden="1" x14ac:dyDescent="0.25">
      <c r="A228" s="11">
        <f>BAJIO16643561!A960</f>
        <v>0</v>
      </c>
      <c r="B228" s="12"/>
      <c r="C228" s="12">
        <f>BAJIO16643561!B960</f>
        <v>0</v>
      </c>
      <c r="D228" s="12"/>
      <c r="E228" s="74">
        <f>BAJIO16643561!I960</f>
        <v>0</v>
      </c>
      <c r="F228" s="124">
        <f>BAJIO16643561!H960</f>
        <v>0</v>
      </c>
      <c r="G228" s="13">
        <f t="shared" si="21"/>
        <v>0</v>
      </c>
      <c r="H228" s="13">
        <f t="shared" si="25"/>
        <v>0</v>
      </c>
      <c r="I228" s="13">
        <f>BAJIO16643561!D960</f>
        <v>0</v>
      </c>
      <c r="J228" s="13">
        <f t="shared" si="22"/>
        <v>0</v>
      </c>
      <c r="K228" s="13">
        <f t="shared" si="23"/>
        <v>0</v>
      </c>
      <c r="L228" s="13">
        <f>BAJIO16643561!C960</f>
        <v>0</v>
      </c>
      <c r="M228" s="79" t="e">
        <f t="shared" si="24"/>
        <v>#REF!</v>
      </c>
      <c r="N228" s="14"/>
    </row>
    <row r="229" spans="1:14" hidden="1" x14ac:dyDescent="0.25">
      <c r="A229" s="11">
        <f>BAJIO16643561!A961</f>
        <v>0</v>
      </c>
      <c r="B229" s="12"/>
      <c r="C229" s="12">
        <f>BAJIO16643561!B961</f>
        <v>0</v>
      </c>
      <c r="D229" s="12"/>
      <c r="E229" s="74">
        <f>BAJIO16643561!I961</f>
        <v>0</v>
      </c>
      <c r="F229" s="124">
        <f>BAJIO16643561!H961</f>
        <v>0</v>
      </c>
      <c r="G229" s="13">
        <f t="shared" si="21"/>
        <v>0</v>
      </c>
      <c r="H229" s="13">
        <f t="shared" si="25"/>
        <v>0</v>
      </c>
      <c r="I229" s="13">
        <f>BAJIO16643561!D961</f>
        <v>0</v>
      </c>
      <c r="J229" s="13">
        <f t="shared" si="22"/>
        <v>0</v>
      </c>
      <c r="K229" s="13">
        <f t="shared" si="23"/>
        <v>0</v>
      </c>
      <c r="L229" s="13">
        <f>BAJIO16643561!C961</f>
        <v>0</v>
      </c>
      <c r="M229" s="79" t="e">
        <f t="shared" si="24"/>
        <v>#REF!</v>
      </c>
      <c r="N229" s="14"/>
    </row>
    <row r="230" spans="1:14" hidden="1" x14ac:dyDescent="0.25">
      <c r="A230" s="11">
        <f>BAJIO16643561!A962</f>
        <v>0</v>
      </c>
      <c r="B230" s="12"/>
      <c r="C230" s="12">
        <f>BAJIO16643561!B962</f>
        <v>0</v>
      </c>
      <c r="D230" s="12"/>
      <c r="E230" s="74">
        <f>BAJIO16643561!I962</f>
        <v>0</v>
      </c>
      <c r="F230" s="124">
        <f>BAJIO16643561!H962</f>
        <v>0</v>
      </c>
      <c r="G230" s="13">
        <f t="shared" si="21"/>
        <v>0</v>
      </c>
      <c r="H230" s="13">
        <f t="shared" si="25"/>
        <v>0</v>
      </c>
      <c r="I230" s="13">
        <f>BAJIO16643561!D962</f>
        <v>0</v>
      </c>
      <c r="J230" s="13">
        <f t="shared" si="22"/>
        <v>0</v>
      </c>
      <c r="K230" s="13">
        <f t="shared" si="23"/>
        <v>0</v>
      </c>
      <c r="L230" s="13">
        <f>BAJIO16643561!C962</f>
        <v>0</v>
      </c>
      <c r="M230" s="79" t="e">
        <f t="shared" si="24"/>
        <v>#REF!</v>
      </c>
      <c r="N230" s="14"/>
    </row>
    <row r="231" spans="1:14" hidden="1" x14ac:dyDescent="0.25">
      <c r="A231" s="11">
        <f>BAJIO16643561!A963</f>
        <v>0</v>
      </c>
      <c r="B231" s="12"/>
      <c r="C231" s="12">
        <f>BAJIO16643561!B963</f>
        <v>0</v>
      </c>
      <c r="D231" s="12"/>
      <c r="E231" s="74">
        <f>BAJIO16643561!I963</f>
        <v>0</v>
      </c>
      <c r="F231" s="124">
        <f>BAJIO16643561!H963</f>
        <v>0</v>
      </c>
      <c r="G231" s="13">
        <f t="shared" si="21"/>
        <v>0</v>
      </c>
      <c r="H231" s="13">
        <f t="shared" si="25"/>
        <v>0</v>
      </c>
      <c r="I231" s="13">
        <f>BAJIO16643561!D963</f>
        <v>0</v>
      </c>
      <c r="J231" s="13">
        <f t="shared" si="22"/>
        <v>0</v>
      </c>
      <c r="K231" s="13">
        <f t="shared" si="23"/>
        <v>0</v>
      </c>
      <c r="L231" s="13">
        <f>BAJIO16643561!C963</f>
        <v>0</v>
      </c>
      <c r="M231" s="79" t="e">
        <f t="shared" si="24"/>
        <v>#REF!</v>
      </c>
      <c r="N231" s="14"/>
    </row>
    <row r="232" spans="1:14" hidden="1" x14ac:dyDescent="0.25">
      <c r="A232" s="11">
        <f>BAJIO16643561!A964</f>
        <v>0</v>
      </c>
      <c r="B232" s="12"/>
      <c r="C232" s="12">
        <f>BAJIO16643561!B964</f>
        <v>0</v>
      </c>
      <c r="D232" s="12"/>
      <c r="E232" s="74">
        <f>BAJIO16643561!I964</f>
        <v>0</v>
      </c>
      <c r="F232" s="124">
        <f>BAJIO16643561!H964</f>
        <v>0</v>
      </c>
      <c r="G232" s="13">
        <f t="shared" si="21"/>
        <v>0</v>
      </c>
      <c r="H232" s="13">
        <f t="shared" si="25"/>
        <v>0</v>
      </c>
      <c r="I232" s="13">
        <f>BAJIO16643561!D964</f>
        <v>0</v>
      </c>
      <c r="J232" s="13">
        <f t="shared" si="22"/>
        <v>0</v>
      </c>
      <c r="K232" s="13">
        <f t="shared" si="23"/>
        <v>0</v>
      </c>
      <c r="L232" s="13">
        <f>BAJIO16643561!C964</f>
        <v>0</v>
      </c>
      <c r="M232" s="79" t="e">
        <f t="shared" si="24"/>
        <v>#REF!</v>
      </c>
      <c r="N232" s="14"/>
    </row>
    <row r="233" spans="1:14" hidden="1" x14ac:dyDescent="0.25">
      <c r="A233" s="11">
        <f>BAJIO16643561!A965</f>
        <v>0</v>
      </c>
      <c r="B233" s="12"/>
      <c r="C233" s="12">
        <f>BAJIO16643561!B965</f>
        <v>0</v>
      </c>
      <c r="D233" s="12"/>
      <c r="E233" s="74">
        <f>BAJIO16643561!I965</f>
        <v>0</v>
      </c>
      <c r="F233" s="124">
        <f>BAJIO16643561!H965</f>
        <v>0</v>
      </c>
      <c r="G233" s="13">
        <f t="shared" si="21"/>
        <v>0</v>
      </c>
      <c r="H233" s="13">
        <f t="shared" si="25"/>
        <v>0</v>
      </c>
      <c r="I233" s="13">
        <f>BAJIO16643561!D965</f>
        <v>0</v>
      </c>
      <c r="J233" s="13">
        <f t="shared" si="22"/>
        <v>0</v>
      </c>
      <c r="K233" s="13">
        <f t="shared" si="23"/>
        <v>0</v>
      </c>
      <c r="L233" s="13">
        <f>BAJIO16643561!C965</f>
        <v>0</v>
      </c>
      <c r="M233" s="79" t="e">
        <f t="shared" si="24"/>
        <v>#REF!</v>
      </c>
      <c r="N233" s="14"/>
    </row>
    <row r="234" spans="1:14" hidden="1" x14ac:dyDescent="0.25">
      <c r="A234" s="11">
        <f>BAJIO16643561!A966</f>
        <v>0</v>
      </c>
      <c r="B234" s="12"/>
      <c r="C234" s="12">
        <f>BAJIO16643561!B966</f>
        <v>0</v>
      </c>
      <c r="D234" s="12"/>
      <c r="E234" s="74">
        <f>BAJIO16643561!I966</f>
        <v>0</v>
      </c>
      <c r="F234" s="124">
        <f>BAJIO16643561!H966</f>
        <v>0</v>
      </c>
      <c r="G234" s="13">
        <f t="shared" si="21"/>
        <v>0</v>
      </c>
      <c r="H234" s="13">
        <f t="shared" si="25"/>
        <v>0</v>
      </c>
      <c r="I234" s="13">
        <f>BAJIO16643561!D966</f>
        <v>0</v>
      </c>
      <c r="J234" s="13">
        <f t="shared" si="22"/>
        <v>0</v>
      </c>
      <c r="K234" s="13">
        <f t="shared" si="23"/>
        <v>0</v>
      </c>
      <c r="L234" s="13">
        <f>BAJIO16643561!C966</f>
        <v>0</v>
      </c>
      <c r="M234" s="79" t="e">
        <f t="shared" si="24"/>
        <v>#REF!</v>
      </c>
      <c r="N234" s="14"/>
    </row>
    <row r="235" spans="1:14" hidden="1" x14ac:dyDescent="0.25">
      <c r="A235" s="11">
        <f>BAJIO16643561!A967</f>
        <v>0</v>
      </c>
      <c r="B235" s="12"/>
      <c r="C235" s="12">
        <f>BAJIO16643561!B967</f>
        <v>0</v>
      </c>
      <c r="D235" s="12"/>
      <c r="E235" s="74">
        <f>BAJIO16643561!I967</f>
        <v>0</v>
      </c>
      <c r="F235" s="124">
        <f>BAJIO16643561!H967</f>
        <v>0</v>
      </c>
      <c r="G235" s="13">
        <f t="shared" si="21"/>
        <v>0</v>
      </c>
      <c r="H235" s="13">
        <f t="shared" si="25"/>
        <v>0</v>
      </c>
      <c r="I235" s="13">
        <f>BAJIO16643561!D967</f>
        <v>0</v>
      </c>
      <c r="J235" s="13">
        <f t="shared" si="22"/>
        <v>0</v>
      </c>
      <c r="K235" s="13">
        <f t="shared" si="23"/>
        <v>0</v>
      </c>
      <c r="L235" s="13">
        <f>BAJIO16643561!C967</f>
        <v>0</v>
      </c>
      <c r="M235" s="79" t="e">
        <f t="shared" si="24"/>
        <v>#REF!</v>
      </c>
      <c r="N235" s="14"/>
    </row>
    <row r="236" spans="1:14" hidden="1" x14ac:dyDescent="0.25">
      <c r="A236" s="11">
        <f>BAJIO16643561!A968</f>
        <v>0</v>
      </c>
      <c r="B236" s="12"/>
      <c r="C236" s="12">
        <f>BAJIO16643561!B968</f>
        <v>0</v>
      </c>
      <c r="D236" s="12"/>
      <c r="E236" s="74">
        <f>BAJIO16643561!I968</f>
        <v>0</v>
      </c>
      <c r="F236" s="124">
        <f>BAJIO16643561!H968</f>
        <v>0</v>
      </c>
      <c r="G236" s="13">
        <f t="shared" si="21"/>
        <v>0</v>
      </c>
      <c r="H236" s="13">
        <f t="shared" si="25"/>
        <v>0</v>
      </c>
      <c r="I236" s="13">
        <f>BAJIO16643561!D968</f>
        <v>0</v>
      </c>
      <c r="J236" s="13">
        <f t="shared" si="22"/>
        <v>0</v>
      </c>
      <c r="K236" s="13">
        <f t="shared" si="23"/>
        <v>0</v>
      </c>
      <c r="L236" s="13">
        <f>BAJIO16643561!C968</f>
        <v>0</v>
      </c>
      <c r="M236" s="79" t="e">
        <f t="shared" si="24"/>
        <v>#REF!</v>
      </c>
      <c r="N236" s="14"/>
    </row>
    <row r="237" spans="1:14" hidden="1" x14ac:dyDescent="0.25">
      <c r="A237" s="11">
        <f>BAJIO16643561!A969</f>
        <v>0</v>
      </c>
      <c r="B237" s="12"/>
      <c r="C237" s="12">
        <f>BAJIO16643561!B969</f>
        <v>0</v>
      </c>
      <c r="D237" s="12"/>
      <c r="E237" s="74">
        <f>BAJIO16643561!I969</f>
        <v>0</v>
      </c>
      <c r="F237" s="124">
        <f>BAJIO16643561!H969</f>
        <v>0</v>
      </c>
      <c r="G237" s="13">
        <f t="shared" si="21"/>
        <v>0</v>
      </c>
      <c r="H237" s="13">
        <f t="shared" si="25"/>
        <v>0</v>
      </c>
      <c r="I237" s="13">
        <f>BAJIO16643561!D969</f>
        <v>0</v>
      </c>
      <c r="J237" s="13">
        <f t="shared" si="22"/>
        <v>0</v>
      </c>
      <c r="K237" s="13">
        <f t="shared" si="23"/>
        <v>0</v>
      </c>
      <c r="L237" s="13">
        <f>BAJIO16643561!C969</f>
        <v>0</v>
      </c>
      <c r="M237" s="79" t="e">
        <f t="shared" si="24"/>
        <v>#REF!</v>
      </c>
      <c r="N237" s="14"/>
    </row>
    <row r="238" spans="1:14" hidden="1" x14ac:dyDescent="0.25">
      <c r="A238" s="11">
        <f>BAJIO16643561!A970</f>
        <v>0</v>
      </c>
      <c r="B238" s="12"/>
      <c r="C238" s="12">
        <f>BAJIO16643561!B970</f>
        <v>0</v>
      </c>
      <c r="D238" s="12"/>
      <c r="E238" s="74">
        <f>BAJIO16643561!I970</f>
        <v>0</v>
      </c>
      <c r="F238" s="124">
        <f>BAJIO16643561!H970</f>
        <v>0</v>
      </c>
      <c r="G238" s="13">
        <f t="shared" si="21"/>
        <v>0</v>
      </c>
      <c r="H238" s="13">
        <f t="shared" si="25"/>
        <v>0</v>
      </c>
      <c r="I238" s="13">
        <f>BAJIO16643561!D970</f>
        <v>0</v>
      </c>
      <c r="J238" s="13">
        <f t="shared" si="22"/>
        <v>0</v>
      </c>
      <c r="K238" s="13">
        <f t="shared" si="23"/>
        <v>0</v>
      </c>
      <c r="L238" s="13">
        <f>BAJIO16643561!C970</f>
        <v>0</v>
      </c>
      <c r="M238" s="79" t="e">
        <f t="shared" si="24"/>
        <v>#REF!</v>
      </c>
      <c r="N238" s="14"/>
    </row>
    <row r="239" spans="1:14" hidden="1" x14ac:dyDescent="0.25">
      <c r="A239" s="11">
        <f>BAJIO16643561!A971</f>
        <v>0</v>
      </c>
      <c r="B239" s="12"/>
      <c r="C239" s="12">
        <f>BAJIO16643561!B971</f>
        <v>0</v>
      </c>
      <c r="D239" s="12"/>
      <c r="E239" s="74">
        <f>BAJIO16643561!I971</f>
        <v>0</v>
      </c>
      <c r="F239" s="124">
        <f>BAJIO16643561!H971</f>
        <v>0</v>
      </c>
      <c r="G239" s="13">
        <f t="shared" si="21"/>
        <v>0</v>
      </c>
      <c r="H239" s="13">
        <f t="shared" si="25"/>
        <v>0</v>
      </c>
      <c r="I239" s="13">
        <f>BAJIO16643561!D971</f>
        <v>0</v>
      </c>
      <c r="J239" s="13">
        <f t="shared" si="22"/>
        <v>0</v>
      </c>
      <c r="K239" s="13">
        <f t="shared" si="23"/>
        <v>0</v>
      </c>
      <c r="L239" s="13">
        <f>BAJIO16643561!C971</f>
        <v>0</v>
      </c>
      <c r="M239" s="79" t="e">
        <f t="shared" si="24"/>
        <v>#REF!</v>
      </c>
      <c r="N239" s="14"/>
    </row>
    <row r="240" spans="1:14" hidden="1" x14ac:dyDescent="0.25">
      <c r="A240" s="11">
        <f>BAJIO16643561!A972</f>
        <v>0</v>
      </c>
      <c r="B240" s="12"/>
      <c r="C240" s="12">
        <f>BAJIO16643561!B972</f>
        <v>0</v>
      </c>
      <c r="D240" s="12"/>
      <c r="E240" s="74">
        <f>BAJIO16643561!I972</f>
        <v>0</v>
      </c>
      <c r="F240" s="124">
        <f>BAJIO16643561!H972</f>
        <v>0</v>
      </c>
      <c r="G240" s="13">
        <f t="shared" si="21"/>
        <v>0</v>
      </c>
      <c r="H240" s="13">
        <f t="shared" si="25"/>
        <v>0</v>
      </c>
      <c r="I240" s="13">
        <f>BAJIO16643561!D972</f>
        <v>0</v>
      </c>
      <c r="J240" s="13">
        <f t="shared" si="22"/>
        <v>0</v>
      </c>
      <c r="K240" s="13">
        <f t="shared" si="23"/>
        <v>0</v>
      </c>
      <c r="L240" s="13">
        <f>BAJIO16643561!C972</f>
        <v>0</v>
      </c>
      <c r="M240" s="79" t="e">
        <f t="shared" si="24"/>
        <v>#REF!</v>
      </c>
      <c r="N240" s="14"/>
    </row>
    <row r="241" spans="1:14" hidden="1" x14ac:dyDescent="0.25">
      <c r="A241" s="11">
        <f>BAJIO16643561!A973</f>
        <v>0</v>
      </c>
      <c r="B241" s="12"/>
      <c r="C241" s="12">
        <f>BAJIO16643561!B973</f>
        <v>0</v>
      </c>
      <c r="D241" s="12"/>
      <c r="E241" s="74">
        <f>BAJIO16643561!I973</f>
        <v>0</v>
      </c>
      <c r="F241" s="124">
        <f>BAJIO16643561!H973</f>
        <v>0</v>
      </c>
      <c r="G241" s="13">
        <f t="shared" si="21"/>
        <v>0</v>
      </c>
      <c r="H241" s="13">
        <f t="shared" si="25"/>
        <v>0</v>
      </c>
      <c r="I241" s="13">
        <f>BAJIO16643561!D973</f>
        <v>0</v>
      </c>
      <c r="J241" s="13">
        <f t="shared" si="22"/>
        <v>0</v>
      </c>
      <c r="K241" s="13">
        <f t="shared" si="23"/>
        <v>0</v>
      </c>
      <c r="L241" s="13">
        <f>BAJIO16643561!C973</f>
        <v>0</v>
      </c>
      <c r="M241" s="79" t="e">
        <f t="shared" si="24"/>
        <v>#REF!</v>
      </c>
      <c r="N241" s="14"/>
    </row>
    <row r="242" spans="1:14" hidden="1" x14ac:dyDescent="0.25">
      <c r="A242" s="11">
        <f>BAJIO16643561!A974</f>
        <v>0</v>
      </c>
      <c r="B242" s="12"/>
      <c r="C242" s="12">
        <f>BAJIO16643561!B974</f>
        <v>0</v>
      </c>
      <c r="D242" s="12"/>
      <c r="E242" s="74">
        <f>BAJIO16643561!I974</f>
        <v>0</v>
      </c>
      <c r="F242" s="124">
        <f>BAJIO16643561!H974</f>
        <v>0</v>
      </c>
      <c r="G242" s="13">
        <f t="shared" si="21"/>
        <v>0</v>
      </c>
      <c r="H242" s="13">
        <f t="shared" si="25"/>
        <v>0</v>
      </c>
      <c r="I242" s="13">
        <f>BAJIO16643561!D974</f>
        <v>0</v>
      </c>
      <c r="J242" s="13">
        <f t="shared" si="22"/>
        <v>0</v>
      </c>
      <c r="K242" s="13">
        <f t="shared" si="23"/>
        <v>0</v>
      </c>
      <c r="L242" s="13">
        <f>BAJIO16643561!C974</f>
        <v>0</v>
      </c>
      <c r="M242" s="79" t="e">
        <f t="shared" si="24"/>
        <v>#REF!</v>
      </c>
      <c r="N242" s="14"/>
    </row>
    <row r="243" spans="1:14" hidden="1" x14ac:dyDescent="0.25">
      <c r="A243" s="11">
        <f>BAJIO16643561!A975</f>
        <v>0</v>
      </c>
      <c r="B243" s="12"/>
      <c r="C243" s="12">
        <f>BAJIO16643561!B975</f>
        <v>0</v>
      </c>
      <c r="D243" s="12"/>
      <c r="E243" s="74">
        <f>BAJIO16643561!I975</f>
        <v>0</v>
      </c>
      <c r="F243" s="124">
        <f>BAJIO16643561!H975</f>
        <v>0</v>
      </c>
      <c r="G243" s="13">
        <f t="shared" si="21"/>
        <v>0</v>
      </c>
      <c r="H243" s="13">
        <f t="shared" si="25"/>
        <v>0</v>
      </c>
      <c r="I243" s="13">
        <f>BAJIO16643561!D975</f>
        <v>0</v>
      </c>
      <c r="J243" s="13">
        <f t="shared" si="22"/>
        <v>0</v>
      </c>
      <c r="K243" s="13">
        <f t="shared" si="23"/>
        <v>0</v>
      </c>
      <c r="L243" s="13">
        <f>BAJIO16643561!C975</f>
        <v>0</v>
      </c>
      <c r="M243" s="79" t="e">
        <f t="shared" si="24"/>
        <v>#REF!</v>
      </c>
      <c r="N243" s="14"/>
    </row>
    <row r="244" spans="1:14" hidden="1" x14ac:dyDescent="0.25">
      <c r="A244" s="11">
        <f>BAJIO16643561!A976</f>
        <v>0</v>
      </c>
      <c r="B244" s="12"/>
      <c r="C244" s="12">
        <f>BAJIO16643561!B976</f>
        <v>0</v>
      </c>
      <c r="D244" s="12"/>
      <c r="E244" s="74">
        <f>BAJIO16643561!I976</f>
        <v>0</v>
      </c>
      <c r="F244" s="124">
        <f>BAJIO16643561!H976</f>
        <v>0</v>
      </c>
      <c r="G244" s="13">
        <f t="shared" si="21"/>
        <v>0</v>
      </c>
      <c r="H244" s="13">
        <f t="shared" si="25"/>
        <v>0</v>
      </c>
      <c r="I244" s="13">
        <f>BAJIO16643561!D976</f>
        <v>0</v>
      </c>
      <c r="J244" s="13">
        <f t="shared" si="22"/>
        <v>0</v>
      </c>
      <c r="K244" s="13">
        <f t="shared" si="23"/>
        <v>0</v>
      </c>
      <c r="L244" s="13">
        <f>BAJIO16643561!C976</f>
        <v>0</v>
      </c>
      <c r="M244" s="79" t="e">
        <f t="shared" si="24"/>
        <v>#REF!</v>
      </c>
      <c r="N244" s="14"/>
    </row>
    <row r="245" spans="1:14" hidden="1" x14ac:dyDescent="0.25">
      <c r="A245" s="11">
        <f>BAJIO16643561!A977</f>
        <v>0</v>
      </c>
      <c r="B245" s="12"/>
      <c r="C245" s="12">
        <f>BAJIO16643561!B977</f>
        <v>0</v>
      </c>
      <c r="D245" s="12"/>
      <c r="E245" s="74">
        <f>BAJIO16643561!I977</f>
        <v>0</v>
      </c>
      <c r="F245" s="124">
        <f>BAJIO16643561!H977</f>
        <v>0</v>
      </c>
      <c r="G245" s="13">
        <f t="shared" si="21"/>
        <v>0</v>
      </c>
      <c r="H245" s="13">
        <f t="shared" si="25"/>
        <v>0</v>
      </c>
      <c r="I245" s="13">
        <f>BAJIO16643561!D977</f>
        <v>0</v>
      </c>
      <c r="J245" s="13">
        <f t="shared" si="22"/>
        <v>0</v>
      </c>
      <c r="K245" s="13">
        <f t="shared" si="23"/>
        <v>0</v>
      </c>
      <c r="L245" s="13">
        <f>BAJIO16643561!C977</f>
        <v>0</v>
      </c>
      <c r="M245" s="79" t="e">
        <f t="shared" si="24"/>
        <v>#REF!</v>
      </c>
      <c r="N245" s="14"/>
    </row>
    <row r="246" spans="1:14" hidden="1" x14ac:dyDescent="0.25">
      <c r="A246" s="11">
        <f>BAJIO16643561!A978</f>
        <v>0</v>
      </c>
      <c r="B246" s="12"/>
      <c r="C246" s="12">
        <f>BAJIO16643561!B978</f>
        <v>0</v>
      </c>
      <c r="D246" s="12"/>
      <c r="E246" s="74">
        <f>BAJIO16643561!I978</f>
        <v>0</v>
      </c>
      <c r="F246" s="124">
        <f>BAJIO16643561!H978</f>
        <v>0</v>
      </c>
      <c r="G246" s="13">
        <f t="shared" si="21"/>
        <v>0</v>
      </c>
      <c r="H246" s="13">
        <f t="shared" si="25"/>
        <v>0</v>
      </c>
      <c r="I246" s="13">
        <f>BAJIO16643561!D978</f>
        <v>0</v>
      </c>
      <c r="J246" s="13">
        <f t="shared" si="22"/>
        <v>0</v>
      </c>
      <c r="K246" s="13">
        <f t="shared" si="23"/>
        <v>0</v>
      </c>
      <c r="L246" s="13">
        <f>BAJIO16643561!C978</f>
        <v>0</v>
      </c>
      <c r="M246" s="79" t="e">
        <f t="shared" si="24"/>
        <v>#REF!</v>
      </c>
      <c r="N246" s="14"/>
    </row>
    <row r="247" spans="1:14" hidden="1" x14ac:dyDescent="0.25">
      <c r="A247" s="11">
        <f>BAJIO16643561!A979</f>
        <v>0</v>
      </c>
      <c r="B247" s="12"/>
      <c r="C247" s="12">
        <f>BAJIO16643561!B979</f>
        <v>0</v>
      </c>
      <c r="D247" s="12"/>
      <c r="E247" s="74">
        <f>BAJIO16643561!I979</f>
        <v>0</v>
      </c>
      <c r="F247" s="124">
        <f>BAJIO16643561!H979</f>
        <v>0</v>
      </c>
      <c r="G247" s="13">
        <f t="shared" si="21"/>
        <v>0</v>
      </c>
      <c r="H247" s="13">
        <f t="shared" si="25"/>
        <v>0</v>
      </c>
      <c r="I247" s="13">
        <f>BAJIO16643561!D979</f>
        <v>0</v>
      </c>
      <c r="J247" s="13">
        <f t="shared" si="22"/>
        <v>0</v>
      </c>
      <c r="K247" s="13">
        <f t="shared" si="23"/>
        <v>0</v>
      </c>
      <c r="L247" s="13">
        <f>BAJIO16643561!C979</f>
        <v>0</v>
      </c>
      <c r="M247" s="79" t="e">
        <f t="shared" si="24"/>
        <v>#REF!</v>
      </c>
      <c r="N247" s="14"/>
    </row>
    <row r="248" spans="1:14" hidden="1" x14ac:dyDescent="0.25">
      <c r="A248" s="11">
        <f>BAJIO16643561!A980</f>
        <v>0</v>
      </c>
      <c r="B248" s="12"/>
      <c r="C248" s="12">
        <f>BAJIO16643561!B980</f>
        <v>0</v>
      </c>
      <c r="D248" s="12"/>
      <c r="E248" s="74">
        <f>BAJIO16643561!I980</f>
        <v>0</v>
      </c>
      <c r="F248" s="124">
        <f>BAJIO16643561!H980</f>
        <v>0</v>
      </c>
      <c r="G248" s="13">
        <f t="shared" si="21"/>
        <v>0</v>
      </c>
      <c r="H248" s="13">
        <f t="shared" si="25"/>
        <v>0</v>
      </c>
      <c r="I248" s="13">
        <f>BAJIO16643561!D980</f>
        <v>0</v>
      </c>
      <c r="J248" s="13">
        <f t="shared" si="22"/>
        <v>0</v>
      </c>
      <c r="K248" s="13">
        <f t="shared" si="23"/>
        <v>0</v>
      </c>
      <c r="L248" s="13">
        <f>BAJIO16643561!C980</f>
        <v>0</v>
      </c>
      <c r="M248" s="79" t="e">
        <f t="shared" si="24"/>
        <v>#REF!</v>
      </c>
      <c r="N248" s="14"/>
    </row>
    <row r="249" spans="1:14" hidden="1" x14ac:dyDescent="0.25">
      <c r="A249" s="11">
        <f>BAJIO16643561!A981</f>
        <v>0</v>
      </c>
      <c r="B249" s="12"/>
      <c r="C249" s="12">
        <f>BAJIO16643561!B981</f>
        <v>0</v>
      </c>
      <c r="D249" s="12"/>
      <c r="E249" s="74">
        <f>BAJIO16643561!I981</f>
        <v>0</v>
      </c>
      <c r="F249" s="124">
        <f>BAJIO16643561!H981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BAJIO16643561!D981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BAJIO16643561!C981</f>
        <v>0</v>
      </c>
      <c r="M249" s="79" t="e">
        <f t="shared" si="24"/>
        <v>#REF!</v>
      </c>
      <c r="N249" s="14"/>
    </row>
    <row r="250" spans="1:14" hidden="1" x14ac:dyDescent="0.25">
      <c r="A250" s="11">
        <f>BAJIO16643561!A982</f>
        <v>0</v>
      </c>
      <c r="B250" s="12"/>
      <c r="C250" s="12">
        <f>BAJIO16643561!B982</f>
        <v>0</v>
      </c>
      <c r="D250" s="12"/>
      <c r="E250" s="74">
        <f>BAJIO16643561!I982</f>
        <v>0</v>
      </c>
      <c r="F250" s="124">
        <f>BAJIO16643561!H982</f>
        <v>0</v>
      </c>
      <c r="G250" s="13">
        <f t="shared" si="26"/>
        <v>0</v>
      </c>
      <c r="H250" s="13">
        <f t="shared" si="25"/>
        <v>0</v>
      </c>
      <c r="I250" s="13">
        <f>BAJIO16643561!D982</f>
        <v>0</v>
      </c>
      <c r="J250" s="13">
        <f t="shared" si="27"/>
        <v>0</v>
      </c>
      <c r="K250" s="13">
        <f t="shared" si="23"/>
        <v>0</v>
      </c>
      <c r="L250" s="13">
        <f>BAJIO16643561!C982</f>
        <v>0</v>
      </c>
      <c r="M250" s="79" t="e">
        <f t="shared" si="24"/>
        <v>#REF!</v>
      </c>
      <c r="N250" s="14"/>
    </row>
    <row r="251" spans="1:14" hidden="1" x14ac:dyDescent="0.25">
      <c r="A251" s="11">
        <f>BAJIO16643561!A983</f>
        <v>0</v>
      </c>
      <c r="B251" s="12"/>
      <c r="C251" s="12">
        <f>BAJIO16643561!B983</f>
        <v>0</v>
      </c>
      <c r="D251" s="12"/>
      <c r="E251" s="74">
        <f>BAJIO16643561!I983</f>
        <v>0</v>
      </c>
      <c r="F251" s="124">
        <f>BAJIO16643561!H983</f>
        <v>0</v>
      </c>
      <c r="G251" s="13">
        <f t="shared" si="26"/>
        <v>0</v>
      </c>
      <c r="H251" s="13">
        <f t="shared" si="25"/>
        <v>0</v>
      </c>
      <c r="I251" s="13">
        <f>BAJIO16643561!D983</f>
        <v>0</v>
      </c>
      <c r="J251" s="13">
        <f t="shared" si="27"/>
        <v>0</v>
      </c>
      <c r="K251" s="13">
        <f t="shared" si="23"/>
        <v>0</v>
      </c>
      <c r="L251" s="13">
        <f>BAJIO16643561!C983</f>
        <v>0</v>
      </c>
      <c r="M251" s="79" t="e">
        <f t="shared" si="24"/>
        <v>#REF!</v>
      </c>
      <c r="N251" s="14"/>
    </row>
    <row r="252" spans="1:14" hidden="1" x14ac:dyDescent="0.25">
      <c r="A252" s="11">
        <f>BAJIO16643561!A984</f>
        <v>0</v>
      </c>
      <c r="B252" s="12"/>
      <c r="C252" s="12">
        <f>BAJIO16643561!B984</f>
        <v>0</v>
      </c>
      <c r="D252" s="12"/>
      <c r="E252" s="74">
        <f>BAJIO16643561!I984</f>
        <v>0</v>
      </c>
      <c r="F252" s="124">
        <f>BAJIO16643561!H984</f>
        <v>0</v>
      </c>
      <c r="G252" s="13">
        <f t="shared" si="26"/>
        <v>0</v>
      </c>
      <c r="H252" s="13">
        <f t="shared" si="25"/>
        <v>0</v>
      </c>
      <c r="I252" s="13">
        <f>BAJIO16643561!D984</f>
        <v>0</v>
      </c>
      <c r="J252" s="13">
        <f t="shared" si="27"/>
        <v>0</v>
      </c>
      <c r="K252" s="13">
        <f t="shared" si="23"/>
        <v>0</v>
      </c>
      <c r="L252" s="13">
        <f>BAJIO16643561!C984</f>
        <v>0</v>
      </c>
      <c r="M252" s="79" t="e">
        <f t="shared" si="24"/>
        <v>#REF!</v>
      </c>
      <c r="N252" s="14"/>
    </row>
    <row r="253" spans="1:14" hidden="1" x14ac:dyDescent="0.25">
      <c r="A253" s="11">
        <f>BAJIO16643561!A985</f>
        <v>0</v>
      </c>
      <c r="B253" s="12"/>
      <c r="C253" s="12">
        <f>BAJIO16643561!B985</f>
        <v>0</v>
      </c>
      <c r="D253" s="12"/>
      <c r="E253" s="74">
        <f>BAJIO16643561!I985</f>
        <v>0</v>
      </c>
      <c r="F253" s="124">
        <f>BAJIO16643561!H985</f>
        <v>0</v>
      </c>
      <c r="G253" s="13">
        <f t="shared" si="26"/>
        <v>0</v>
      </c>
      <c r="H253" s="13">
        <f t="shared" si="25"/>
        <v>0</v>
      </c>
      <c r="I253" s="13">
        <f>BAJIO16643561!D985</f>
        <v>0</v>
      </c>
      <c r="J253" s="13">
        <f t="shared" si="27"/>
        <v>0</v>
      </c>
      <c r="K253" s="13">
        <f t="shared" si="23"/>
        <v>0</v>
      </c>
      <c r="L253" s="13">
        <f>BAJIO16643561!C985</f>
        <v>0</v>
      </c>
      <c r="M253" s="79" t="e">
        <f t="shared" si="24"/>
        <v>#REF!</v>
      </c>
      <c r="N253" s="14"/>
    </row>
    <row r="254" spans="1:14" hidden="1" x14ac:dyDescent="0.25">
      <c r="A254" s="11">
        <f>BAJIO16643561!A986</f>
        <v>0</v>
      </c>
      <c r="B254" s="12"/>
      <c r="C254" s="12">
        <f>BAJIO16643561!B986</f>
        <v>0</v>
      </c>
      <c r="D254" s="12"/>
      <c r="E254" s="74">
        <f>BAJIO16643561!I986</f>
        <v>0</v>
      </c>
      <c r="F254" s="124">
        <f>BAJIO16643561!H986</f>
        <v>0</v>
      </c>
      <c r="G254" s="13">
        <f t="shared" si="26"/>
        <v>0</v>
      </c>
      <c r="H254" s="13">
        <f t="shared" si="25"/>
        <v>0</v>
      </c>
      <c r="I254" s="13">
        <f>BAJIO16643561!D986</f>
        <v>0</v>
      </c>
      <c r="J254" s="13">
        <f t="shared" si="27"/>
        <v>0</v>
      </c>
      <c r="K254" s="13">
        <f t="shared" si="23"/>
        <v>0</v>
      </c>
      <c r="L254" s="13">
        <f>BAJIO16643561!C986</f>
        <v>0</v>
      </c>
      <c r="M254" s="79" t="e">
        <f t="shared" si="24"/>
        <v>#REF!</v>
      </c>
      <c r="N254" s="14"/>
    </row>
    <row r="255" spans="1:14" hidden="1" x14ac:dyDescent="0.25">
      <c r="A255" s="11">
        <f>BAJIO16643561!A987</f>
        <v>0</v>
      </c>
      <c r="B255" s="12"/>
      <c r="C255" s="12">
        <f>BAJIO16643561!B987</f>
        <v>0</v>
      </c>
      <c r="D255" s="12"/>
      <c r="E255" s="74">
        <f>BAJIO16643561!I987</f>
        <v>0</v>
      </c>
      <c r="F255" s="124">
        <f>BAJIO16643561!H987</f>
        <v>0</v>
      </c>
      <c r="G255" s="13">
        <f t="shared" si="26"/>
        <v>0</v>
      </c>
      <c r="H255" s="13">
        <f t="shared" si="25"/>
        <v>0</v>
      </c>
      <c r="I255" s="13">
        <f>BAJIO16643561!D987</f>
        <v>0</v>
      </c>
      <c r="J255" s="13">
        <f t="shared" si="27"/>
        <v>0</v>
      </c>
      <c r="K255" s="13">
        <f t="shared" si="23"/>
        <v>0</v>
      </c>
      <c r="L255" s="13">
        <f>BAJIO16643561!C987</f>
        <v>0</v>
      </c>
      <c r="M255" s="79" t="e">
        <f t="shared" si="24"/>
        <v>#REF!</v>
      </c>
      <c r="N255" s="14"/>
    </row>
    <row r="256" spans="1:14" hidden="1" x14ac:dyDescent="0.25">
      <c r="A256" s="11">
        <f>BAJIO16643561!A988</f>
        <v>0</v>
      </c>
      <c r="B256" s="12"/>
      <c r="C256" s="12">
        <f>BAJIO16643561!B988</f>
        <v>0</v>
      </c>
      <c r="D256" s="12"/>
      <c r="E256" s="74">
        <f>BAJIO16643561!I988</f>
        <v>0</v>
      </c>
      <c r="F256" s="124">
        <f>BAJIO16643561!H988</f>
        <v>0</v>
      </c>
      <c r="G256" s="13">
        <f t="shared" si="26"/>
        <v>0</v>
      </c>
      <c r="H256" s="13">
        <f t="shared" si="25"/>
        <v>0</v>
      </c>
      <c r="I256" s="13">
        <f>BAJIO16643561!D988</f>
        <v>0</v>
      </c>
      <c r="J256" s="13">
        <f t="shared" si="27"/>
        <v>0</v>
      </c>
      <c r="K256" s="13">
        <f t="shared" si="23"/>
        <v>0</v>
      </c>
      <c r="L256" s="13">
        <f>BAJIO16643561!C988</f>
        <v>0</v>
      </c>
      <c r="M256" s="79" t="e">
        <f t="shared" si="24"/>
        <v>#REF!</v>
      </c>
      <c r="N256" s="14"/>
    </row>
    <row r="257" spans="1:14" hidden="1" x14ac:dyDescent="0.25">
      <c r="A257" s="11">
        <f>BAJIO16643561!A989</f>
        <v>0</v>
      </c>
      <c r="B257" s="12"/>
      <c r="C257" s="12">
        <f>BAJIO16643561!B989</f>
        <v>0</v>
      </c>
      <c r="D257" s="12"/>
      <c r="E257" s="74">
        <f>BAJIO16643561!I989</f>
        <v>0</v>
      </c>
      <c r="F257" s="124">
        <f>BAJIO16643561!H989</f>
        <v>0</v>
      </c>
      <c r="G257" s="13">
        <f t="shared" si="26"/>
        <v>0</v>
      </c>
      <c r="H257" s="13">
        <f t="shared" si="25"/>
        <v>0</v>
      </c>
      <c r="I257" s="13">
        <f>BAJIO16643561!D989</f>
        <v>0</v>
      </c>
      <c r="J257" s="13">
        <f t="shared" si="27"/>
        <v>0</v>
      </c>
      <c r="K257" s="13">
        <f t="shared" si="23"/>
        <v>0</v>
      </c>
      <c r="L257" s="13">
        <f>BAJIO16643561!C989</f>
        <v>0</v>
      </c>
      <c r="M257" s="79" t="e">
        <f t="shared" si="24"/>
        <v>#REF!</v>
      </c>
      <c r="N257" s="14"/>
    </row>
    <row r="258" spans="1:14" hidden="1" x14ac:dyDescent="0.25">
      <c r="A258" s="11">
        <f>BAJIO16643561!A990</f>
        <v>0</v>
      </c>
      <c r="B258" s="12"/>
      <c r="C258" s="12">
        <f>BAJIO16643561!B990</f>
        <v>0</v>
      </c>
      <c r="D258" s="12"/>
      <c r="E258" s="74">
        <f>BAJIO16643561!I990</f>
        <v>0</v>
      </c>
      <c r="F258" s="124">
        <f>BAJIO16643561!H990</f>
        <v>0</v>
      </c>
      <c r="G258" s="13">
        <f t="shared" si="26"/>
        <v>0</v>
      </c>
      <c r="H258" s="13">
        <f t="shared" si="25"/>
        <v>0</v>
      </c>
      <c r="I258" s="13">
        <f>BAJIO16643561!D990</f>
        <v>0</v>
      </c>
      <c r="J258" s="13">
        <f t="shared" si="27"/>
        <v>0</v>
      </c>
      <c r="K258" s="13">
        <f t="shared" si="23"/>
        <v>0</v>
      </c>
      <c r="L258" s="13">
        <f>BAJIO16643561!C990</f>
        <v>0</v>
      </c>
      <c r="M258" s="79" t="e">
        <f t="shared" si="24"/>
        <v>#REF!</v>
      </c>
      <c r="N258" s="14"/>
    </row>
    <row r="259" spans="1:14" hidden="1" x14ac:dyDescent="0.25">
      <c r="A259" s="11">
        <f>BAJIO16643561!A991</f>
        <v>0</v>
      </c>
      <c r="B259" s="12"/>
      <c r="C259" s="12">
        <f>BAJIO16643561!B991</f>
        <v>0</v>
      </c>
      <c r="D259" s="12"/>
      <c r="E259" s="74">
        <f>BAJIO16643561!I991</f>
        <v>0</v>
      </c>
      <c r="F259" s="124">
        <f>BAJIO16643561!H991</f>
        <v>0</v>
      </c>
      <c r="G259" s="13">
        <f t="shared" si="26"/>
        <v>0</v>
      </c>
      <c r="H259" s="13">
        <f t="shared" si="25"/>
        <v>0</v>
      </c>
      <c r="I259" s="13">
        <f>BAJIO16643561!D991</f>
        <v>0</v>
      </c>
      <c r="J259" s="13">
        <f t="shared" si="27"/>
        <v>0</v>
      </c>
      <c r="K259" s="13">
        <f t="shared" si="23"/>
        <v>0</v>
      </c>
      <c r="L259" s="13">
        <f>BAJIO16643561!C991</f>
        <v>0</v>
      </c>
      <c r="M259" s="79" t="e">
        <f t="shared" si="24"/>
        <v>#REF!</v>
      </c>
      <c r="N259" s="14"/>
    </row>
    <row r="260" spans="1:14" hidden="1" x14ac:dyDescent="0.25">
      <c r="A260" s="11">
        <f>BAJIO16643561!A992</f>
        <v>0</v>
      </c>
      <c r="B260" s="12"/>
      <c r="C260" s="12">
        <f>BAJIO16643561!B992</f>
        <v>0</v>
      </c>
      <c r="D260" s="12"/>
      <c r="E260" s="74">
        <f>BAJIO16643561!I992</f>
        <v>0</v>
      </c>
      <c r="F260" s="124">
        <f>BAJIO16643561!H992</f>
        <v>0</v>
      </c>
      <c r="G260" s="13">
        <f t="shared" si="26"/>
        <v>0</v>
      </c>
      <c r="H260" s="13">
        <f t="shared" si="25"/>
        <v>0</v>
      </c>
      <c r="I260" s="13">
        <f>BAJIO16643561!D992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BAJIO16643561!C992</f>
        <v>0</v>
      </c>
      <c r="M260" s="79" t="e">
        <f t="shared" si="24"/>
        <v>#REF!</v>
      </c>
      <c r="N260" s="14"/>
    </row>
    <row r="261" spans="1:14" hidden="1" x14ac:dyDescent="0.25">
      <c r="A261" s="11">
        <f>BAJIO16643561!A993</f>
        <v>0</v>
      </c>
      <c r="B261" s="12"/>
      <c r="C261" s="12">
        <f>BAJIO16643561!B993</f>
        <v>0</v>
      </c>
      <c r="D261" s="12"/>
      <c r="E261" s="74">
        <f>BAJIO16643561!I993</f>
        <v>0</v>
      </c>
      <c r="F261" s="124">
        <f>BAJIO16643561!H993</f>
        <v>0</v>
      </c>
      <c r="G261" s="13">
        <f t="shared" si="26"/>
        <v>0</v>
      </c>
      <c r="H261" s="13">
        <f t="shared" si="25"/>
        <v>0</v>
      </c>
      <c r="I261" s="13">
        <f>BAJIO16643561!D993</f>
        <v>0</v>
      </c>
      <c r="J261" s="13">
        <f t="shared" si="27"/>
        <v>0</v>
      </c>
      <c r="K261" s="13">
        <f t="shared" si="28"/>
        <v>0</v>
      </c>
      <c r="L261" s="13">
        <f>BAJIO16643561!C993</f>
        <v>0</v>
      </c>
      <c r="M261" s="79" t="e">
        <f t="shared" ref="M261:M324" si="29">M260+I261-L261</f>
        <v>#REF!</v>
      </c>
      <c r="N261" s="14"/>
    </row>
    <row r="262" spans="1:14" hidden="1" x14ac:dyDescent="0.25">
      <c r="A262" s="11">
        <f>BAJIO16643561!A994</f>
        <v>0</v>
      </c>
      <c r="B262" s="12"/>
      <c r="C262" s="12">
        <f>BAJIO16643561!B994</f>
        <v>0</v>
      </c>
      <c r="D262" s="12"/>
      <c r="E262" s="74">
        <f>BAJIO16643561!I994</f>
        <v>0</v>
      </c>
      <c r="F262" s="124">
        <f>BAJIO16643561!H994</f>
        <v>0</v>
      </c>
      <c r="G262" s="13">
        <f t="shared" si="26"/>
        <v>0</v>
      </c>
      <c r="H262" s="13">
        <f t="shared" si="25"/>
        <v>0</v>
      </c>
      <c r="I262" s="13">
        <f>BAJIO16643561!D994</f>
        <v>0</v>
      </c>
      <c r="J262" s="13">
        <f t="shared" si="27"/>
        <v>0</v>
      </c>
      <c r="K262" s="13">
        <f t="shared" si="28"/>
        <v>0</v>
      </c>
      <c r="L262" s="13">
        <f>BAJIO16643561!C994</f>
        <v>0</v>
      </c>
      <c r="M262" s="79" t="e">
        <f t="shared" si="29"/>
        <v>#REF!</v>
      </c>
      <c r="N262" s="14"/>
    </row>
    <row r="263" spans="1:14" hidden="1" x14ac:dyDescent="0.25">
      <c r="A263" s="11">
        <f>BAJIO16643561!A995</f>
        <v>0</v>
      </c>
      <c r="B263" s="12"/>
      <c r="C263" s="12">
        <f>BAJIO16643561!B995</f>
        <v>0</v>
      </c>
      <c r="D263" s="12"/>
      <c r="E263" s="74">
        <f>BAJIO16643561!I995</f>
        <v>0</v>
      </c>
      <c r="F263" s="124">
        <f>BAJIO16643561!H995</f>
        <v>0</v>
      </c>
      <c r="G263" s="13">
        <f t="shared" si="26"/>
        <v>0</v>
      </c>
      <c r="H263" s="13">
        <f t="shared" si="25"/>
        <v>0</v>
      </c>
      <c r="I263" s="13">
        <f>BAJIO16643561!D995</f>
        <v>0</v>
      </c>
      <c r="J263" s="13">
        <f t="shared" si="27"/>
        <v>0</v>
      </c>
      <c r="K263" s="13">
        <f t="shared" si="28"/>
        <v>0</v>
      </c>
      <c r="L263" s="13">
        <f>BAJIO16643561!C995</f>
        <v>0</v>
      </c>
      <c r="M263" s="79" t="e">
        <f t="shared" si="29"/>
        <v>#REF!</v>
      </c>
      <c r="N263" s="14"/>
    </row>
    <row r="264" spans="1:14" hidden="1" x14ac:dyDescent="0.25">
      <c r="A264" s="11">
        <f>BAJIO16643561!A996</f>
        <v>0</v>
      </c>
      <c r="B264" s="12"/>
      <c r="C264" s="12">
        <f>BAJIO16643561!B996</f>
        <v>0</v>
      </c>
      <c r="D264" s="12"/>
      <c r="E264" s="74">
        <f>BAJIO16643561!I996</f>
        <v>0</v>
      </c>
      <c r="F264" s="124">
        <f>BAJIO16643561!H996</f>
        <v>0</v>
      </c>
      <c r="G264" s="13">
        <f t="shared" si="26"/>
        <v>0</v>
      </c>
      <c r="H264" s="13">
        <f t="shared" si="25"/>
        <v>0</v>
      </c>
      <c r="I264" s="13">
        <f>BAJIO16643561!D996</f>
        <v>0</v>
      </c>
      <c r="J264" s="13">
        <f t="shared" si="27"/>
        <v>0</v>
      </c>
      <c r="K264" s="13">
        <f t="shared" si="28"/>
        <v>0</v>
      </c>
      <c r="L264" s="13">
        <f>BAJIO16643561!C996</f>
        <v>0</v>
      </c>
      <c r="M264" s="79" t="e">
        <f t="shared" si="29"/>
        <v>#REF!</v>
      </c>
      <c r="N264" s="14"/>
    </row>
    <row r="265" spans="1:14" hidden="1" x14ac:dyDescent="0.25">
      <c r="A265" s="11">
        <f>BAJIO16643561!A997</f>
        <v>0</v>
      </c>
      <c r="B265" s="12"/>
      <c r="C265" s="12">
        <f>BAJIO16643561!B997</f>
        <v>0</v>
      </c>
      <c r="D265" s="12"/>
      <c r="E265" s="74">
        <f>BAJIO16643561!I997</f>
        <v>0</v>
      </c>
      <c r="F265" s="124">
        <f>BAJIO16643561!H997</f>
        <v>0</v>
      </c>
      <c r="G265" s="13">
        <f t="shared" si="26"/>
        <v>0</v>
      </c>
      <c r="H265" s="13">
        <f t="shared" si="25"/>
        <v>0</v>
      </c>
      <c r="I265" s="13">
        <f>BAJIO16643561!D997</f>
        <v>0</v>
      </c>
      <c r="J265" s="13">
        <f t="shared" si="27"/>
        <v>0</v>
      </c>
      <c r="K265" s="13">
        <f t="shared" si="28"/>
        <v>0</v>
      </c>
      <c r="L265" s="13">
        <f>BAJIO16643561!C997</f>
        <v>0</v>
      </c>
      <c r="M265" s="79" t="e">
        <f t="shared" si="29"/>
        <v>#REF!</v>
      </c>
      <c r="N265" s="14"/>
    </row>
    <row r="266" spans="1:14" hidden="1" x14ac:dyDescent="0.25">
      <c r="A266" s="11">
        <f>BAJIO16643561!A998</f>
        <v>0</v>
      </c>
      <c r="B266" s="12"/>
      <c r="C266" s="12">
        <f>BAJIO16643561!B998</f>
        <v>0</v>
      </c>
      <c r="D266" s="12"/>
      <c r="E266" s="74">
        <f>BAJIO16643561!I998</f>
        <v>0</v>
      </c>
      <c r="F266" s="124">
        <f>BAJIO16643561!H998</f>
        <v>0</v>
      </c>
      <c r="G266" s="13">
        <f t="shared" si="26"/>
        <v>0</v>
      </c>
      <c r="H266" s="13">
        <f t="shared" si="25"/>
        <v>0</v>
      </c>
      <c r="I266" s="13">
        <f>BAJIO16643561!D998</f>
        <v>0</v>
      </c>
      <c r="J266" s="13">
        <f t="shared" si="27"/>
        <v>0</v>
      </c>
      <c r="K266" s="13">
        <f t="shared" si="28"/>
        <v>0</v>
      </c>
      <c r="L266" s="13">
        <f>BAJIO16643561!C998</f>
        <v>0</v>
      </c>
      <c r="M266" s="79" t="e">
        <f t="shared" si="29"/>
        <v>#REF!</v>
      </c>
      <c r="N266" s="14"/>
    </row>
    <row r="267" spans="1:14" hidden="1" x14ac:dyDescent="0.25">
      <c r="A267" s="11">
        <f>BAJIO16643561!A999</f>
        <v>0</v>
      </c>
      <c r="B267" s="12"/>
      <c r="C267" s="12">
        <f>BAJIO16643561!B999</f>
        <v>0</v>
      </c>
      <c r="D267" s="12"/>
      <c r="E267" s="74">
        <f>BAJIO16643561!I999</f>
        <v>0</v>
      </c>
      <c r="F267" s="124">
        <f>BAJIO16643561!H999</f>
        <v>0</v>
      </c>
      <c r="G267" s="13">
        <f t="shared" si="26"/>
        <v>0</v>
      </c>
      <c r="H267" s="13">
        <f t="shared" si="25"/>
        <v>0</v>
      </c>
      <c r="I267" s="13">
        <f>BAJIO16643561!D999</f>
        <v>0</v>
      </c>
      <c r="J267" s="13">
        <f t="shared" si="27"/>
        <v>0</v>
      </c>
      <c r="K267" s="13">
        <f t="shared" si="28"/>
        <v>0</v>
      </c>
      <c r="L267" s="13">
        <f>BAJIO16643561!C999</f>
        <v>0</v>
      </c>
      <c r="M267" s="79" t="e">
        <f t="shared" si="29"/>
        <v>#REF!</v>
      </c>
      <c r="N267" s="14"/>
    </row>
    <row r="268" spans="1:14" hidden="1" x14ac:dyDescent="0.25">
      <c r="A268" s="11">
        <f>BAJIO16643561!A1000</f>
        <v>0</v>
      </c>
      <c r="B268" s="12"/>
      <c r="C268" s="12">
        <f>BAJIO16643561!B1000</f>
        <v>0</v>
      </c>
      <c r="D268" s="12"/>
      <c r="E268" s="74">
        <f>BAJIO16643561!I1000</f>
        <v>0</v>
      </c>
      <c r="F268" s="124">
        <f>BAJIO16643561!H1000</f>
        <v>0</v>
      </c>
      <c r="G268" s="13">
        <f t="shared" si="26"/>
        <v>0</v>
      </c>
      <c r="H268" s="13">
        <f t="shared" si="25"/>
        <v>0</v>
      </c>
      <c r="I268" s="13">
        <f>BAJIO16643561!D1000</f>
        <v>0</v>
      </c>
      <c r="J268" s="13">
        <f t="shared" si="27"/>
        <v>0</v>
      </c>
      <c r="K268" s="13">
        <f t="shared" si="28"/>
        <v>0</v>
      </c>
      <c r="L268" s="13">
        <f>BAJIO16643561!C1000</f>
        <v>0</v>
      </c>
      <c r="M268" s="79" t="e">
        <f t="shared" si="29"/>
        <v>#REF!</v>
      </c>
      <c r="N268" s="14"/>
    </row>
    <row r="269" spans="1:14" hidden="1" x14ac:dyDescent="0.25">
      <c r="A269" s="11">
        <f>BAJIO16643561!A1001</f>
        <v>0</v>
      </c>
      <c r="B269" s="12"/>
      <c r="C269" s="12">
        <f>BAJIO16643561!B1001</f>
        <v>0</v>
      </c>
      <c r="D269" s="12"/>
      <c r="E269" s="74">
        <f>BAJIO16643561!I1001</f>
        <v>0</v>
      </c>
      <c r="F269" s="124">
        <f>BAJIO16643561!H1001</f>
        <v>0</v>
      </c>
      <c r="G269" s="13">
        <f t="shared" si="26"/>
        <v>0</v>
      </c>
      <c r="H269" s="13">
        <f t="shared" si="25"/>
        <v>0</v>
      </c>
      <c r="I269" s="13">
        <f>BAJIO16643561!D1001</f>
        <v>0</v>
      </c>
      <c r="J269" s="13">
        <f t="shared" si="27"/>
        <v>0</v>
      </c>
      <c r="K269" s="13">
        <f t="shared" si="28"/>
        <v>0</v>
      </c>
      <c r="L269" s="13">
        <f>BAJIO16643561!C1001</f>
        <v>0</v>
      </c>
      <c r="M269" s="79" t="e">
        <f t="shared" si="29"/>
        <v>#REF!</v>
      </c>
      <c r="N269" s="14"/>
    </row>
    <row r="270" spans="1:14" hidden="1" x14ac:dyDescent="0.25">
      <c r="A270" s="11">
        <f>BAJIO16643561!A1002</f>
        <v>0</v>
      </c>
      <c r="B270" s="12"/>
      <c r="C270" s="12">
        <f>BAJIO16643561!B1002</f>
        <v>0</v>
      </c>
      <c r="D270" s="12"/>
      <c r="E270" s="74">
        <f>BAJIO16643561!I1002</f>
        <v>0</v>
      </c>
      <c r="F270" s="124">
        <f>BAJIO16643561!H1002</f>
        <v>0</v>
      </c>
      <c r="G270" s="13">
        <f t="shared" si="26"/>
        <v>0</v>
      </c>
      <c r="H270" s="13">
        <f t="shared" si="25"/>
        <v>0</v>
      </c>
      <c r="I270" s="13">
        <f>BAJIO16643561!D1002</f>
        <v>0</v>
      </c>
      <c r="J270" s="13">
        <f t="shared" si="27"/>
        <v>0</v>
      </c>
      <c r="K270" s="13">
        <f t="shared" si="28"/>
        <v>0</v>
      </c>
      <c r="L270" s="13">
        <f>BAJIO16643561!C1002</f>
        <v>0</v>
      </c>
      <c r="M270" s="79" t="e">
        <f t="shared" si="29"/>
        <v>#REF!</v>
      </c>
      <c r="N270" s="14"/>
    </row>
    <row r="271" spans="1:14" hidden="1" x14ac:dyDescent="0.25">
      <c r="A271" s="11">
        <f>BAJIO16643561!A1003</f>
        <v>0</v>
      </c>
      <c r="B271" s="12"/>
      <c r="C271" s="12">
        <f>BAJIO16643561!B1003</f>
        <v>0</v>
      </c>
      <c r="D271" s="12"/>
      <c r="E271" s="74">
        <f>BAJIO16643561!I1003</f>
        <v>0</v>
      </c>
      <c r="F271" s="124">
        <f>BAJIO16643561!H1003</f>
        <v>0</v>
      </c>
      <c r="G271" s="13">
        <f t="shared" si="26"/>
        <v>0</v>
      </c>
      <c r="H271" s="13">
        <f t="shared" si="25"/>
        <v>0</v>
      </c>
      <c r="I271" s="13">
        <f>BAJIO16643561!D1003</f>
        <v>0</v>
      </c>
      <c r="J271" s="13">
        <f t="shared" si="27"/>
        <v>0</v>
      </c>
      <c r="K271" s="13">
        <f t="shared" si="28"/>
        <v>0</v>
      </c>
      <c r="L271" s="13">
        <f>BAJIO16643561!C1003</f>
        <v>0</v>
      </c>
      <c r="M271" s="79" t="e">
        <f t="shared" si="29"/>
        <v>#REF!</v>
      </c>
      <c r="N271" s="14"/>
    </row>
    <row r="272" spans="1:14" hidden="1" x14ac:dyDescent="0.25">
      <c r="A272" s="11">
        <f>BAJIO16643561!A1004</f>
        <v>0</v>
      </c>
      <c r="B272" s="12"/>
      <c r="C272" s="12">
        <f>BAJIO16643561!B1004</f>
        <v>0</v>
      </c>
      <c r="D272" s="12"/>
      <c r="E272" s="74">
        <f>BAJIO16643561!I1004</f>
        <v>0</v>
      </c>
      <c r="F272" s="124">
        <f>BAJIO16643561!H1004</f>
        <v>0</v>
      </c>
      <c r="G272" s="13">
        <f t="shared" si="26"/>
        <v>0</v>
      </c>
      <c r="H272" s="13">
        <f t="shared" si="25"/>
        <v>0</v>
      </c>
      <c r="I272" s="13">
        <f>BAJIO16643561!D1004</f>
        <v>0</v>
      </c>
      <c r="J272" s="13">
        <f t="shared" si="27"/>
        <v>0</v>
      </c>
      <c r="K272" s="13">
        <f t="shared" si="28"/>
        <v>0</v>
      </c>
      <c r="L272" s="13">
        <f>BAJIO16643561!C1004</f>
        <v>0</v>
      </c>
      <c r="M272" s="79" t="e">
        <f t="shared" si="29"/>
        <v>#REF!</v>
      </c>
      <c r="N272" s="14"/>
    </row>
    <row r="273" spans="1:14" hidden="1" x14ac:dyDescent="0.25">
      <c r="A273" s="11">
        <f>BAJIO16643561!A1005</f>
        <v>0</v>
      </c>
      <c r="B273" s="12"/>
      <c r="C273" s="12">
        <f>BAJIO16643561!B1005</f>
        <v>0</v>
      </c>
      <c r="D273" s="12"/>
      <c r="E273" s="74">
        <f>BAJIO16643561!I1005</f>
        <v>0</v>
      </c>
      <c r="F273" s="124">
        <f>BAJIO16643561!H1005</f>
        <v>0</v>
      </c>
      <c r="G273" s="13">
        <f t="shared" si="26"/>
        <v>0</v>
      </c>
      <c r="H273" s="13">
        <f t="shared" si="25"/>
        <v>0</v>
      </c>
      <c r="I273" s="13">
        <f>BAJIO16643561!D1005</f>
        <v>0</v>
      </c>
      <c r="J273" s="13">
        <f t="shared" si="27"/>
        <v>0</v>
      </c>
      <c r="K273" s="13">
        <f t="shared" si="28"/>
        <v>0</v>
      </c>
      <c r="L273" s="13">
        <f>BAJIO16643561!C1005</f>
        <v>0</v>
      </c>
      <c r="M273" s="79" t="e">
        <f t="shared" si="29"/>
        <v>#REF!</v>
      </c>
      <c r="N273" s="14"/>
    </row>
    <row r="274" spans="1:14" hidden="1" x14ac:dyDescent="0.25">
      <c r="A274" s="11">
        <f>BAJIO16643561!A1006</f>
        <v>0</v>
      </c>
      <c r="B274" s="12"/>
      <c r="C274" s="12">
        <f>BAJIO16643561!B1006</f>
        <v>0</v>
      </c>
      <c r="D274" s="12"/>
      <c r="E274" s="74">
        <f>BAJIO16643561!I1006</f>
        <v>0</v>
      </c>
      <c r="F274" s="124">
        <f>BAJIO16643561!H1006</f>
        <v>0</v>
      </c>
      <c r="G274" s="13">
        <f t="shared" si="26"/>
        <v>0</v>
      </c>
      <c r="H274" s="13">
        <f t="shared" si="25"/>
        <v>0</v>
      </c>
      <c r="I274" s="13">
        <f>BAJIO16643561!D1006</f>
        <v>0</v>
      </c>
      <c r="J274" s="13">
        <f t="shared" si="27"/>
        <v>0</v>
      </c>
      <c r="K274" s="13">
        <f t="shared" si="28"/>
        <v>0</v>
      </c>
      <c r="L274" s="13">
        <f>BAJIO16643561!C1006</f>
        <v>0</v>
      </c>
      <c r="M274" s="79" t="e">
        <f t="shared" si="29"/>
        <v>#REF!</v>
      </c>
      <c r="N274" s="14"/>
    </row>
    <row r="275" spans="1:14" hidden="1" x14ac:dyDescent="0.25">
      <c r="A275" s="11">
        <f>BAJIO16643561!A1007</f>
        <v>0</v>
      </c>
      <c r="B275" s="12"/>
      <c r="C275" s="12">
        <f>BAJIO16643561!B1007</f>
        <v>0</v>
      </c>
      <c r="D275" s="12"/>
      <c r="E275" s="74">
        <f>BAJIO16643561!I1007</f>
        <v>0</v>
      </c>
      <c r="F275" s="124">
        <f>BAJIO16643561!H1007</f>
        <v>0</v>
      </c>
      <c r="G275" s="13">
        <f t="shared" si="26"/>
        <v>0</v>
      </c>
      <c r="H275" s="13">
        <f t="shared" si="25"/>
        <v>0</v>
      </c>
      <c r="I275" s="13">
        <f>BAJIO16643561!D1007</f>
        <v>0</v>
      </c>
      <c r="J275" s="13">
        <f t="shared" si="27"/>
        <v>0</v>
      </c>
      <c r="K275" s="13">
        <f t="shared" si="28"/>
        <v>0</v>
      </c>
      <c r="L275" s="13">
        <f>BAJIO16643561!C1007</f>
        <v>0</v>
      </c>
      <c r="M275" s="79" t="e">
        <f t="shared" si="29"/>
        <v>#REF!</v>
      </c>
      <c r="N275" s="14"/>
    </row>
    <row r="276" spans="1:14" hidden="1" x14ac:dyDescent="0.25">
      <c r="A276" s="11">
        <f>BAJIO16643561!A1008</f>
        <v>0</v>
      </c>
      <c r="B276" s="12"/>
      <c r="C276" s="12">
        <f>BAJIO16643561!B1008</f>
        <v>0</v>
      </c>
      <c r="D276" s="12"/>
      <c r="E276" s="74">
        <f>BAJIO16643561!I1008</f>
        <v>0</v>
      </c>
      <c r="F276" s="124">
        <f>BAJIO16643561!H1008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BAJIO16643561!D1008</f>
        <v>0</v>
      </c>
      <c r="J276" s="13">
        <f t="shared" si="27"/>
        <v>0</v>
      </c>
      <c r="K276" s="13">
        <f t="shared" si="28"/>
        <v>0</v>
      </c>
      <c r="L276" s="13">
        <f>BAJIO16643561!C1008</f>
        <v>0</v>
      </c>
      <c r="M276" s="79" t="e">
        <f t="shared" si="29"/>
        <v>#REF!</v>
      </c>
      <c r="N276" s="14"/>
    </row>
    <row r="277" spans="1:14" hidden="1" x14ac:dyDescent="0.25">
      <c r="A277" s="11">
        <f>BAJIO16643561!A1009</f>
        <v>0</v>
      </c>
      <c r="B277" s="12"/>
      <c r="C277" s="12">
        <f>BAJIO16643561!B1009</f>
        <v>0</v>
      </c>
      <c r="D277" s="12"/>
      <c r="E277" s="74">
        <f>BAJIO16643561!I1009</f>
        <v>0</v>
      </c>
      <c r="F277" s="124">
        <f>BAJIO16643561!H1009</f>
        <v>0</v>
      </c>
      <c r="G277" s="13">
        <f t="shared" si="26"/>
        <v>0</v>
      </c>
      <c r="H277" s="13">
        <f t="shared" si="30"/>
        <v>0</v>
      </c>
      <c r="I277" s="13">
        <f>BAJIO16643561!D1009</f>
        <v>0</v>
      </c>
      <c r="J277" s="13">
        <f t="shared" si="27"/>
        <v>0</v>
      </c>
      <c r="K277" s="13">
        <f t="shared" si="28"/>
        <v>0</v>
      </c>
      <c r="L277" s="13">
        <f>BAJIO16643561!C1009</f>
        <v>0</v>
      </c>
      <c r="M277" s="79" t="e">
        <f t="shared" si="29"/>
        <v>#REF!</v>
      </c>
      <c r="N277" s="14"/>
    </row>
    <row r="278" spans="1:14" hidden="1" x14ac:dyDescent="0.25">
      <c r="A278" s="11">
        <f>BAJIO16643561!A1010</f>
        <v>0</v>
      </c>
      <c r="B278" s="12"/>
      <c r="C278" s="12">
        <f>BAJIO16643561!B1010</f>
        <v>0</v>
      </c>
      <c r="D278" s="12"/>
      <c r="E278" s="74">
        <f>BAJIO16643561!I1010</f>
        <v>0</v>
      </c>
      <c r="F278" s="124">
        <f>BAJIO16643561!H1010</f>
        <v>0</v>
      </c>
      <c r="G278" s="13">
        <f t="shared" si="26"/>
        <v>0</v>
      </c>
      <c r="H278" s="13">
        <f t="shared" si="30"/>
        <v>0</v>
      </c>
      <c r="I278" s="13">
        <f>BAJIO16643561!D1010</f>
        <v>0</v>
      </c>
      <c r="J278" s="13">
        <f t="shared" si="27"/>
        <v>0</v>
      </c>
      <c r="K278" s="13">
        <f t="shared" si="28"/>
        <v>0</v>
      </c>
      <c r="L278" s="13">
        <f>BAJIO16643561!C1010</f>
        <v>0</v>
      </c>
      <c r="M278" s="79" t="e">
        <f t="shared" si="29"/>
        <v>#REF!</v>
      </c>
      <c r="N278" s="14"/>
    </row>
    <row r="279" spans="1:14" hidden="1" x14ac:dyDescent="0.25">
      <c r="A279" s="11">
        <f>BAJIO16643561!A1011</f>
        <v>0</v>
      </c>
      <c r="B279" s="12"/>
      <c r="C279" s="12">
        <f>BAJIO16643561!B1011</f>
        <v>0</v>
      </c>
      <c r="D279" s="12"/>
      <c r="E279" s="74">
        <f>BAJIO16643561!I1011</f>
        <v>0</v>
      </c>
      <c r="F279" s="124">
        <f>BAJIO16643561!H1011</f>
        <v>0</v>
      </c>
      <c r="G279" s="13">
        <f t="shared" si="26"/>
        <v>0</v>
      </c>
      <c r="H279" s="13">
        <f t="shared" si="30"/>
        <v>0</v>
      </c>
      <c r="I279" s="13">
        <f>BAJIO16643561!D1011</f>
        <v>0</v>
      </c>
      <c r="J279" s="13">
        <f t="shared" si="27"/>
        <v>0</v>
      </c>
      <c r="K279" s="13">
        <f t="shared" si="28"/>
        <v>0</v>
      </c>
      <c r="L279" s="13">
        <f>BAJIO16643561!C1011</f>
        <v>0</v>
      </c>
      <c r="M279" s="79" t="e">
        <f t="shared" si="29"/>
        <v>#REF!</v>
      </c>
      <c r="N279" s="14"/>
    </row>
    <row r="280" spans="1:14" hidden="1" x14ac:dyDescent="0.25">
      <c r="A280" s="11">
        <f>BAJIO16643561!A1012</f>
        <v>0</v>
      </c>
      <c r="B280" s="12"/>
      <c r="C280" s="12">
        <f>BAJIO16643561!B1012</f>
        <v>0</v>
      </c>
      <c r="D280" s="12"/>
      <c r="E280" s="74">
        <f>BAJIO16643561!I1012</f>
        <v>0</v>
      </c>
      <c r="F280" s="124">
        <f>BAJIO16643561!H1012</f>
        <v>0</v>
      </c>
      <c r="G280" s="13">
        <f t="shared" si="26"/>
        <v>0</v>
      </c>
      <c r="H280" s="13">
        <f t="shared" si="30"/>
        <v>0</v>
      </c>
      <c r="I280" s="13">
        <f>BAJIO16643561!D1012</f>
        <v>0</v>
      </c>
      <c r="J280" s="13">
        <f t="shared" si="27"/>
        <v>0</v>
      </c>
      <c r="K280" s="13">
        <f t="shared" si="28"/>
        <v>0</v>
      </c>
      <c r="L280" s="13">
        <f>BAJIO16643561!C1012</f>
        <v>0</v>
      </c>
      <c r="M280" s="79" t="e">
        <f t="shared" si="29"/>
        <v>#REF!</v>
      </c>
      <c r="N280" s="14"/>
    </row>
    <row r="281" spans="1:14" hidden="1" x14ac:dyDescent="0.25">
      <c r="A281" s="11">
        <f>BAJIO16643561!A1013</f>
        <v>0</v>
      </c>
      <c r="B281" s="12"/>
      <c r="C281" s="12">
        <f>BAJIO16643561!B1013</f>
        <v>0</v>
      </c>
      <c r="D281" s="12"/>
      <c r="E281" s="74">
        <f>BAJIO16643561!I1013</f>
        <v>0</v>
      </c>
      <c r="F281" s="124">
        <f>BAJIO16643561!H1013</f>
        <v>0</v>
      </c>
      <c r="G281" s="13">
        <f t="shared" si="26"/>
        <v>0</v>
      </c>
      <c r="H281" s="13">
        <f t="shared" si="30"/>
        <v>0</v>
      </c>
      <c r="I281" s="13">
        <f>BAJIO16643561!D1013</f>
        <v>0</v>
      </c>
      <c r="J281" s="13">
        <f t="shared" si="27"/>
        <v>0</v>
      </c>
      <c r="K281" s="13">
        <f t="shared" si="28"/>
        <v>0</v>
      </c>
      <c r="L281" s="13">
        <f>BAJIO16643561!C1013</f>
        <v>0</v>
      </c>
      <c r="M281" s="79" t="e">
        <f t="shared" si="29"/>
        <v>#REF!</v>
      </c>
      <c r="N281" s="14"/>
    </row>
    <row r="282" spans="1:14" hidden="1" x14ac:dyDescent="0.25">
      <c r="A282" s="11">
        <f>BAJIO16643561!A1014</f>
        <v>0</v>
      </c>
      <c r="B282" s="12"/>
      <c r="C282" s="12">
        <f>BAJIO16643561!B1014</f>
        <v>0</v>
      </c>
      <c r="D282" s="12"/>
      <c r="E282" s="74">
        <f>BAJIO16643561!I1014</f>
        <v>0</v>
      </c>
      <c r="F282" s="124">
        <f>BAJIO16643561!H1014</f>
        <v>0</v>
      </c>
      <c r="G282" s="13">
        <f t="shared" si="26"/>
        <v>0</v>
      </c>
      <c r="H282" s="13">
        <f t="shared" si="30"/>
        <v>0</v>
      </c>
      <c r="I282" s="13">
        <f>BAJIO16643561!D1014</f>
        <v>0</v>
      </c>
      <c r="J282" s="13">
        <f t="shared" si="27"/>
        <v>0</v>
      </c>
      <c r="K282" s="13">
        <f t="shared" si="28"/>
        <v>0</v>
      </c>
      <c r="L282" s="13">
        <f>BAJIO16643561!C1014</f>
        <v>0</v>
      </c>
      <c r="M282" s="79" t="e">
        <f t="shared" si="29"/>
        <v>#REF!</v>
      </c>
      <c r="N282" s="14"/>
    </row>
    <row r="283" spans="1:14" hidden="1" x14ac:dyDescent="0.25">
      <c r="A283" s="11">
        <f>BAJIO16643561!A1015</f>
        <v>0</v>
      </c>
      <c r="B283" s="12"/>
      <c r="C283" s="12">
        <f>BAJIO16643561!B1015</f>
        <v>0</v>
      </c>
      <c r="D283" s="12"/>
      <c r="E283" s="74">
        <f>BAJIO16643561!I1015</f>
        <v>0</v>
      </c>
      <c r="F283" s="124">
        <f>BAJIO16643561!H1015</f>
        <v>0</v>
      </c>
      <c r="G283" s="13">
        <f t="shared" si="26"/>
        <v>0</v>
      </c>
      <c r="H283" s="13">
        <f t="shared" si="30"/>
        <v>0</v>
      </c>
      <c r="I283" s="13">
        <f>BAJIO16643561!D1015</f>
        <v>0</v>
      </c>
      <c r="J283" s="13">
        <f t="shared" si="27"/>
        <v>0</v>
      </c>
      <c r="K283" s="13">
        <f t="shared" si="28"/>
        <v>0</v>
      </c>
      <c r="L283" s="13">
        <f>BAJIO16643561!C1015</f>
        <v>0</v>
      </c>
      <c r="M283" s="79" t="e">
        <f t="shared" si="29"/>
        <v>#REF!</v>
      </c>
      <c r="N283" s="14"/>
    </row>
    <row r="284" spans="1:14" hidden="1" x14ac:dyDescent="0.25">
      <c r="A284" s="11">
        <f>BAJIO16643561!A1016</f>
        <v>0</v>
      </c>
      <c r="B284" s="12"/>
      <c r="C284" s="12">
        <f>BAJIO16643561!B1016</f>
        <v>0</v>
      </c>
      <c r="D284" s="12"/>
      <c r="E284" s="74">
        <f>BAJIO16643561!I1016</f>
        <v>0</v>
      </c>
      <c r="F284" s="124">
        <f>BAJIO16643561!H1016</f>
        <v>0</v>
      </c>
      <c r="G284" s="13">
        <f t="shared" si="26"/>
        <v>0</v>
      </c>
      <c r="H284" s="13">
        <f t="shared" si="30"/>
        <v>0</v>
      </c>
      <c r="I284" s="13">
        <f>BAJIO16643561!D1016</f>
        <v>0</v>
      </c>
      <c r="J284" s="13">
        <f t="shared" si="27"/>
        <v>0</v>
      </c>
      <c r="K284" s="13">
        <f t="shared" si="28"/>
        <v>0</v>
      </c>
      <c r="L284" s="13">
        <f>BAJIO16643561!C1016</f>
        <v>0</v>
      </c>
      <c r="M284" s="79" t="e">
        <f t="shared" si="29"/>
        <v>#REF!</v>
      </c>
      <c r="N284" s="14"/>
    </row>
    <row r="285" spans="1:14" hidden="1" x14ac:dyDescent="0.25">
      <c r="A285" s="11">
        <f>BAJIO16643561!A1017</f>
        <v>0</v>
      </c>
      <c r="B285" s="12"/>
      <c r="C285" s="12">
        <f>BAJIO16643561!B1017</f>
        <v>0</v>
      </c>
      <c r="D285" s="12"/>
      <c r="E285" s="74">
        <f>BAJIO16643561!I1017</f>
        <v>0</v>
      </c>
      <c r="F285" s="124">
        <f>BAJIO16643561!H1017</f>
        <v>0</v>
      </c>
      <c r="G285" s="13">
        <f t="shared" si="26"/>
        <v>0</v>
      </c>
      <c r="H285" s="13">
        <f t="shared" si="30"/>
        <v>0</v>
      </c>
      <c r="I285" s="13">
        <f>BAJIO16643561!D1017</f>
        <v>0</v>
      </c>
      <c r="J285" s="13">
        <f t="shared" si="27"/>
        <v>0</v>
      </c>
      <c r="K285" s="13">
        <f t="shared" si="28"/>
        <v>0</v>
      </c>
      <c r="L285" s="13">
        <f>BAJIO16643561!C1017</f>
        <v>0</v>
      </c>
      <c r="M285" s="79" t="e">
        <f t="shared" si="29"/>
        <v>#REF!</v>
      </c>
      <c r="N285" s="14"/>
    </row>
    <row r="286" spans="1:14" hidden="1" x14ac:dyDescent="0.25">
      <c r="A286" s="11">
        <f>BAJIO16643561!A1018</f>
        <v>0</v>
      </c>
      <c r="B286" s="12"/>
      <c r="C286" s="12">
        <f>BAJIO16643561!B1018</f>
        <v>0</v>
      </c>
      <c r="D286" s="12"/>
      <c r="E286" s="74">
        <f>BAJIO16643561!I1018</f>
        <v>0</v>
      </c>
      <c r="F286" s="124">
        <f>BAJIO16643561!H1018</f>
        <v>0</v>
      </c>
      <c r="G286" s="13">
        <f t="shared" si="26"/>
        <v>0</v>
      </c>
      <c r="H286" s="13">
        <f t="shared" si="30"/>
        <v>0</v>
      </c>
      <c r="I286" s="13">
        <f>BAJIO16643561!D1018</f>
        <v>0</v>
      </c>
      <c r="J286" s="13">
        <f t="shared" si="27"/>
        <v>0</v>
      </c>
      <c r="K286" s="13">
        <f t="shared" si="28"/>
        <v>0</v>
      </c>
      <c r="L286" s="13">
        <f>BAJIO16643561!C1018</f>
        <v>0</v>
      </c>
      <c r="M286" s="79" t="e">
        <f t="shared" si="29"/>
        <v>#REF!</v>
      </c>
      <c r="N286" s="14"/>
    </row>
    <row r="287" spans="1:14" hidden="1" x14ac:dyDescent="0.25">
      <c r="A287" s="11">
        <f>BAJIO16643561!A1019</f>
        <v>0</v>
      </c>
      <c r="B287" s="12"/>
      <c r="C287" s="12">
        <f>BAJIO16643561!B1019</f>
        <v>0</v>
      </c>
      <c r="D287" s="12"/>
      <c r="E287" s="74">
        <f>BAJIO16643561!I1019</f>
        <v>0</v>
      </c>
      <c r="F287" s="124">
        <f>BAJIO16643561!H1019</f>
        <v>0</v>
      </c>
      <c r="G287" s="13">
        <f t="shared" si="26"/>
        <v>0</v>
      </c>
      <c r="H287" s="13">
        <f t="shared" si="30"/>
        <v>0</v>
      </c>
      <c r="I287" s="13">
        <f>BAJIO16643561!D1019</f>
        <v>0</v>
      </c>
      <c r="J287" s="13">
        <f t="shared" si="27"/>
        <v>0</v>
      </c>
      <c r="K287" s="13">
        <f t="shared" si="28"/>
        <v>0</v>
      </c>
      <c r="L287" s="13">
        <f>BAJIO16643561!C1019</f>
        <v>0</v>
      </c>
      <c r="M287" s="79" t="e">
        <f t="shared" si="29"/>
        <v>#REF!</v>
      </c>
      <c r="N287" s="14"/>
    </row>
    <row r="288" spans="1:14" hidden="1" x14ac:dyDescent="0.25">
      <c r="A288" s="11">
        <f>BAJIO16643561!A1020</f>
        <v>0</v>
      </c>
      <c r="B288" s="12"/>
      <c r="C288" s="12">
        <f>BAJIO16643561!B1020</f>
        <v>0</v>
      </c>
      <c r="D288" s="12"/>
      <c r="E288" s="74">
        <f>BAJIO16643561!I1020</f>
        <v>0</v>
      </c>
      <c r="F288" s="124">
        <f>BAJIO16643561!H1020</f>
        <v>0</v>
      </c>
      <c r="G288" s="13">
        <f t="shared" si="26"/>
        <v>0</v>
      </c>
      <c r="H288" s="13">
        <f t="shared" si="30"/>
        <v>0</v>
      </c>
      <c r="I288" s="13">
        <f>BAJIO16643561!D1020</f>
        <v>0</v>
      </c>
      <c r="J288" s="13">
        <f t="shared" si="27"/>
        <v>0</v>
      </c>
      <c r="K288" s="13">
        <f t="shared" si="28"/>
        <v>0</v>
      </c>
      <c r="L288" s="13">
        <f>BAJIO16643561!C1020</f>
        <v>0</v>
      </c>
      <c r="M288" s="79" t="e">
        <f t="shared" si="29"/>
        <v>#REF!</v>
      </c>
      <c r="N288" s="14"/>
    </row>
    <row r="289" spans="1:14" hidden="1" x14ac:dyDescent="0.25">
      <c r="A289" s="11">
        <f>BAJIO16643561!A1021</f>
        <v>0</v>
      </c>
      <c r="B289" s="12"/>
      <c r="C289" s="12">
        <f>BAJIO16643561!B1021</f>
        <v>0</v>
      </c>
      <c r="D289" s="12"/>
      <c r="E289" s="74">
        <f>BAJIO16643561!I1021</f>
        <v>0</v>
      </c>
      <c r="F289" s="124">
        <f>BAJIO16643561!H1021</f>
        <v>0</v>
      </c>
      <c r="G289" s="13">
        <f t="shared" si="26"/>
        <v>0</v>
      </c>
      <c r="H289" s="13">
        <f t="shared" si="30"/>
        <v>0</v>
      </c>
      <c r="I289" s="13">
        <f>BAJIO16643561!D1021</f>
        <v>0</v>
      </c>
      <c r="J289" s="13">
        <f t="shared" si="27"/>
        <v>0</v>
      </c>
      <c r="K289" s="13">
        <f t="shared" si="28"/>
        <v>0</v>
      </c>
      <c r="L289" s="13">
        <f>BAJIO16643561!C1021</f>
        <v>0</v>
      </c>
      <c r="M289" s="79" t="e">
        <f t="shared" si="29"/>
        <v>#REF!</v>
      </c>
      <c r="N289" s="14"/>
    </row>
    <row r="290" spans="1:14" hidden="1" x14ac:dyDescent="0.25">
      <c r="A290" s="11">
        <f>BAJIO16643561!A1022</f>
        <v>0</v>
      </c>
      <c r="B290" s="12"/>
      <c r="C290" s="12">
        <f>BAJIO16643561!B1022</f>
        <v>0</v>
      </c>
      <c r="D290" s="12"/>
      <c r="E290" s="74">
        <f>BAJIO16643561!I1022</f>
        <v>0</v>
      </c>
      <c r="F290" s="124">
        <f>BAJIO16643561!H1022</f>
        <v>0</v>
      </c>
      <c r="G290" s="13">
        <f t="shared" si="26"/>
        <v>0</v>
      </c>
      <c r="H290" s="13">
        <f t="shared" si="30"/>
        <v>0</v>
      </c>
      <c r="I290" s="13">
        <f>BAJIO16643561!D1022</f>
        <v>0</v>
      </c>
      <c r="J290" s="13">
        <f t="shared" si="27"/>
        <v>0</v>
      </c>
      <c r="K290" s="13">
        <f t="shared" si="28"/>
        <v>0</v>
      </c>
      <c r="L290" s="13">
        <f>BAJIO16643561!C1022</f>
        <v>0</v>
      </c>
      <c r="M290" s="79" t="e">
        <f t="shared" si="29"/>
        <v>#REF!</v>
      </c>
      <c r="N290" s="14"/>
    </row>
    <row r="291" spans="1:14" hidden="1" x14ac:dyDescent="0.25">
      <c r="A291" s="11">
        <f>BAJIO16643561!A1023</f>
        <v>0</v>
      </c>
      <c r="B291" s="12"/>
      <c r="C291" s="12">
        <f>BAJIO16643561!B1023</f>
        <v>0</v>
      </c>
      <c r="D291" s="12"/>
      <c r="E291" s="74">
        <f>BAJIO16643561!I1023</f>
        <v>0</v>
      </c>
      <c r="F291" s="124">
        <f>BAJIO16643561!H1023</f>
        <v>0</v>
      </c>
      <c r="G291" s="13">
        <f t="shared" si="26"/>
        <v>0</v>
      </c>
      <c r="H291" s="13">
        <f t="shared" si="30"/>
        <v>0</v>
      </c>
      <c r="I291" s="13">
        <f>BAJIO16643561!D1023</f>
        <v>0</v>
      </c>
      <c r="J291" s="13">
        <f t="shared" si="27"/>
        <v>0</v>
      </c>
      <c r="K291" s="13">
        <f t="shared" si="28"/>
        <v>0</v>
      </c>
      <c r="L291" s="13">
        <f>BAJIO16643561!C1023</f>
        <v>0</v>
      </c>
      <c r="M291" s="79" t="e">
        <f t="shared" si="29"/>
        <v>#REF!</v>
      </c>
      <c r="N291" s="14"/>
    </row>
    <row r="292" spans="1:14" hidden="1" x14ac:dyDescent="0.25">
      <c r="A292" s="11">
        <f>BAJIO16643561!A1024</f>
        <v>0</v>
      </c>
      <c r="B292" s="12"/>
      <c r="C292" s="12">
        <f>BAJIO16643561!B1024</f>
        <v>0</v>
      </c>
      <c r="D292" s="12"/>
      <c r="E292" s="74">
        <f>BAJIO16643561!I1024</f>
        <v>0</v>
      </c>
      <c r="F292" s="124">
        <f>BAJIO16643561!H1024</f>
        <v>0</v>
      </c>
      <c r="G292" s="13">
        <f t="shared" si="26"/>
        <v>0</v>
      </c>
      <c r="H292" s="13">
        <f t="shared" si="30"/>
        <v>0</v>
      </c>
      <c r="I292" s="13">
        <f>BAJIO16643561!D1024</f>
        <v>0</v>
      </c>
      <c r="J292" s="13">
        <f t="shared" si="27"/>
        <v>0</v>
      </c>
      <c r="K292" s="13">
        <f t="shared" si="28"/>
        <v>0</v>
      </c>
      <c r="L292" s="13">
        <f>BAJIO16643561!C1024</f>
        <v>0</v>
      </c>
      <c r="M292" s="79" t="e">
        <f t="shared" si="29"/>
        <v>#REF!</v>
      </c>
      <c r="N292" s="14"/>
    </row>
    <row r="293" spans="1:14" hidden="1" x14ac:dyDescent="0.25">
      <c r="A293" s="11">
        <f>BAJIO16643561!A1025</f>
        <v>0</v>
      </c>
      <c r="B293" s="12"/>
      <c r="C293" s="12">
        <f>BAJIO16643561!B1025</f>
        <v>0</v>
      </c>
      <c r="D293" s="12"/>
      <c r="E293" s="74">
        <f>BAJIO16643561!I1025</f>
        <v>0</v>
      </c>
      <c r="F293" s="124">
        <f>BAJIO16643561!H1025</f>
        <v>0</v>
      </c>
      <c r="G293" s="13">
        <f t="shared" si="26"/>
        <v>0</v>
      </c>
      <c r="H293" s="13">
        <f t="shared" si="30"/>
        <v>0</v>
      </c>
      <c r="I293" s="13">
        <f>BAJIO16643561!D1025</f>
        <v>0</v>
      </c>
      <c r="J293" s="13">
        <f t="shared" si="27"/>
        <v>0</v>
      </c>
      <c r="K293" s="13">
        <f t="shared" si="28"/>
        <v>0</v>
      </c>
      <c r="L293" s="13">
        <f>BAJIO16643561!C1025</f>
        <v>0</v>
      </c>
      <c r="M293" s="79" t="e">
        <f t="shared" si="29"/>
        <v>#REF!</v>
      </c>
      <c r="N293" s="14"/>
    </row>
    <row r="294" spans="1:14" hidden="1" x14ac:dyDescent="0.25">
      <c r="A294" s="11">
        <f>BAJIO16643561!A1026</f>
        <v>0</v>
      </c>
      <c r="B294" s="12"/>
      <c r="C294" s="12">
        <f>BAJIO16643561!B1026</f>
        <v>0</v>
      </c>
      <c r="D294" s="12"/>
      <c r="E294" s="74">
        <f>BAJIO16643561!I1026</f>
        <v>0</v>
      </c>
      <c r="F294" s="124">
        <f>BAJIO16643561!H1026</f>
        <v>0</v>
      </c>
      <c r="G294" s="13">
        <f t="shared" si="26"/>
        <v>0</v>
      </c>
      <c r="H294" s="13">
        <f t="shared" si="30"/>
        <v>0</v>
      </c>
      <c r="I294" s="13">
        <f>BAJIO16643561!D1026</f>
        <v>0</v>
      </c>
      <c r="J294" s="13">
        <f t="shared" si="27"/>
        <v>0</v>
      </c>
      <c r="K294" s="13">
        <f t="shared" si="28"/>
        <v>0</v>
      </c>
      <c r="L294" s="13">
        <f>BAJIO16643561!C1026</f>
        <v>0</v>
      </c>
      <c r="M294" s="79" t="e">
        <f t="shared" si="29"/>
        <v>#REF!</v>
      </c>
      <c r="N294" s="14"/>
    </row>
    <row r="295" spans="1:14" hidden="1" x14ac:dyDescent="0.25">
      <c r="A295" s="11">
        <f>BAJIO16643561!A1027</f>
        <v>0</v>
      </c>
      <c r="B295" s="12"/>
      <c r="C295" s="12">
        <f>BAJIO16643561!B1027</f>
        <v>0</v>
      </c>
      <c r="D295" s="12"/>
      <c r="E295" s="74">
        <f>BAJIO16643561!I1027</f>
        <v>0</v>
      </c>
      <c r="F295" s="124">
        <f>BAJIO16643561!H1027</f>
        <v>0</v>
      </c>
      <c r="G295" s="13">
        <f t="shared" si="26"/>
        <v>0</v>
      </c>
      <c r="H295" s="13">
        <f t="shared" si="30"/>
        <v>0</v>
      </c>
      <c r="I295" s="13">
        <f>BAJIO16643561!D1027</f>
        <v>0</v>
      </c>
      <c r="J295" s="13">
        <f t="shared" si="27"/>
        <v>0</v>
      </c>
      <c r="K295" s="13">
        <f t="shared" si="28"/>
        <v>0</v>
      </c>
      <c r="L295" s="13">
        <f>BAJIO16643561!C1027</f>
        <v>0</v>
      </c>
      <c r="M295" s="79" t="e">
        <f t="shared" si="29"/>
        <v>#REF!</v>
      </c>
      <c r="N295" s="14"/>
    </row>
    <row r="296" spans="1:14" hidden="1" x14ac:dyDescent="0.25">
      <c r="A296" s="11">
        <f>BAJIO16643561!A1028</f>
        <v>0</v>
      </c>
      <c r="B296" s="12"/>
      <c r="C296" s="12">
        <f>BAJIO16643561!B1028</f>
        <v>0</v>
      </c>
      <c r="D296" s="12"/>
      <c r="E296" s="74">
        <f>BAJIO16643561!I1028</f>
        <v>0</v>
      </c>
      <c r="F296" s="124">
        <f>BAJIO16643561!H1028</f>
        <v>0</v>
      </c>
      <c r="G296" s="13">
        <f t="shared" si="26"/>
        <v>0</v>
      </c>
      <c r="H296" s="13">
        <f t="shared" si="30"/>
        <v>0</v>
      </c>
      <c r="I296" s="13">
        <f>BAJIO16643561!D1028</f>
        <v>0</v>
      </c>
      <c r="J296" s="13">
        <f t="shared" si="27"/>
        <v>0</v>
      </c>
      <c r="K296" s="13">
        <f t="shared" si="28"/>
        <v>0</v>
      </c>
      <c r="L296" s="13">
        <f>BAJIO16643561!C1028</f>
        <v>0</v>
      </c>
      <c r="M296" s="79" t="e">
        <f t="shared" si="29"/>
        <v>#REF!</v>
      </c>
      <c r="N296" s="14"/>
    </row>
    <row r="297" spans="1:14" hidden="1" x14ac:dyDescent="0.25">
      <c r="A297" s="11">
        <f>BAJIO16643561!A1029</f>
        <v>0</v>
      </c>
      <c r="B297" s="12"/>
      <c r="C297" s="12">
        <f>BAJIO16643561!B1029</f>
        <v>0</v>
      </c>
      <c r="D297" s="12"/>
      <c r="E297" s="74">
        <f>BAJIO16643561!I1029</f>
        <v>0</v>
      </c>
      <c r="F297" s="124">
        <f>BAJIO16643561!H1029</f>
        <v>0</v>
      </c>
      <c r="G297" s="13">
        <f t="shared" si="26"/>
        <v>0</v>
      </c>
      <c r="H297" s="13">
        <f t="shared" si="30"/>
        <v>0</v>
      </c>
      <c r="I297" s="13">
        <f>BAJIO16643561!D1029</f>
        <v>0</v>
      </c>
      <c r="J297" s="13">
        <f t="shared" si="27"/>
        <v>0</v>
      </c>
      <c r="K297" s="13">
        <f t="shared" si="28"/>
        <v>0</v>
      </c>
      <c r="L297" s="13">
        <f>BAJIO16643561!C1029</f>
        <v>0</v>
      </c>
      <c r="M297" s="79" t="e">
        <f t="shared" si="29"/>
        <v>#REF!</v>
      </c>
      <c r="N297" s="14"/>
    </row>
    <row r="298" spans="1:14" hidden="1" x14ac:dyDescent="0.25">
      <c r="A298" s="11">
        <f>BAJIO16643561!A1030</f>
        <v>0</v>
      </c>
      <c r="B298" s="12"/>
      <c r="C298" s="12">
        <f>BAJIO16643561!B1030</f>
        <v>0</v>
      </c>
      <c r="D298" s="12"/>
      <c r="E298" s="74">
        <f>BAJIO16643561!I1030</f>
        <v>0</v>
      </c>
      <c r="F298" s="124">
        <f>BAJIO16643561!H1030</f>
        <v>0</v>
      </c>
      <c r="G298" s="13">
        <f t="shared" si="26"/>
        <v>0</v>
      </c>
      <c r="H298" s="13">
        <f t="shared" si="30"/>
        <v>0</v>
      </c>
      <c r="I298" s="13">
        <f>BAJIO16643561!D1030</f>
        <v>0</v>
      </c>
      <c r="J298" s="13">
        <f t="shared" si="27"/>
        <v>0</v>
      </c>
      <c r="K298" s="13">
        <f t="shared" si="28"/>
        <v>0</v>
      </c>
      <c r="L298" s="13">
        <f>BAJIO16643561!C1030</f>
        <v>0</v>
      </c>
      <c r="M298" s="79" t="e">
        <f t="shared" si="29"/>
        <v>#REF!</v>
      </c>
      <c r="N298" s="14"/>
    </row>
    <row r="299" spans="1:14" hidden="1" x14ac:dyDescent="0.25">
      <c r="A299" s="11">
        <f>BAJIO16643561!A1031</f>
        <v>0</v>
      </c>
      <c r="B299" s="12"/>
      <c r="C299" s="12">
        <f>BAJIO16643561!B1031</f>
        <v>0</v>
      </c>
      <c r="D299" s="12"/>
      <c r="E299" s="74">
        <f>BAJIO16643561!I1031</f>
        <v>0</v>
      </c>
      <c r="F299" s="124">
        <f>BAJIO16643561!H1031</f>
        <v>0</v>
      </c>
      <c r="G299" s="13">
        <f t="shared" si="26"/>
        <v>0</v>
      </c>
      <c r="H299" s="13">
        <f t="shared" si="30"/>
        <v>0</v>
      </c>
      <c r="I299" s="13">
        <f>BAJIO16643561!D1031</f>
        <v>0</v>
      </c>
      <c r="J299" s="13">
        <f t="shared" si="27"/>
        <v>0</v>
      </c>
      <c r="K299" s="13">
        <f t="shared" si="28"/>
        <v>0</v>
      </c>
      <c r="L299" s="13">
        <f>BAJIO16643561!C1031</f>
        <v>0</v>
      </c>
      <c r="M299" s="79" t="e">
        <f t="shared" si="29"/>
        <v>#REF!</v>
      </c>
      <c r="N299" s="14"/>
    </row>
    <row r="300" spans="1:14" hidden="1" x14ac:dyDescent="0.25">
      <c r="A300" s="11">
        <f>BAJIO16643561!A1032</f>
        <v>0</v>
      </c>
      <c r="B300" s="12"/>
      <c r="C300" s="12">
        <f>BAJIO16643561!B1032</f>
        <v>0</v>
      </c>
      <c r="D300" s="12"/>
      <c r="E300" s="74">
        <f>BAJIO16643561!I1032</f>
        <v>0</v>
      </c>
      <c r="F300" s="124">
        <f>BAJIO16643561!H1032</f>
        <v>0</v>
      </c>
      <c r="G300" s="13">
        <f t="shared" si="26"/>
        <v>0</v>
      </c>
      <c r="H300" s="13">
        <f t="shared" si="30"/>
        <v>0</v>
      </c>
      <c r="I300" s="13">
        <f>BAJIO16643561!D1032</f>
        <v>0</v>
      </c>
      <c r="J300" s="13">
        <f t="shared" si="27"/>
        <v>0</v>
      </c>
      <c r="K300" s="13">
        <f t="shared" si="28"/>
        <v>0</v>
      </c>
      <c r="L300" s="13">
        <f>BAJIO16643561!C1032</f>
        <v>0</v>
      </c>
      <c r="M300" s="79" t="e">
        <f t="shared" si="29"/>
        <v>#REF!</v>
      </c>
      <c r="N300" s="14"/>
    </row>
    <row r="301" spans="1:14" hidden="1" x14ac:dyDescent="0.25">
      <c r="A301" s="11">
        <f>BAJIO16643561!A1033</f>
        <v>0</v>
      </c>
      <c r="B301" s="12"/>
      <c r="C301" s="12">
        <f>BAJIO16643561!B1033</f>
        <v>0</v>
      </c>
      <c r="D301" s="12"/>
      <c r="E301" s="74">
        <f>BAJIO16643561!I1033</f>
        <v>0</v>
      </c>
      <c r="F301" s="124">
        <f>BAJIO16643561!H1033</f>
        <v>0</v>
      </c>
      <c r="G301" s="13">
        <f t="shared" si="26"/>
        <v>0</v>
      </c>
      <c r="H301" s="13">
        <f t="shared" si="30"/>
        <v>0</v>
      </c>
      <c r="I301" s="13">
        <f>BAJIO16643561!D1033</f>
        <v>0</v>
      </c>
      <c r="J301" s="13">
        <f t="shared" si="27"/>
        <v>0</v>
      </c>
      <c r="K301" s="13">
        <f t="shared" si="28"/>
        <v>0</v>
      </c>
      <c r="L301" s="13">
        <f>BAJIO16643561!C1033</f>
        <v>0</v>
      </c>
      <c r="M301" s="79" t="e">
        <f t="shared" si="29"/>
        <v>#REF!</v>
      </c>
      <c r="N301" s="14"/>
    </row>
    <row r="302" spans="1:14" hidden="1" x14ac:dyDescent="0.25">
      <c r="A302" s="11">
        <f>BAJIO16643561!A1034</f>
        <v>0</v>
      </c>
      <c r="B302" s="12"/>
      <c r="C302" s="12">
        <f>BAJIO16643561!B1034</f>
        <v>0</v>
      </c>
      <c r="D302" s="12"/>
      <c r="E302" s="74">
        <f>BAJIO16643561!I1034</f>
        <v>0</v>
      </c>
      <c r="F302" s="124">
        <f>BAJIO16643561!H1034</f>
        <v>0</v>
      </c>
      <c r="G302" s="13">
        <f t="shared" si="26"/>
        <v>0</v>
      </c>
      <c r="H302" s="13">
        <f t="shared" si="30"/>
        <v>0</v>
      </c>
      <c r="I302" s="13">
        <f>BAJIO16643561!D1034</f>
        <v>0</v>
      </c>
      <c r="J302" s="13">
        <f t="shared" si="27"/>
        <v>0</v>
      </c>
      <c r="K302" s="13">
        <f t="shared" si="28"/>
        <v>0</v>
      </c>
      <c r="L302" s="13">
        <f>BAJIO16643561!C1034</f>
        <v>0</v>
      </c>
      <c r="M302" s="79" t="e">
        <f t="shared" si="29"/>
        <v>#REF!</v>
      </c>
      <c r="N302" s="14"/>
    </row>
    <row r="303" spans="1:14" hidden="1" x14ac:dyDescent="0.25">
      <c r="A303" s="11">
        <f>BAJIO16643561!A1035</f>
        <v>0</v>
      </c>
      <c r="B303" s="12"/>
      <c r="C303" s="12">
        <f>BAJIO16643561!B1035</f>
        <v>0</v>
      </c>
      <c r="D303" s="12"/>
      <c r="E303" s="74">
        <f>BAJIO16643561!I1035</f>
        <v>0</v>
      </c>
      <c r="F303" s="124">
        <f>BAJIO16643561!H1035</f>
        <v>0</v>
      </c>
      <c r="G303" s="13">
        <f t="shared" si="26"/>
        <v>0</v>
      </c>
      <c r="H303" s="13">
        <f t="shared" si="30"/>
        <v>0</v>
      </c>
      <c r="I303" s="13">
        <f>BAJIO16643561!D1035</f>
        <v>0</v>
      </c>
      <c r="J303" s="13">
        <f t="shared" si="27"/>
        <v>0</v>
      </c>
      <c r="K303" s="13">
        <f t="shared" si="28"/>
        <v>0</v>
      </c>
      <c r="L303" s="13">
        <f>BAJIO16643561!C1035</f>
        <v>0</v>
      </c>
      <c r="M303" s="79" t="e">
        <f t="shared" si="29"/>
        <v>#REF!</v>
      </c>
      <c r="N303" s="14"/>
    </row>
    <row r="304" spans="1:14" hidden="1" x14ac:dyDescent="0.25">
      <c r="A304" s="11">
        <f>BAJIO16643561!A1036</f>
        <v>0</v>
      </c>
      <c r="B304" s="12"/>
      <c r="C304" s="12">
        <f>BAJIO16643561!B1036</f>
        <v>0</v>
      </c>
      <c r="D304" s="12"/>
      <c r="E304" s="74">
        <f>BAJIO16643561!I1036</f>
        <v>0</v>
      </c>
      <c r="F304" s="124">
        <f>BAJIO16643561!H1036</f>
        <v>0</v>
      </c>
      <c r="G304" s="13">
        <f t="shared" si="26"/>
        <v>0</v>
      </c>
      <c r="H304" s="13">
        <f t="shared" si="30"/>
        <v>0</v>
      </c>
      <c r="I304" s="13">
        <f>BAJIO16643561!D1036</f>
        <v>0</v>
      </c>
      <c r="J304" s="13">
        <f t="shared" si="27"/>
        <v>0</v>
      </c>
      <c r="K304" s="13">
        <f t="shared" si="28"/>
        <v>0</v>
      </c>
      <c r="L304" s="13">
        <f>BAJIO16643561!C1036</f>
        <v>0</v>
      </c>
      <c r="M304" s="79" t="e">
        <f t="shared" si="29"/>
        <v>#REF!</v>
      </c>
      <c r="N304" s="14"/>
    </row>
    <row r="305" spans="1:14" hidden="1" x14ac:dyDescent="0.25">
      <c r="A305" s="11">
        <f>BAJIO16643561!A1037</f>
        <v>0</v>
      </c>
      <c r="B305" s="12"/>
      <c r="C305" s="12">
        <f>BAJIO16643561!B1037</f>
        <v>0</v>
      </c>
      <c r="D305" s="12"/>
      <c r="E305" s="74">
        <f>BAJIO16643561!I1037</f>
        <v>0</v>
      </c>
      <c r="F305" s="124">
        <f>BAJIO16643561!H1037</f>
        <v>0</v>
      </c>
      <c r="G305" s="13">
        <f t="shared" si="26"/>
        <v>0</v>
      </c>
      <c r="H305" s="13">
        <f t="shared" si="30"/>
        <v>0</v>
      </c>
      <c r="I305" s="13">
        <f>BAJIO16643561!D1037</f>
        <v>0</v>
      </c>
      <c r="J305" s="13">
        <f t="shared" si="27"/>
        <v>0</v>
      </c>
      <c r="K305" s="13">
        <f t="shared" si="28"/>
        <v>0</v>
      </c>
      <c r="L305" s="13">
        <f>BAJIO16643561!C1037</f>
        <v>0</v>
      </c>
      <c r="M305" s="79" t="e">
        <f t="shared" si="29"/>
        <v>#REF!</v>
      </c>
      <c r="N305" s="14"/>
    </row>
    <row r="306" spans="1:14" hidden="1" x14ac:dyDescent="0.25">
      <c r="A306" s="11">
        <f>BAJIO16643561!A1038</f>
        <v>0</v>
      </c>
      <c r="B306" s="12"/>
      <c r="C306" s="12">
        <f>BAJIO16643561!B1038</f>
        <v>0</v>
      </c>
      <c r="D306" s="12"/>
      <c r="E306" s="74">
        <f>BAJIO16643561!I1038</f>
        <v>0</v>
      </c>
      <c r="F306" s="124">
        <f>BAJIO16643561!H1038</f>
        <v>0</v>
      </c>
      <c r="G306" s="13">
        <f t="shared" si="26"/>
        <v>0</v>
      </c>
      <c r="H306" s="13">
        <f t="shared" si="30"/>
        <v>0</v>
      </c>
      <c r="I306" s="13">
        <f>BAJIO16643561!D1038</f>
        <v>0</v>
      </c>
      <c r="J306" s="13">
        <f t="shared" si="27"/>
        <v>0</v>
      </c>
      <c r="K306" s="13">
        <f t="shared" si="28"/>
        <v>0</v>
      </c>
      <c r="L306" s="13">
        <f>BAJIO16643561!C1038</f>
        <v>0</v>
      </c>
      <c r="M306" s="79" t="e">
        <f t="shared" si="29"/>
        <v>#REF!</v>
      </c>
      <c r="N306" s="14"/>
    </row>
    <row r="307" spans="1:14" hidden="1" x14ac:dyDescent="0.25">
      <c r="A307" s="11">
        <f>BAJIO16643561!A1039</f>
        <v>0</v>
      </c>
      <c r="B307" s="12"/>
      <c r="C307" s="12">
        <f>BAJIO16643561!B1039</f>
        <v>0</v>
      </c>
      <c r="D307" s="12"/>
      <c r="E307" s="74">
        <f>BAJIO16643561!I1039</f>
        <v>0</v>
      </c>
      <c r="F307" s="124">
        <f>BAJIO16643561!H1039</f>
        <v>0</v>
      </c>
      <c r="G307" s="13">
        <f t="shared" si="26"/>
        <v>0</v>
      </c>
      <c r="H307" s="13">
        <f t="shared" si="30"/>
        <v>0</v>
      </c>
      <c r="I307" s="13">
        <f>BAJIO16643561!D1039</f>
        <v>0</v>
      </c>
      <c r="J307" s="13">
        <f t="shared" si="27"/>
        <v>0</v>
      </c>
      <c r="K307" s="13">
        <f t="shared" si="28"/>
        <v>0</v>
      </c>
      <c r="L307" s="13">
        <f>BAJIO16643561!C1039</f>
        <v>0</v>
      </c>
      <c r="M307" s="79" t="e">
        <f t="shared" si="29"/>
        <v>#REF!</v>
      </c>
      <c r="N307" s="14"/>
    </row>
    <row r="308" spans="1:14" hidden="1" x14ac:dyDescent="0.25">
      <c r="A308" s="11">
        <f>BAJIO16643561!A1040</f>
        <v>0</v>
      </c>
      <c r="B308" s="12"/>
      <c r="C308" s="12">
        <f>BAJIO16643561!B1040</f>
        <v>0</v>
      </c>
      <c r="D308" s="12"/>
      <c r="E308" s="74">
        <f>BAJIO16643561!I1040</f>
        <v>0</v>
      </c>
      <c r="F308" s="124">
        <f>BAJIO16643561!H1040</f>
        <v>0</v>
      </c>
      <c r="G308" s="13">
        <f t="shared" si="26"/>
        <v>0</v>
      </c>
      <c r="H308" s="13">
        <f t="shared" si="30"/>
        <v>0</v>
      </c>
      <c r="I308" s="13">
        <f>BAJIO16643561!D1040</f>
        <v>0</v>
      </c>
      <c r="J308" s="13">
        <f t="shared" si="27"/>
        <v>0</v>
      </c>
      <c r="K308" s="13">
        <f t="shared" si="28"/>
        <v>0</v>
      </c>
      <c r="L308" s="13">
        <f>BAJIO16643561!C1040</f>
        <v>0</v>
      </c>
      <c r="M308" s="79" t="e">
        <f t="shared" si="29"/>
        <v>#REF!</v>
      </c>
      <c r="N308" s="14"/>
    </row>
    <row r="309" spans="1:14" hidden="1" x14ac:dyDescent="0.25">
      <c r="A309" s="11">
        <f>BAJIO16643561!A1041</f>
        <v>0</v>
      </c>
      <c r="B309" s="12"/>
      <c r="C309" s="12">
        <f>BAJIO16643561!B1041</f>
        <v>0</v>
      </c>
      <c r="D309" s="12"/>
      <c r="E309" s="74">
        <f>BAJIO16643561!I1041</f>
        <v>0</v>
      </c>
      <c r="F309" s="124">
        <f>BAJIO16643561!H1041</f>
        <v>0</v>
      </c>
      <c r="G309" s="13">
        <f t="shared" si="26"/>
        <v>0</v>
      </c>
      <c r="H309" s="13">
        <f t="shared" si="30"/>
        <v>0</v>
      </c>
      <c r="I309" s="13">
        <f>BAJIO16643561!D1041</f>
        <v>0</v>
      </c>
      <c r="J309" s="13">
        <f t="shared" si="27"/>
        <v>0</v>
      </c>
      <c r="K309" s="13">
        <f t="shared" si="28"/>
        <v>0</v>
      </c>
      <c r="L309" s="13">
        <f>BAJIO16643561!C1041</f>
        <v>0</v>
      </c>
      <c r="M309" s="79" t="e">
        <f t="shared" si="29"/>
        <v>#REF!</v>
      </c>
      <c r="N309" s="14"/>
    </row>
    <row r="310" spans="1:14" hidden="1" x14ac:dyDescent="0.25">
      <c r="A310" s="11">
        <f>BAJIO16643561!A1042</f>
        <v>0</v>
      </c>
      <c r="B310" s="12"/>
      <c r="C310" s="12">
        <f>BAJIO16643561!B1042</f>
        <v>0</v>
      </c>
      <c r="D310" s="12"/>
      <c r="E310" s="74">
        <f>BAJIO16643561!I1042</f>
        <v>0</v>
      </c>
      <c r="F310" s="124">
        <f>BAJIO16643561!H1042</f>
        <v>0</v>
      </c>
      <c r="G310" s="13">
        <f t="shared" si="26"/>
        <v>0</v>
      </c>
      <c r="H310" s="13">
        <f t="shared" si="30"/>
        <v>0</v>
      </c>
      <c r="I310" s="13">
        <f>BAJIO16643561!D1042</f>
        <v>0</v>
      </c>
      <c r="J310" s="13">
        <f t="shared" si="27"/>
        <v>0</v>
      </c>
      <c r="K310" s="13">
        <f t="shared" si="28"/>
        <v>0</v>
      </c>
      <c r="L310" s="13">
        <f>BAJIO16643561!C1042</f>
        <v>0</v>
      </c>
      <c r="M310" s="79" t="e">
        <f t="shared" si="29"/>
        <v>#REF!</v>
      </c>
      <c r="N310" s="14"/>
    </row>
    <row r="311" spans="1:14" hidden="1" x14ac:dyDescent="0.25">
      <c r="A311" s="11">
        <f>BAJIO16643561!A1043</f>
        <v>0</v>
      </c>
      <c r="B311" s="12"/>
      <c r="C311" s="12">
        <f>BAJIO16643561!B1043</f>
        <v>0</v>
      </c>
      <c r="D311" s="12"/>
      <c r="E311" s="74">
        <f>BAJIO16643561!I1043</f>
        <v>0</v>
      </c>
      <c r="F311" s="124">
        <f>BAJIO16643561!H1043</f>
        <v>0</v>
      </c>
      <c r="G311" s="13">
        <f t="shared" si="26"/>
        <v>0</v>
      </c>
      <c r="H311" s="13">
        <f t="shared" si="30"/>
        <v>0</v>
      </c>
      <c r="I311" s="13">
        <f>BAJIO16643561!D1043</f>
        <v>0</v>
      </c>
      <c r="J311" s="13">
        <f t="shared" si="27"/>
        <v>0</v>
      </c>
      <c r="K311" s="13">
        <f t="shared" si="28"/>
        <v>0</v>
      </c>
      <c r="L311" s="13">
        <f>BAJIO16643561!C1043</f>
        <v>0</v>
      </c>
      <c r="M311" s="79" t="e">
        <f t="shared" si="29"/>
        <v>#REF!</v>
      </c>
      <c r="N311" s="14"/>
    </row>
    <row r="312" spans="1:14" hidden="1" x14ac:dyDescent="0.25">
      <c r="A312" s="11">
        <f>BAJIO16643561!A1044</f>
        <v>0</v>
      </c>
      <c r="B312" s="12"/>
      <c r="C312" s="12">
        <f>BAJIO16643561!B1044</f>
        <v>0</v>
      </c>
      <c r="D312" s="12"/>
      <c r="E312" s="74">
        <f>BAJIO16643561!I1044</f>
        <v>0</v>
      </c>
      <c r="F312" s="124">
        <f>BAJIO16643561!H1044</f>
        <v>0</v>
      </c>
      <c r="G312" s="13">
        <f t="shared" si="26"/>
        <v>0</v>
      </c>
      <c r="H312" s="13">
        <f t="shared" si="30"/>
        <v>0</v>
      </c>
      <c r="I312" s="13">
        <f>BAJIO16643561!D1044</f>
        <v>0</v>
      </c>
      <c r="J312" s="13">
        <f t="shared" si="27"/>
        <v>0</v>
      </c>
      <c r="K312" s="13">
        <f t="shared" si="28"/>
        <v>0</v>
      </c>
      <c r="L312" s="13">
        <f>BAJIO16643561!C1044</f>
        <v>0</v>
      </c>
      <c r="M312" s="79" t="e">
        <f t="shared" si="29"/>
        <v>#REF!</v>
      </c>
      <c r="N312" s="14"/>
    </row>
    <row r="313" spans="1:14" hidden="1" x14ac:dyDescent="0.25">
      <c r="A313" s="11">
        <f>BAJIO16643561!A1045</f>
        <v>0</v>
      </c>
      <c r="B313" s="12"/>
      <c r="C313" s="12">
        <f>BAJIO16643561!B1045</f>
        <v>0</v>
      </c>
      <c r="D313" s="12"/>
      <c r="E313" s="74">
        <f>BAJIO16643561!I1045</f>
        <v>0</v>
      </c>
      <c r="F313" s="124">
        <f>BAJIO16643561!H1045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BAJIO16643561!D1045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BAJIO16643561!C1045</f>
        <v>0</v>
      </c>
      <c r="M313" s="79" t="e">
        <f t="shared" si="29"/>
        <v>#REF!</v>
      </c>
      <c r="N313" s="14"/>
    </row>
    <row r="314" spans="1:14" hidden="1" x14ac:dyDescent="0.25">
      <c r="A314" s="11">
        <f>BAJIO16643561!A1046</f>
        <v>0</v>
      </c>
      <c r="B314" s="12"/>
      <c r="C314" s="12">
        <f>BAJIO16643561!B1046</f>
        <v>0</v>
      </c>
      <c r="D314" s="12"/>
      <c r="E314" s="74">
        <f>BAJIO16643561!I1046</f>
        <v>0</v>
      </c>
      <c r="F314" s="124">
        <f>BAJIO16643561!H1046</f>
        <v>0</v>
      </c>
      <c r="G314" s="13">
        <f t="shared" si="31"/>
        <v>0</v>
      </c>
      <c r="H314" s="13">
        <f t="shared" si="30"/>
        <v>0</v>
      </c>
      <c r="I314" s="13">
        <f>BAJIO16643561!D1046</f>
        <v>0</v>
      </c>
      <c r="J314" s="13">
        <f t="shared" si="32"/>
        <v>0</v>
      </c>
      <c r="K314" s="13">
        <f t="shared" si="28"/>
        <v>0</v>
      </c>
      <c r="L314" s="13">
        <f>BAJIO16643561!C1046</f>
        <v>0</v>
      </c>
      <c r="M314" s="79" t="e">
        <f t="shared" si="29"/>
        <v>#REF!</v>
      </c>
      <c r="N314" s="14"/>
    </row>
    <row r="315" spans="1:14" hidden="1" x14ac:dyDescent="0.25">
      <c r="A315" s="11">
        <f>BAJIO16643561!A1047</f>
        <v>0</v>
      </c>
      <c r="B315" s="12"/>
      <c r="C315" s="12">
        <f>BAJIO16643561!B1047</f>
        <v>0</v>
      </c>
      <c r="D315" s="12"/>
      <c r="E315" s="74">
        <f>BAJIO16643561!I1047</f>
        <v>0</v>
      </c>
      <c r="F315" s="124">
        <f>BAJIO16643561!H1047</f>
        <v>0</v>
      </c>
      <c r="G315" s="13">
        <f t="shared" si="31"/>
        <v>0</v>
      </c>
      <c r="H315" s="13">
        <f t="shared" si="30"/>
        <v>0</v>
      </c>
      <c r="I315" s="13">
        <f>BAJIO16643561!D1047</f>
        <v>0</v>
      </c>
      <c r="J315" s="13">
        <f t="shared" si="32"/>
        <v>0</v>
      </c>
      <c r="K315" s="13">
        <f t="shared" si="28"/>
        <v>0</v>
      </c>
      <c r="L315" s="13">
        <f>BAJIO16643561!C1047</f>
        <v>0</v>
      </c>
      <c r="M315" s="79" t="e">
        <f t="shared" si="29"/>
        <v>#REF!</v>
      </c>
      <c r="N315" s="14"/>
    </row>
    <row r="316" spans="1:14" hidden="1" x14ac:dyDescent="0.25">
      <c r="A316" s="11">
        <f>BAJIO16643561!A1048</f>
        <v>0</v>
      </c>
      <c r="B316" s="12"/>
      <c r="C316" s="12">
        <f>BAJIO16643561!B1048</f>
        <v>0</v>
      </c>
      <c r="D316" s="12"/>
      <c r="E316" s="74">
        <f>BAJIO16643561!I1048</f>
        <v>0</v>
      </c>
      <c r="F316" s="124">
        <f>BAJIO16643561!H1048</f>
        <v>0</v>
      </c>
      <c r="G316" s="13">
        <f t="shared" si="31"/>
        <v>0</v>
      </c>
      <c r="H316" s="13">
        <f t="shared" si="30"/>
        <v>0</v>
      </c>
      <c r="I316" s="13">
        <f>BAJIO16643561!D1048</f>
        <v>0</v>
      </c>
      <c r="J316" s="13">
        <f t="shared" si="32"/>
        <v>0</v>
      </c>
      <c r="K316" s="13">
        <f t="shared" si="28"/>
        <v>0</v>
      </c>
      <c r="L316" s="13">
        <f>BAJIO16643561!C1048</f>
        <v>0</v>
      </c>
      <c r="M316" s="79" t="e">
        <f t="shared" si="29"/>
        <v>#REF!</v>
      </c>
      <c r="N316" s="14"/>
    </row>
    <row r="317" spans="1:14" hidden="1" x14ac:dyDescent="0.25">
      <c r="A317" s="11">
        <f>BAJIO16643561!A1049</f>
        <v>0</v>
      </c>
      <c r="B317" s="12"/>
      <c r="C317" s="12">
        <f>BAJIO16643561!B1049</f>
        <v>0</v>
      </c>
      <c r="D317" s="12"/>
      <c r="E317" s="74">
        <f>BAJIO16643561!I1049</f>
        <v>0</v>
      </c>
      <c r="F317" s="124">
        <f>BAJIO16643561!H1049</f>
        <v>0</v>
      </c>
      <c r="G317" s="13">
        <f t="shared" si="31"/>
        <v>0</v>
      </c>
      <c r="H317" s="13">
        <f t="shared" si="30"/>
        <v>0</v>
      </c>
      <c r="I317" s="13">
        <f>BAJIO16643561!D1049</f>
        <v>0</v>
      </c>
      <c r="J317" s="13">
        <f t="shared" si="32"/>
        <v>0</v>
      </c>
      <c r="K317" s="13">
        <f t="shared" si="28"/>
        <v>0</v>
      </c>
      <c r="L317" s="13">
        <f>BAJIO16643561!C1049</f>
        <v>0</v>
      </c>
      <c r="M317" s="79" t="e">
        <f t="shared" si="29"/>
        <v>#REF!</v>
      </c>
      <c r="N317" s="14"/>
    </row>
    <row r="318" spans="1:14" hidden="1" x14ac:dyDescent="0.25">
      <c r="A318" s="11">
        <f>BAJIO16643561!A1050</f>
        <v>0</v>
      </c>
      <c r="B318" s="12"/>
      <c r="C318" s="12">
        <f>BAJIO16643561!B1050</f>
        <v>0</v>
      </c>
      <c r="D318" s="12"/>
      <c r="E318" s="74">
        <f>BAJIO16643561!I1050</f>
        <v>0</v>
      </c>
      <c r="F318" s="124">
        <f>BAJIO16643561!H1050</f>
        <v>0</v>
      </c>
      <c r="G318" s="13">
        <f t="shared" si="31"/>
        <v>0</v>
      </c>
      <c r="H318" s="13">
        <f t="shared" si="30"/>
        <v>0</v>
      </c>
      <c r="I318" s="13">
        <f>BAJIO16643561!D1050</f>
        <v>0</v>
      </c>
      <c r="J318" s="13">
        <f t="shared" si="32"/>
        <v>0</v>
      </c>
      <c r="K318" s="13">
        <f t="shared" si="28"/>
        <v>0</v>
      </c>
      <c r="L318" s="13">
        <f>BAJIO16643561!C1050</f>
        <v>0</v>
      </c>
      <c r="M318" s="79" t="e">
        <f t="shared" si="29"/>
        <v>#REF!</v>
      </c>
      <c r="N318" s="14"/>
    </row>
    <row r="319" spans="1:14" hidden="1" x14ac:dyDescent="0.25">
      <c r="A319" s="11">
        <f>BAJIO16643561!A1051</f>
        <v>0</v>
      </c>
      <c r="B319" s="12"/>
      <c r="C319" s="12">
        <f>BAJIO16643561!B1051</f>
        <v>0</v>
      </c>
      <c r="D319" s="12"/>
      <c r="E319" s="74">
        <f>BAJIO16643561!I1051</f>
        <v>0</v>
      </c>
      <c r="F319" s="124">
        <f>BAJIO16643561!H1051</f>
        <v>0</v>
      </c>
      <c r="G319" s="13">
        <f t="shared" si="31"/>
        <v>0</v>
      </c>
      <c r="H319" s="13">
        <f t="shared" si="30"/>
        <v>0</v>
      </c>
      <c r="I319" s="13">
        <f>BAJIO16643561!D1051</f>
        <v>0</v>
      </c>
      <c r="J319" s="13">
        <f t="shared" si="32"/>
        <v>0</v>
      </c>
      <c r="K319" s="13">
        <f t="shared" si="28"/>
        <v>0</v>
      </c>
      <c r="L319" s="13">
        <f>BAJIO16643561!C1051</f>
        <v>0</v>
      </c>
      <c r="M319" s="79" t="e">
        <f t="shared" si="29"/>
        <v>#REF!</v>
      </c>
      <c r="N319" s="14"/>
    </row>
    <row r="320" spans="1:14" hidden="1" x14ac:dyDescent="0.25">
      <c r="A320" s="11">
        <f>BAJIO16643561!A1052</f>
        <v>0</v>
      </c>
      <c r="B320" s="12"/>
      <c r="C320" s="12">
        <f>BAJIO16643561!B1052</f>
        <v>0</v>
      </c>
      <c r="D320" s="12"/>
      <c r="E320" s="74">
        <f>BAJIO16643561!I1052</f>
        <v>0</v>
      </c>
      <c r="F320" s="124">
        <f>BAJIO16643561!H1052</f>
        <v>0</v>
      </c>
      <c r="G320" s="13">
        <f t="shared" si="31"/>
        <v>0</v>
      </c>
      <c r="H320" s="13">
        <f t="shared" si="30"/>
        <v>0</v>
      </c>
      <c r="I320" s="13">
        <f>BAJIO16643561!D1052</f>
        <v>0</v>
      </c>
      <c r="J320" s="13">
        <f t="shared" si="32"/>
        <v>0</v>
      </c>
      <c r="K320" s="13">
        <f t="shared" si="28"/>
        <v>0</v>
      </c>
      <c r="L320" s="13">
        <f>BAJIO16643561!C1052</f>
        <v>0</v>
      </c>
      <c r="M320" s="79" t="e">
        <f t="shared" si="29"/>
        <v>#REF!</v>
      </c>
      <c r="N320" s="14"/>
    </row>
    <row r="321" spans="1:14" hidden="1" x14ac:dyDescent="0.25">
      <c r="A321" s="11">
        <f>BAJIO16643561!A1053</f>
        <v>0</v>
      </c>
      <c r="B321" s="12"/>
      <c r="C321" s="12">
        <f>BAJIO16643561!B1053</f>
        <v>0</v>
      </c>
      <c r="D321" s="12"/>
      <c r="E321" s="74">
        <f>BAJIO16643561!I1053</f>
        <v>0</v>
      </c>
      <c r="F321" s="124">
        <f>BAJIO16643561!H1053</f>
        <v>0</v>
      </c>
      <c r="G321" s="13">
        <f t="shared" si="31"/>
        <v>0</v>
      </c>
      <c r="H321" s="13">
        <f t="shared" si="30"/>
        <v>0</v>
      </c>
      <c r="I321" s="13">
        <f>BAJIO16643561!D1053</f>
        <v>0</v>
      </c>
      <c r="J321" s="13">
        <f t="shared" si="32"/>
        <v>0</v>
      </c>
      <c r="K321" s="13">
        <f t="shared" si="28"/>
        <v>0</v>
      </c>
      <c r="L321" s="13">
        <f>BAJIO16643561!C1053</f>
        <v>0</v>
      </c>
      <c r="M321" s="79" t="e">
        <f t="shared" si="29"/>
        <v>#REF!</v>
      </c>
      <c r="N321" s="14"/>
    </row>
    <row r="322" spans="1:14" hidden="1" x14ac:dyDescent="0.25">
      <c r="A322" s="11">
        <f>BAJIO16643561!A1054</f>
        <v>0</v>
      </c>
      <c r="B322" s="12"/>
      <c r="C322" s="12">
        <f>BAJIO16643561!B1054</f>
        <v>0</v>
      </c>
      <c r="D322" s="12"/>
      <c r="E322" s="74">
        <f>BAJIO16643561!I1054</f>
        <v>0</v>
      </c>
      <c r="F322" s="124">
        <f>BAJIO16643561!H1054</f>
        <v>0</v>
      </c>
      <c r="G322" s="13">
        <f t="shared" si="31"/>
        <v>0</v>
      </c>
      <c r="H322" s="13">
        <f t="shared" si="30"/>
        <v>0</v>
      </c>
      <c r="I322" s="13">
        <f>BAJIO16643561!D1054</f>
        <v>0</v>
      </c>
      <c r="J322" s="13">
        <f t="shared" si="32"/>
        <v>0</v>
      </c>
      <c r="K322" s="13">
        <f t="shared" si="28"/>
        <v>0</v>
      </c>
      <c r="L322" s="13">
        <f>BAJIO16643561!C1054</f>
        <v>0</v>
      </c>
      <c r="M322" s="79" t="e">
        <f t="shared" si="29"/>
        <v>#REF!</v>
      </c>
      <c r="N322" s="14"/>
    </row>
    <row r="323" spans="1:14" hidden="1" x14ac:dyDescent="0.25">
      <c r="A323" s="11">
        <f>BAJIO16643561!A1055</f>
        <v>0</v>
      </c>
      <c r="B323" s="12"/>
      <c r="C323" s="12">
        <f>BAJIO16643561!B1055</f>
        <v>0</v>
      </c>
      <c r="D323" s="12"/>
      <c r="E323" s="74">
        <f>BAJIO16643561!I1055</f>
        <v>0</v>
      </c>
      <c r="F323" s="124">
        <f>BAJIO16643561!H1055</f>
        <v>0</v>
      </c>
      <c r="G323" s="13">
        <f t="shared" si="31"/>
        <v>0</v>
      </c>
      <c r="H323" s="13">
        <f t="shared" si="30"/>
        <v>0</v>
      </c>
      <c r="I323" s="13">
        <f>BAJIO16643561!D1055</f>
        <v>0</v>
      </c>
      <c r="J323" s="13">
        <f t="shared" si="32"/>
        <v>0</v>
      </c>
      <c r="K323" s="13">
        <f t="shared" si="28"/>
        <v>0</v>
      </c>
      <c r="L323" s="13">
        <f>BAJIO16643561!C1055</f>
        <v>0</v>
      </c>
      <c r="M323" s="79" t="e">
        <f t="shared" si="29"/>
        <v>#REF!</v>
      </c>
      <c r="N323" s="14"/>
    </row>
    <row r="324" spans="1:14" hidden="1" x14ac:dyDescent="0.25">
      <c r="A324" s="11">
        <f>BAJIO16643561!A1056</f>
        <v>0</v>
      </c>
      <c r="B324" s="12"/>
      <c r="C324" s="12">
        <f>BAJIO16643561!B1056</f>
        <v>0</v>
      </c>
      <c r="D324" s="12"/>
      <c r="E324" s="74">
        <f>BAJIO16643561!I1056</f>
        <v>0</v>
      </c>
      <c r="F324" s="124">
        <f>BAJIO16643561!H1056</f>
        <v>0</v>
      </c>
      <c r="G324" s="13">
        <f t="shared" si="31"/>
        <v>0</v>
      </c>
      <c r="H324" s="13">
        <f t="shared" si="30"/>
        <v>0</v>
      </c>
      <c r="I324" s="13">
        <f>BAJIO16643561!D1056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BAJIO16643561!C1056</f>
        <v>0</v>
      </c>
      <c r="M324" s="79" t="e">
        <f t="shared" si="29"/>
        <v>#REF!</v>
      </c>
      <c r="N324" s="14"/>
    </row>
    <row r="325" spans="1:14" hidden="1" x14ac:dyDescent="0.25">
      <c r="A325" s="11">
        <f>BAJIO16643561!A1057</f>
        <v>0</v>
      </c>
      <c r="B325" s="12"/>
      <c r="C325" s="12">
        <f>BAJIO16643561!B1057</f>
        <v>0</v>
      </c>
      <c r="D325" s="12"/>
      <c r="E325" s="74">
        <f>BAJIO16643561!I1057</f>
        <v>0</v>
      </c>
      <c r="F325" s="124">
        <f>BAJIO16643561!H1057</f>
        <v>0</v>
      </c>
      <c r="G325" s="13">
        <f t="shared" si="31"/>
        <v>0</v>
      </c>
      <c r="H325" s="13">
        <f t="shared" si="30"/>
        <v>0</v>
      </c>
      <c r="I325" s="13">
        <f>BAJIO16643561!D1057</f>
        <v>0</v>
      </c>
      <c r="J325" s="13">
        <f t="shared" si="32"/>
        <v>0</v>
      </c>
      <c r="K325" s="13">
        <f t="shared" si="33"/>
        <v>0</v>
      </c>
      <c r="L325" s="13">
        <f>BAJIO16643561!C1057</f>
        <v>0</v>
      </c>
      <c r="M325" s="79" t="e">
        <f t="shared" ref="M325:M388" si="34">M324+I325-L325</f>
        <v>#REF!</v>
      </c>
      <c r="N325" s="14"/>
    </row>
    <row r="326" spans="1:14" hidden="1" x14ac:dyDescent="0.25">
      <c r="A326" s="11">
        <f>BAJIO16643561!A1058</f>
        <v>0</v>
      </c>
      <c r="B326" s="12"/>
      <c r="C326" s="12">
        <f>BAJIO16643561!B1058</f>
        <v>0</v>
      </c>
      <c r="D326" s="12"/>
      <c r="E326" s="74">
        <f>BAJIO16643561!I1058</f>
        <v>0</v>
      </c>
      <c r="F326" s="124">
        <f>BAJIO16643561!H1058</f>
        <v>0</v>
      </c>
      <c r="G326" s="13">
        <f t="shared" si="31"/>
        <v>0</v>
      </c>
      <c r="H326" s="13">
        <f t="shared" si="30"/>
        <v>0</v>
      </c>
      <c r="I326" s="13">
        <f>BAJIO16643561!D1058</f>
        <v>0</v>
      </c>
      <c r="J326" s="13">
        <f t="shared" si="32"/>
        <v>0</v>
      </c>
      <c r="K326" s="13">
        <f t="shared" si="33"/>
        <v>0</v>
      </c>
      <c r="L326" s="13">
        <f>BAJIO16643561!C1058</f>
        <v>0</v>
      </c>
      <c r="M326" s="79" t="e">
        <f t="shared" si="34"/>
        <v>#REF!</v>
      </c>
      <c r="N326" s="14"/>
    </row>
    <row r="327" spans="1:14" hidden="1" x14ac:dyDescent="0.25">
      <c r="A327" s="11">
        <f>BAJIO16643561!A1059</f>
        <v>0</v>
      </c>
      <c r="B327" s="12"/>
      <c r="C327" s="12">
        <f>BAJIO16643561!B1059</f>
        <v>0</v>
      </c>
      <c r="D327" s="12"/>
      <c r="E327" s="74">
        <f>BAJIO16643561!I1059</f>
        <v>0</v>
      </c>
      <c r="F327" s="124">
        <f>BAJIO16643561!H1059</f>
        <v>0</v>
      </c>
      <c r="G327" s="13">
        <f t="shared" si="31"/>
        <v>0</v>
      </c>
      <c r="H327" s="13">
        <f t="shared" si="30"/>
        <v>0</v>
      </c>
      <c r="I327" s="13">
        <f>BAJIO16643561!D1059</f>
        <v>0</v>
      </c>
      <c r="J327" s="13">
        <f t="shared" si="32"/>
        <v>0</v>
      </c>
      <c r="K327" s="13">
        <f t="shared" si="33"/>
        <v>0</v>
      </c>
      <c r="L327" s="13">
        <f>BAJIO16643561!C1059</f>
        <v>0</v>
      </c>
      <c r="M327" s="79" t="e">
        <f t="shared" si="34"/>
        <v>#REF!</v>
      </c>
      <c r="N327" s="14"/>
    </row>
    <row r="328" spans="1:14" hidden="1" x14ac:dyDescent="0.25">
      <c r="A328" s="11">
        <f>BAJIO16643561!A1060</f>
        <v>0</v>
      </c>
      <c r="B328" s="12"/>
      <c r="C328" s="12">
        <f>BAJIO16643561!B1060</f>
        <v>0</v>
      </c>
      <c r="D328" s="12"/>
      <c r="E328" s="74">
        <f>BAJIO16643561!I1060</f>
        <v>0</v>
      </c>
      <c r="F328" s="124">
        <f>BAJIO16643561!H1060</f>
        <v>0</v>
      </c>
      <c r="G328" s="13">
        <f t="shared" si="31"/>
        <v>0</v>
      </c>
      <c r="H328" s="13">
        <f t="shared" si="30"/>
        <v>0</v>
      </c>
      <c r="I328" s="13">
        <f>BAJIO16643561!D1060</f>
        <v>0</v>
      </c>
      <c r="J328" s="13">
        <f t="shared" si="32"/>
        <v>0</v>
      </c>
      <c r="K328" s="13">
        <f t="shared" si="33"/>
        <v>0</v>
      </c>
      <c r="L328" s="13">
        <f>BAJIO16643561!C1060</f>
        <v>0</v>
      </c>
      <c r="M328" s="79" t="e">
        <f t="shared" si="34"/>
        <v>#REF!</v>
      </c>
      <c r="N328" s="14"/>
    </row>
    <row r="329" spans="1:14" hidden="1" x14ac:dyDescent="0.25">
      <c r="A329" s="11">
        <f>BAJIO16643561!A1061</f>
        <v>0</v>
      </c>
      <c r="B329" s="12"/>
      <c r="C329" s="12">
        <f>BAJIO16643561!B1061</f>
        <v>0</v>
      </c>
      <c r="D329" s="12"/>
      <c r="E329" s="74">
        <f>BAJIO16643561!I1061</f>
        <v>0</v>
      </c>
      <c r="F329" s="124">
        <f>BAJIO16643561!H1061</f>
        <v>0</v>
      </c>
      <c r="G329" s="13">
        <f t="shared" si="31"/>
        <v>0</v>
      </c>
      <c r="H329" s="13">
        <f t="shared" si="30"/>
        <v>0</v>
      </c>
      <c r="I329" s="13">
        <f>BAJIO16643561!D1061</f>
        <v>0</v>
      </c>
      <c r="J329" s="13">
        <f t="shared" si="32"/>
        <v>0</v>
      </c>
      <c r="K329" s="13">
        <f t="shared" si="33"/>
        <v>0</v>
      </c>
      <c r="L329" s="13">
        <f>BAJIO16643561!C1061</f>
        <v>0</v>
      </c>
      <c r="M329" s="79" t="e">
        <f t="shared" si="34"/>
        <v>#REF!</v>
      </c>
      <c r="N329" s="14"/>
    </row>
    <row r="330" spans="1:14" hidden="1" x14ac:dyDescent="0.25">
      <c r="A330" s="11">
        <f>BAJIO16643561!A1062</f>
        <v>0</v>
      </c>
      <c r="B330" s="12"/>
      <c r="C330" s="12">
        <f>BAJIO16643561!B1062</f>
        <v>0</v>
      </c>
      <c r="D330" s="12"/>
      <c r="E330" s="74">
        <f>BAJIO16643561!I1062</f>
        <v>0</v>
      </c>
      <c r="F330" s="124">
        <f>BAJIO16643561!H1062</f>
        <v>0</v>
      </c>
      <c r="G330" s="13">
        <f t="shared" si="31"/>
        <v>0</v>
      </c>
      <c r="H330" s="13">
        <f t="shared" si="30"/>
        <v>0</v>
      </c>
      <c r="I330" s="13">
        <f>BAJIO16643561!D1062</f>
        <v>0</v>
      </c>
      <c r="J330" s="13">
        <f t="shared" si="32"/>
        <v>0</v>
      </c>
      <c r="K330" s="13">
        <f t="shared" si="33"/>
        <v>0</v>
      </c>
      <c r="L330" s="13">
        <f>BAJIO16643561!C1062</f>
        <v>0</v>
      </c>
      <c r="M330" s="79" t="e">
        <f t="shared" si="34"/>
        <v>#REF!</v>
      </c>
      <c r="N330" s="14"/>
    </row>
    <row r="331" spans="1:14" hidden="1" x14ac:dyDescent="0.25">
      <c r="A331" s="11">
        <f>BAJIO16643561!A1063</f>
        <v>0</v>
      </c>
      <c r="B331" s="12"/>
      <c r="C331" s="12">
        <f>BAJIO16643561!B1063</f>
        <v>0</v>
      </c>
      <c r="D331" s="12"/>
      <c r="E331" s="74">
        <f>BAJIO16643561!I1063</f>
        <v>0</v>
      </c>
      <c r="F331" s="124">
        <f>BAJIO16643561!H1063</f>
        <v>0</v>
      </c>
      <c r="G331" s="13">
        <f t="shared" si="31"/>
        <v>0</v>
      </c>
      <c r="H331" s="13">
        <f t="shared" si="30"/>
        <v>0</v>
      </c>
      <c r="I331" s="13">
        <f>BAJIO16643561!D1063</f>
        <v>0</v>
      </c>
      <c r="J331" s="13">
        <f t="shared" si="32"/>
        <v>0</v>
      </c>
      <c r="K331" s="13">
        <f t="shared" si="33"/>
        <v>0</v>
      </c>
      <c r="L331" s="13">
        <f>BAJIO16643561!C1063</f>
        <v>0</v>
      </c>
      <c r="M331" s="79" t="e">
        <f t="shared" si="34"/>
        <v>#REF!</v>
      </c>
      <c r="N331" s="14"/>
    </row>
    <row r="332" spans="1:14" hidden="1" x14ac:dyDescent="0.25">
      <c r="A332" s="11">
        <f>BAJIO16643561!A1064</f>
        <v>0</v>
      </c>
      <c r="B332" s="12"/>
      <c r="C332" s="12">
        <f>BAJIO16643561!B1064</f>
        <v>0</v>
      </c>
      <c r="D332" s="12"/>
      <c r="E332" s="74">
        <f>BAJIO16643561!I1064</f>
        <v>0</v>
      </c>
      <c r="F332" s="124">
        <f>BAJIO16643561!H1064</f>
        <v>0</v>
      </c>
      <c r="G332" s="13">
        <f t="shared" si="31"/>
        <v>0</v>
      </c>
      <c r="H332" s="13">
        <f t="shared" si="30"/>
        <v>0</v>
      </c>
      <c r="I332" s="13">
        <f>BAJIO16643561!D1064</f>
        <v>0</v>
      </c>
      <c r="J332" s="13">
        <f t="shared" si="32"/>
        <v>0</v>
      </c>
      <c r="K332" s="13">
        <f t="shared" si="33"/>
        <v>0</v>
      </c>
      <c r="L332" s="13">
        <f>BAJIO16643561!C1064</f>
        <v>0</v>
      </c>
      <c r="M332" s="79" t="e">
        <f t="shared" si="34"/>
        <v>#REF!</v>
      </c>
      <c r="N332" s="14"/>
    </row>
    <row r="333" spans="1:14" hidden="1" x14ac:dyDescent="0.25">
      <c r="A333" s="11">
        <f>BAJIO16643561!A1065</f>
        <v>0</v>
      </c>
      <c r="B333" s="12"/>
      <c r="C333" s="12">
        <f>BAJIO16643561!B1065</f>
        <v>0</v>
      </c>
      <c r="D333" s="12"/>
      <c r="E333" s="74">
        <f>BAJIO16643561!I1065</f>
        <v>0</v>
      </c>
      <c r="F333" s="124">
        <f>BAJIO16643561!H1065</f>
        <v>0</v>
      </c>
      <c r="G333" s="13">
        <f t="shared" si="31"/>
        <v>0</v>
      </c>
      <c r="H333" s="13">
        <f t="shared" si="30"/>
        <v>0</v>
      </c>
      <c r="I333" s="13">
        <f>BAJIO16643561!D1065</f>
        <v>0</v>
      </c>
      <c r="J333" s="13">
        <f t="shared" si="32"/>
        <v>0</v>
      </c>
      <c r="K333" s="13">
        <f t="shared" si="33"/>
        <v>0</v>
      </c>
      <c r="L333" s="13">
        <f>BAJIO16643561!C1065</f>
        <v>0</v>
      </c>
      <c r="M333" s="79" t="e">
        <f t="shared" si="34"/>
        <v>#REF!</v>
      </c>
      <c r="N333" s="14"/>
    </row>
    <row r="334" spans="1:14" hidden="1" x14ac:dyDescent="0.25">
      <c r="A334" s="11">
        <f>BAJIO16643561!A1066</f>
        <v>0</v>
      </c>
      <c r="B334" s="12"/>
      <c r="C334" s="12">
        <f>BAJIO16643561!B1066</f>
        <v>0</v>
      </c>
      <c r="D334" s="12"/>
      <c r="E334" s="74">
        <f>BAJIO16643561!I1066</f>
        <v>0</v>
      </c>
      <c r="F334" s="124">
        <f>BAJIO16643561!H1066</f>
        <v>0</v>
      </c>
      <c r="G334" s="13">
        <f t="shared" si="31"/>
        <v>0</v>
      </c>
      <c r="H334" s="13">
        <f t="shared" si="30"/>
        <v>0</v>
      </c>
      <c r="I334" s="13">
        <f>BAJIO16643561!D1066</f>
        <v>0</v>
      </c>
      <c r="J334" s="13">
        <f t="shared" si="32"/>
        <v>0</v>
      </c>
      <c r="K334" s="13">
        <f t="shared" si="33"/>
        <v>0</v>
      </c>
      <c r="L334" s="13">
        <f>BAJIO16643561!C1066</f>
        <v>0</v>
      </c>
      <c r="M334" s="79" t="e">
        <f t="shared" si="34"/>
        <v>#REF!</v>
      </c>
      <c r="N334" s="14"/>
    </row>
    <row r="335" spans="1:14" hidden="1" x14ac:dyDescent="0.25">
      <c r="A335" s="11">
        <f>BAJIO16643561!A1067</f>
        <v>0</v>
      </c>
      <c r="B335" s="12"/>
      <c r="C335" s="12">
        <f>BAJIO16643561!B1067</f>
        <v>0</v>
      </c>
      <c r="D335" s="12"/>
      <c r="E335" s="74">
        <f>BAJIO16643561!I1067</f>
        <v>0</v>
      </c>
      <c r="F335" s="124">
        <f>BAJIO16643561!H1067</f>
        <v>0</v>
      </c>
      <c r="G335" s="13">
        <f t="shared" si="31"/>
        <v>0</v>
      </c>
      <c r="H335" s="13">
        <f t="shared" si="30"/>
        <v>0</v>
      </c>
      <c r="I335" s="13">
        <f>BAJIO16643561!D1067</f>
        <v>0</v>
      </c>
      <c r="J335" s="13">
        <f t="shared" si="32"/>
        <v>0</v>
      </c>
      <c r="K335" s="13">
        <f t="shared" si="33"/>
        <v>0</v>
      </c>
      <c r="L335" s="13">
        <f>BAJIO16643561!C1067</f>
        <v>0</v>
      </c>
      <c r="M335" s="79" t="e">
        <f t="shared" si="34"/>
        <v>#REF!</v>
      </c>
      <c r="N335" s="14"/>
    </row>
    <row r="336" spans="1:14" hidden="1" x14ac:dyDescent="0.25">
      <c r="A336" s="11">
        <f>BAJIO16643561!A1068</f>
        <v>0</v>
      </c>
      <c r="B336" s="12"/>
      <c r="C336" s="12">
        <f>BAJIO16643561!B1068</f>
        <v>0</v>
      </c>
      <c r="D336" s="12"/>
      <c r="E336" s="74">
        <f>BAJIO16643561!I1068</f>
        <v>0</v>
      </c>
      <c r="F336" s="124">
        <f>BAJIO16643561!H1068</f>
        <v>0</v>
      </c>
      <c r="G336" s="13">
        <f t="shared" si="31"/>
        <v>0</v>
      </c>
      <c r="H336" s="13">
        <f t="shared" si="30"/>
        <v>0</v>
      </c>
      <c r="I336" s="13">
        <f>BAJIO16643561!D1068</f>
        <v>0</v>
      </c>
      <c r="J336" s="13">
        <f t="shared" si="32"/>
        <v>0</v>
      </c>
      <c r="K336" s="13">
        <f t="shared" si="33"/>
        <v>0</v>
      </c>
      <c r="L336" s="13">
        <f>BAJIO16643561!C1068</f>
        <v>0</v>
      </c>
      <c r="M336" s="79" t="e">
        <f t="shared" si="34"/>
        <v>#REF!</v>
      </c>
      <c r="N336" s="14"/>
    </row>
    <row r="337" spans="1:14" hidden="1" x14ac:dyDescent="0.25">
      <c r="A337" s="11">
        <f>BAJIO16643561!A1069</f>
        <v>0</v>
      </c>
      <c r="B337" s="12"/>
      <c r="C337" s="12">
        <f>BAJIO16643561!B1069</f>
        <v>0</v>
      </c>
      <c r="D337" s="12"/>
      <c r="E337" s="74">
        <f>BAJIO16643561!I1069</f>
        <v>0</v>
      </c>
      <c r="F337" s="124">
        <f>BAJIO16643561!H1069</f>
        <v>0</v>
      </c>
      <c r="G337" s="13">
        <f t="shared" si="31"/>
        <v>0</v>
      </c>
      <c r="H337" s="13">
        <f t="shared" si="30"/>
        <v>0</v>
      </c>
      <c r="I337" s="13">
        <f>BAJIO16643561!D1069</f>
        <v>0</v>
      </c>
      <c r="J337" s="13">
        <f t="shared" si="32"/>
        <v>0</v>
      </c>
      <c r="K337" s="13">
        <f t="shared" si="33"/>
        <v>0</v>
      </c>
      <c r="L337" s="13">
        <f>BAJIO16643561!C1069</f>
        <v>0</v>
      </c>
      <c r="M337" s="79" t="e">
        <f t="shared" si="34"/>
        <v>#REF!</v>
      </c>
      <c r="N337" s="14"/>
    </row>
    <row r="338" spans="1:14" hidden="1" x14ac:dyDescent="0.25">
      <c r="A338" s="11">
        <f>BAJIO16643561!A1070</f>
        <v>0</v>
      </c>
      <c r="B338" s="12"/>
      <c r="C338" s="12">
        <f>BAJIO16643561!B1070</f>
        <v>0</v>
      </c>
      <c r="D338" s="12"/>
      <c r="E338" s="74">
        <f>BAJIO16643561!I1070</f>
        <v>0</v>
      </c>
      <c r="F338" s="124">
        <f>BAJIO16643561!H1070</f>
        <v>0</v>
      </c>
      <c r="G338" s="13">
        <f t="shared" si="31"/>
        <v>0</v>
      </c>
      <c r="H338" s="13">
        <f t="shared" si="30"/>
        <v>0</v>
      </c>
      <c r="I338" s="13">
        <f>BAJIO16643561!D1070</f>
        <v>0</v>
      </c>
      <c r="J338" s="13">
        <f t="shared" si="32"/>
        <v>0</v>
      </c>
      <c r="K338" s="13">
        <f t="shared" si="33"/>
        <v>0</v>
      </c>
      <c r="L338" s="13">
        <f>BAJIO16643561!C1070</f>
        <v>0</v>
      </c>
      <c r="M338" s="79" t="e">
        <f t="shared" si="34"/>
        <v>#REF!</v>
      </c>
      <c r="N338" s="14"/>
    </row>
    <row r="339" spans="1:14" hidden="1" x14ac:dyDescent="0.25">
      <c r="A339" s="11">
        <f>BAJIO16643561!A1071</f>
        <v>0</v>
      </c>
      <c r="B339" s="12"/>
      <c r="C339" s="12">
        <f>BAJIO16643561!B1071</f>
        <v>0</v>
      </c>
      <c r="D339" s="12"/>
      <c r="E339" s="74">
        <f>BAJIO16643561!I1071</f>
        <v>0</v>
      </c>
      <c r="F339" s="124">
        <f>BAJIO16643561!H1071</f>
        <v>0</v>
      </c>
      <c r="G339" s="13">
        <f t="shared" si="31"/>
        <v>0</v>
      </c>
      <c r="H339" s="13">
        <f t="shared" si="30"/>
        <v>0</v>
      </c>
      <c r="I339" s="13">
        <f>BAJIO16643561!D1071</f>
        <v>0</v>
      </c>
      <c r="J339" s="13">
        <f t="shared" si="32"/>
        <v>0</v>
      </c>
      <c r="K339" s="13">
        <f t="shared" si="33"/>
        <v>0</v>
      </c>
      <c r="L339" s="13">
        <f>BAJIO16643561!C1071</f>
        <v>0</v>
      </c>
      <c r="M339" s="79" t="e">
        <f t="shared" si="34"/>
        <v>#REF!</v>
      </c>
      <c r="N339" s="14"/>
    </row>
    <row r="340" spans="1:14" hidden="1" x14ac:dyDescent="0.25">
      <c r="A340" s="11">
        <f>BAJIO16643561!A1072</f>
        <v>0</v>
      </c>
      <c r="B340" s="12"/>
      <c r="C340" s="12">
        <f>BAJIO16643561!B1072</f>
        <v>0</v>
      </c>
      <c r="D340" s="12"/>
      <c r="E340" s="74">
        <f>BAJIO16643561!I1072</f>
        <v>0</v>
      </c>
      <c r="F340" s="124">
        <f>BAJIO16643561!H1072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BAJIO16643561!D1072</f>
        <v>0</v>
      </c>
      <c r="J340" s="13">
        <f t="shared" si="32"/>
        <v>0</v>
      </c>
      <c r="K340" s="13">
        <f t="shared" si="33"/>
        <v>0</v>
      </c>
      <c r="L340" s="13">
        <f>BAJIO16643561!C1072</f>
        <v>0</v>
      </c>
      <c r="M340" s="79" t="e">
        <f t="shared" si="34"/>
        <v>#REF!</v>
      </c>
      <c r="N340" s="14"/>
    </row>
    <row r="341" spans="1:14" hidden="1" x14ac:dyDescent="0.25">
      <c r="A341" s="11">
        <f>BAJIO16643561!A1073</f>
        <v>0</v>
      </c>
      <c r="B341" s="12"/>
      <c r="C341" s="12">
        <f>BAJIO16643561!B1073</f>
        <v>0</v>
      </c>
      <c r="D341" s="12"/>
      <c r="E341" s="74">
        <f>BAJIO16643561!I1073</f>
        <v>0</v>
      </c>
      <c r="F341" s="124">
        <f>BAJIO16643561!H1073</f>
        <v>0</v>
      </c>
      <c r="G341" s="13">
        <f t="shared" si="31"/>
        <v>0</v>
      </c>
      <c r="H341" s="13">
        <f t="shared" si="35"/>
        <v>0</v>
      </c>
      <c r="I341" s="13">
        <f>BAJIO16643561!D1073</f>
        <v>0</v>
      </c>
      <c r="J341" s="13">
        <f t="shared" si="32"/>
        <v>0</v>
      </c>
      <c r="K341" s="13">
        <f t="shared" si="33"/>
        <v>0</v>
      </c>
      <c r="L341" s="13">
        <f>BAJIO16643561!C1073</f>
        <v>0</v>
      </c>
      <c r="M341" s="79" t="e">
        <f t="shared" si="34"/>
        <v>#REF!</v>
      </c>
      <c r="N341" s="14"/>
    </row>
    <row r="342" spans="1:14" hidden="1" x14ac:dyDescent="0.25">
      <c r="A342" s="11">
        <f>BAJIO16643561!A1074</f>
        <v>0</v>
      </c>
      <c r="B342" s="12"/>
      <c r="C342" s="12">
        <f>BAJIO16643561!B1074</f>
        <v>0</v>
      </c>
      <c r="D342" s="12"/>
      <c r="E342" s="74">
        <f>BAJIO16643561!I1074</f>
        <v>0</v>
      </c>
      <c r="F342" s="124">
        <f>BAJIO16643561!H1074</f>
        <v>0</v>
      </c>
      <c r="G342" s="13">
        <f t="shared" si="31"/>
        <v>0</v>
      </c>
      <c r="H342" s="13">
        <f t="shared" si="35"/>
        <v>0</v>
      </c>
      <c r="I342" s="13">
        <f>BAJIO16643561!D1074</f>
        <v>0</v>
      </c>
      <c r="J342" s="13">
        <f t="shared" si="32"/>
        <v>0</v>
      </c>
      <c r="K342" s="13">
        <f t="shared" si="33"/>
        <v>0</v>
      </c>
      <c r="L342" s="13">
        <f>BAJIO16643561!C1074</f>
        <v>0</v>
      </c>
      <c r="M342" s="79" t="e">
        <f t="shared" si="34"/>
        <v>#REF!</v>
      </c>
      <c r="N342" s="14"/>
    </row>
    <row r="343" spans="1:14" hidden="1" x14ac:dyDescent="0.25">
      <c r="A343" s="11">
        <f>BAJIO16643561!A1075</f>
        <v>0</v>
      </c>
      <c r="B343" s="12"/>
      <c r="C343" s="12">
        <f>BAJIO16643561!B1075</f>
        <v>0</v>
      </c>
      <c r="D343" s="12"/>
      <c r="E343" s="74">
        <f>BAJIO16643561!I1075</f>
        <v>0</v>
      </c>
      <c r="F343" s="124">
        <f>BAJIO16643561!H1075</f>
        <v>0</v>
      </c>
      <c r="G343" s="13">
        <f t="shared" si="31"/>
        <v>0</v>
      </c>
      <c r="H343" s="13">
        <f t="shared" si="35"/>
        <v>0</v>
      </c>
      <c r="I343" s="13">
        <f>BAJIO16643561!D1075</f>
        <v>0</v>
      </c>
      <c r="J343" s="13">
        <f t="shared" si="32"/>
        <v>0</v>
      </c>
      <c r="K343" s="13">
        <f t="shared" si="33"/>
        <v>0</v>
      </c>
      <c r="L343" s="13">
        <f>BAJIO16643561!C1075</f>
        <v>0</v>
      </c>
      <c r="M343" s="79" t="e">
        <f t="shared" si="34"/>
        <v>#REF!</v>
      </c>
      <c r="N343" s="14"/>
    </row>
    <row r="344" spans="1:14" hidden="1" x14ac:dyDescent="0.25">
      <c r="A344" s="11">
        <f>BAJIO16643561!A1076</f>
        <v>0</v>
      </c>
      <c r="B344" s="12"/>
      <c r="C344" s="12">
        <f>BAJIO16643561!B1076</f>
        <v>0</v>
      </c>
      <c r="D344" s="12"/>
      <c r="E344" s="74">
        <f>BAJIO16643561!I1076</f>
        <v>0</v>
      </c>
      <c r="F344" s="124">
        <f>BAJIO16643561!H1076</f>
        <v>0</v>
      </c>
      <c r="G344" s="13">
        <f t="shared" si="31"/>
        <v>0</v>
      </c>
      <c r="H344" s="13">
        <f t="shared" si="35"/>
        <v>0</v>
      </c>
      <c r="I344" s="13">
        <f>BAJIO16643561!D1076</f>
        <v>0</v>
      </c>
      <c r="J344" s="13">
        <f t="shared" si="32"/>
        <v>0</v>
      </c>
      <c r="K344" s="13">
        <f t="shared" si="33"/>
        <v>0</v>
      </c>
      <c r="L344" s="13">
        <f>BAJIO16643561!C1076</f>
        <v>0</v>
      </c>
      <c r="M344" s="79" t="e">
        <f t="shared" si="34"/>
        <v>#REF!</v>
      </c>
      <c r="N344" s="14"/>
    </row>
    <row r="345" spans="1:14" hidden="1" x14ac:dyDescent="0.25">
      <c r="A345" s="11">
        <f>BAJIO16643561!A1077</f>
        <v>0</v>
      </c>
      <c r="B345" s="12"/>
      <c r="C345" s="12">
        <f>BAJIO16643561!B1077</f>
        <v>0</v>
      </c>
      <c r="D345" s="12"/>
      <c r="E345" s="74">
        <f>BAJIO16643561!I1077</f>
        <v>0</v>
      </c>
      <c r="F345" s="124">
        <f>BAJIO16643561!H1077</f>
        <v>0</v>
      </c>
      <c r="G345" s="13">
        <f t="shared" si="31"/>
        <v>0</v>
      </c>
      <c r="H345" s="13">
        <f t="shared" si="35"/>
        <v>0</v>
      </c>
      <c r="I345" s="13">
        <f>BAJIO16643561!D1077</f>
        <v>0</v>
      </c>
      <c r="J345" s="13">
        <f t="shared" si="32"/>
        <v>0</v>
      </c>
      <c r="K345" s="13">
        <f t="shared" si="33"/>
        <v>0</v>
      </c>
      <c r="L345" s="13">
        <f>BAJIO16643561!C1077</f>
        <v>0</v>
      </c>
      <c r="M345" s="79" t="e">
        <f t="shared" si="34"/>
        <v>#REF!</v>
      </c>
      <c r="N345" s="14"/>
    </row>
    <row r="346" spans="1:14" hidden="1" x14ac:dyDescent="0.25">
      <c r="A346" s="11">
        <f>BAJIO16643561!A1078</f>
        <v>0</v>
      </c>
      <c r="B346" s="12"/>
      <c r="C346" s="12">
        <f>BAJIO16643561!B1078</f>
        <v>0</v>
      </c>
      <c r="D346" s="12"/>
      <c r="E346" s="74">
        <f>BAJIO16643561!I1078</f>
        <v>0</v>
      </c>
      <c r="F346" s="124">
        <f>BAJIO16643561!H1078</f>
        <v>0</v>
      </c>
      <c r="G346" s="13">
        <f t="shared" si="31"/>
        <v>0</v>
      </c>
      <c r="H346" s="13">
        <f t="shared" si="35"/>
        <v>0</v>
      </c>
      <c r="I346" s="13">
        <f>BAJIO16643561!D1078</f>
        <v>0</v>
      </c>
      <c r="J346" s="13">
        <f t="shared" si="32"/>
        <v>0</v>
      </c>
      <c r="K346" s="13">
        <f t="shared" si="33"/>
        <v>0</v>
      </c>
      <c r="L346" s="13">
        <f>BAJIO16643561!C1078</f>
        <v>0</v>
      </c>
      <c r="M346" s="79" t="e">
        <f t="shared" si="34"/>
        <v>#REF!</v>
      </c>
      <c r="N346" s="14"/>
    </row>
    <row r="347" spans="1:14" hidden="1" x14ac:dyDescent="0.25">
      <c r="A347" s="11">
        <f>BAJIO16643561!A1079</f>
        <v>0</v>
      </c>
      <c r="B347" s="12"/>
      <c r="C347" s="12">
        <f>BAJIO16643561!B1079</f>
        <v>0</v>
      </c>
      <c r="D347" s="12"/>
      <c r="E347" s="74">
        <f>BAJIO16643561!I1079</f>
        <v>0</v>
      </c>
      <c r="F347" s="124">
        <f>BAJIO16643561!H1079</f>
        <v>0</v>
      </c>
      <c r="G347" s="13">
        <f t="shared" si="31"/>
        <v>0</v>
      </c>
      <c r="H347" s="13">
        <f t="shared" si="35"/>
        <v>0</v>
      </c>
      <c r="I347" s="13">
        <f>BAJIO16643561!D1079</f>
        <v>0</v>
      </c>
      <c r="J347" s="13">
        <f t="shared" si="32"/>
        <v>0</v>
      </c>
      <c r="K347" s="13">
        <f t="shared" si="33"/>
        <v>0</v>
      </c>
      <c r="L347" s="13">
        <f>BAJIO16643561!C1079</f>
        <v>0</v>
      </c>
      <c r="M347" s="79" t="e">
        <f t="shared" si="34"/>
        <v>#REF!</v>
      </c>
      <c r="N347" s="14"/>
    </row>
    <row r="348" spans="1:14" hidden="1" x14ac:dyDescent="0.25">
      <c r="A348" s="11">
        <f>BAJIO16643561!A1080</f>
        <v>0</v>
      </c>
      <c r="B348" s="12"/>
      <c r="C348" s="12">
        <f>BAJIO16643561!B1080</f>
        <v>0</v>
      </c>
      <c r="D348" s="12"/>
      <c r="E348" s="74">
        <f>BAJIO16643561!I1080</f>
        <v>0</v>
      </c>
      <c r="F348" s="124">
        <f>BAJIO16643561!H1080</f>
        <v>0</v>
      </c>
      <c r="G348" s="13">
        <f t="shared" si="31"/>
        <v>0</v>
      </c>
      <c r="H348" s="13">
        <f t="shared" si="35"/>
        <v>0</v>
      </c>
      <c r="I348" s="13">
        <f>BAJIO16643561!D1080</f>
        <v>0</v>
      </c>
      <c r="J348" s="13">
        <f t="shared" si="32"/>
        <v>0</v>
      </c>
      <c r="K348" s="13">
        <f t="shared" si="33"/>
        <v>0</v>
      </c>
      <c r="L348" s="13">
        <f>BAJIO16643561!C1080</f>
        <v>0</v>
      </c>
      <c r="M348" s="79" t="e">
        <f t="shared" si="34"/>
        <v>#REF!</v>
      </c>
      <c r="N348" s="14"/>
    </row>
    <row r="349" spans="1:14" hidden="1" x14ac:dyDescent="0.25">
      <c r="A349" s="11">
        <f>BAJIO16643561!A1081</f>
        <v>0</v>
      </c>
      <c r="B349" s="12"/>
      <c r="C349" s="12">
        <f>BAJIO16643561!B1081</f>
        <v>0</v>
      </c>
      <c r="D349" s="12"/>
      <c r="E349" s="74">
        <f>BAJIO16643561!I1081</f>
        <v>0</v>
      </c>
      <c r="F349" s="124">
        <f>BAJIO16643561!H1081</f>
        <v>0</v>
      </c>
      <c r="G349" s="13">
        <f t="shared" si="31"/>
        <v>0</v>
      </c>
      <c r="H349" s="13">
        <f t="shared" si="35"/>
        <v>0</v>
      </c>
      <c r="I349" s="13">
        <f>BAJIO16643561!D1081</f>
        <v>0</v>
      </c>
      <c r="J349" s="13">
        <f t="shared" si="32"/>
        <v>0</v>
      </c>
      <c r="K349" s="13">
        <f t="shared" si="33"/>
        <v>0</v>
      </c>
      <c r="L349" s="13">
        <f>BAJIO16643561!C1081</f>
        <v>0</v>
      </c>
      <c r="M349" s="79" t="e">
        <f t="shared" si="34"/>
        <v>#REF!</v>
      </c>
      <c r="N349" s="14"/>
    </row>
    <row r="350" spans="1:14" hidden="1" x14ac:dyDescent="0.25">
      <c r="A350" s="11">
        <f>BAJIO16643561!A1082</f>
        <v>0</v>
      </c>
      <c r="B350" s="12"/>
      <c r="C350" s="12">
        <f>BAJIO16643561!B1082</f>
        <v>0</v>
      </c>
      <c r="D350" s="12"/>
      <c r="E350" s="74">
        <f>BAJIO16643561!I1082</f>
        <v>0</v>
      </c>
      <c r="F350" s="124">
        <f>BAJIO16643561!H1082</f>
        <v>0</v>
      </c>
      <c r="G350" s="13">
        <f t="shared" si="31"/>
        <v>0</v>
      </c>
      <c r="H350" s="13">
        <f t="shared" si="35"/>
        <v>0</v>
      </c>
      <c r="I350" s="13">
        <f>BAJIO16643561!D1082</f>
        <v>0</v>
      </c>
      <c r="J350" s="13">
        <f t="shared" si="32"/>
        <v>0</v>
      </c>
      <c r="K350" s="13">
        <f t="shared" si="33"/>
        <v>0</v>
      </c>
      <c r="L350" s="13">
        <f>BAJIO16643561!C1082</f>
        <v>0</v>
      </c>
      <c r="M350" s="79" t="e">
        <f t="shared" si="34"/>
        <v>#REF!</v>
      </c>
      <c r="N350" s="14"/>
    </row>
    <row r="351" spans="1:14" hidden="1" x14ac:dyDescent="0.25">
      <c r="A351" s="11">
        <f>BAJIO16643561!A1083</f>
        <v>0</v>
      </c>
      <c r="B351" s="12"/>
      <c r="C351" s="12">
        <f>BAJIO16643561!B1083</f>
        <v>0</v>
      </c>
      <c r="D351" s="12"/>
      <c r="E351" s="74">
        <f>BAJIO16643561!I1083</f>
        <v>0</v>
      </c>
      <c r="F351" s="124">
        <f>BAJIO16643561!H1083</f>
        <v>0</v>
      </c>
      <c r="G351" s="13">
        <f t="shared" si="31"/>
        <v>0</v>
      </c>
      <c r="H351" s="13">
        <f t="shared" si="35"/>
        <v>0</v>
      </c>
      <c r="I351" s="13">
        <f>BAJIO16643561!D1083</f>
        <v>0</v>
      </c>
      <c r="J351" s="13">
        <f t="shared" si="32"/>
        <v>0</v>
      </c>
      <c r="K351" s="13">
        <f t="shared" si="33"/>
        <v>0</v>
      </c>
      <c r="L351" s="13">
        <f>BAJIO16643561!C1083</f>
        <v>0</v>
      </c>
      <c r="M351" s="79" t="e">
        <f t="shared" si="34"/>
        <v>#REF!</v>
      </c>
      <c r="N351" s="14"/>
    </row>
    <row r="352" spans="1:14" hidden="1" x14ac:dyDescent="0.25">
      <c r="A352" s="11">
        <f>BAJIO16643561!A1084</f>
        <v>0</v>
      </c>
      <c r="B352" s="12"/>
      <c r="C352" s="12">
        <f>BAJIO16643561!B1084</f>
        <v>0</v>
      </c>
      <c r="D352" s="12"/>
      <c r="E352" s="74">
        <f>BAJIO16643561!I1084</f>
        <v>0</v>
      </c>
      <c r="F352" s="124">
        <f>BAJIO16643561!H1084</f>
        <v>0</v>
      </c>
      <c r="G352" s="13">
        <f t="shared" si="31"/>
        <v>0</v>
      </c>
      <c r="H352" s="13">
        <f t="shared" si="35"/>
        <v>0</v>
      </c>
      <c r="I352" s="13">
        <f>BAJIO16643561!D1084</f>
        <v>0</v>
      </c>
      <c r="J352" s="13">
        <f t="shared" si="32"/>
        <v>0</v>
      </c>
      <c r="K352" s="13">
        <f t="shared" si="33"/>
        <v>0</v>
      </c>
      <c r="L352" s="13">
        <f>BAJIO16643561!C1084</f>
        <v>0</v>
      </c>
      <c r="M352" s="79" t="e">
        <f t="shared" si="34"/>
        <v>#REF!</v>
      </c>
      <c r="N352" s="14"/>
    </row>
    <row r="353" spans="1:14" hidden="1" x14ac:dyDescent="0.25">
      <c r="A353" s="11">
        <f>BAJIO16643561!A1085</f>
        <v>0</v>
      </c>
      <c r="B353" s="12"/>
      <c r="C353" s="12">
        <f>BAJIO16643561!B1085</f>
        <v>0</v>
      </c>
      <c r="D353" s="12"/>
      <c r="E353" s="74">
        <f>BAJIO16643561!I1085</f>
        <v>0</v>
      </c>
      <c r="F353" s="124">
        <f>BAJIO16643561!H1085</f>
        <v>0</v>
      </c>
      <c r="G353" s="13">
        <f t="shared" si="31"/>
        <v>0</v>
      </c>
      <c r="H353" s="13">
        <f t="shared" si="35"/>
        <v>0</v>
      </c>
      <c r="I353" s="13">
        <f>BAJIO16643561!D1085</f>
        <v>0</v>
      </c>
      <c r="J353" s="13">
        <f t="shared" si="32"/>
        <v>0</v>
      </c>
      <c r="K353" s="13">
        <f t="shared" si="33"/>
        <v>0</v>
      </c>
      <c r="L353" s="13">
        <f>BAJIO16643561!C1085</f>
        <v>0</v>
      </c>
      <c r="M353" s="79" t="e">
        <f t="shared" si="34"/>
        <v>#REF!</v>
      </c>
      <c r="N353" s="14"/>
    </row>
    <row r="354" spans="1:14" hidden="1" x14ac:dyDescent="0.25">
      <c r="A354" s="11">
        <f>BAJIO16643561!A1086</f>
        <v>0</v>
      </c>
      <c r="B354" s="12"/>
      <c r="C354" s="12">
        <f>BAJIO16643561!B1086</f>
        <v>0</v>
      </c>
      <c r="D354" s="12"/>
      <c r="E354" s="74">
        <f>BAJIO16643561!I1086</f>
        <v>0</v>
      </c>
      <c r="F354" s="124">
        <f>BAJIO16643561!H1086</f>
        <v>0</v>
      </c>
      <c r="G354" s="13">
        <f t="shared" si="31"/>
        <v>0</v>
      </c>
      <c r="H354" s="13">
        <f t="shared" si="35"/>
        <v>0</v>
      </c>
      <c r="I354" s="13">
        <f>BAJIO16643561!D1086</f>
        <v>0</v>
      </c>
      <c r="J354" s="13">
        <f t="shared" si="32"/>
        <v>0</v>
      </c>
      <c r="K354" s="13">
        <f t="shared" si="33"/>
        <v>0</v>
      </c>
      <c r="L354" s="13">
        <f>BAJIO16643561!C1086</f>
        <v>0</v>
      </c>
      <c r="M354" s="79" t="e">
        <f t="shared" si="34"/>
        <v>#REF!</v>
      </c>
      <c r="N354" s="14"/>
    </row>
    <row r="355" spans="1:14" hidden="1" x14ac:dyDescent="0.25">
      <c r="A355" s="11">
        <f>BAJIO16643561!A1087</f>
        <v>0</v>
      </c>
      <c r="B355" s="12"/>
      <c r="C355" s="12">
        <f>BAJIO16643561!B1087</f>
        <v>0</v>
      </c>
      <c r="D355" s="12"/>
      <c r="E355" s="74">
        <f>BAJIO16643561!I1087</f>
        <v>0</v>
      </c>
      <c r="F355" s="124">
        <f>BAJIO16643561!H1087</f>
        <v>0</v>
      </c>
      <c r="G355" s="13">
        <f t="shared" si="31"/>
        <v>0</v>
      </c>
      <c r="H355" s="13">
        <f t="shared" si="35"/>
        <v>0</v>
      </c>
      <c r="I355" s="13">
        <f>BAJIO16643561!D1087</f>
        <v>0</v>
      </c>
      <c r="J355" s="13">
        <f t="shared" si="32"/>
        <v>0</v>
      </c>
      <c r="K355" s="13">
        <f t="shared" si="33"/>
        <v>0</v>
      </c>
      <c r="L355" s="13">
        <f>BAJIO16643561!C1087</f>
        <v>0</v>
      </c>
      <c r="M355" s="79" t="e">
        <f t="shared" si="34"/>
        <v>#REF!</v>
      </c>
      <c r="N355" s="14"/>
    </row>
    <row r="356" spans="1:14" hidden="1" x14ac:dyDescent="0.25">
      <c r="A356" s="11">
        <f>BAJIO16643561!A1088</f>
        <v>0</v>
      </c>
      <c r="B356" s="12"/>
      <c r="C356" s="12">
        <f>BAJIO16643561!B1088</f>
        <v>0</v>
      </c>
      <c r="D356" s="12"/>
      <c r="E356" s="74">
        <f>BAJIO16643561!I1088</f>
        <v>0</v>
      </c>
      <c r="F356" s="124">
        <f>BAJIO16643561!H1088</f>
        <v>0</v>
      </c>
      <c r="G356" s="13">
        <f t="shared" si="31"/>
        <v>0</v>
      </c>
      <c r="H356" s="13">
        <f t="shared" si="35"/>
        <v>0</v>
      </c>
      <c r="I356" s="13">
        <f>BAJIO16643561!D1088</f>
        <v>0</v>
      </c>
      <c r="J356" s="13">
        <f t="shared" si="32"/>
        <v>0</v>
      </c>
      <c r="K356" s="13">
        <f t="shared" si="33"/>
        <v>0</v>
      </c>
      <c r="L356" s="13">
        <f>BAJIO16643561!C1088</f>
        <v>0</v>
      </c>
      <c r="M356" s="79" t="e">
        <f t="shared" si="34"/>
        <v>#REF!</v>
      </c>
      <c r="N356" s="14"/>
    </row>
    <row r="357" spans="1:14" hidden="1" x14ac:dyDescent="0.25">
      <c r="A357" s="11">
        <f>BAJIO16643561!A1089</f>
        <v>0</v>
      </c>
      <c r="B357" s="12"/>
      <c r="C357" s="12">
        <f>BAJIO16643561!B1089</f>
        <v>0</v>
      </c>
      <c r="D357" s="12"/>
      <c r="E357" s="74">
        <f>BAJIO16643561!I1089</f>
        <v>0</v>
      </c>
      <c r="F357" s="124">
        <f>BAJIO16643561!H1089</f>
        <v>0</v>
      </c>
      <c r="G357" s="13">
        <f t="shared" si="31"/>
        <v>0</v>
      </c>
      <c r="H357" s="13">
        <f t="shared" si="35"/>
        <v>0</v>
      </c>
      <c r="I357" s="13">
        <f>BAJIO16643561!D1089</f>
        <v>0</v>
      </c>
      <c r="J357" s="13">
        <f t="shared" si="32"/>
        <v>0</v>
      </c>
      <c r="K357" s="13">
        <f t="shared" si="33"/>
        <v>0</v>
      </c>
      <c r="L357" s="13">
        <f>BAJIO16643561!C1089</f>
        <v>0</v>
      </c>
      <c r="M357" s="79" t="e">
        <f t="shared" si="34"/>
        <v>#REF!</v>
      </c>
      <c r="N357" s="14"/>
    </row>
    <row r="358" spans="1:14" hidden="1" x14ac:dyDescent="0.25">
      <c r="A358" s="11">
        <f>BAJIO16643561!A1090</f>
        <v>0</v>
      </c>
      <c r="B358" s="12"/>
      <c r="C358" s="12">
        <f>BAJIO16643561!B1090</f>
        <v>0</v>
      </c>
      <c r="D358" s="12"/>
      <c r="E358" s="74">
        <f>BAJIO16643561!I1090</f>
        <v>0</v>
      </c>
      <c r="F358" s="124">
        <f>BAJIO16643561!H1090</f>
        <v>0</v>
      </c>
      <c r="G358" s="13">
        <f t="shared" si="31"/>
        <v>0</v>
      </c>
      <c r="H358" s="13">
        <f t="shared" si="35"/>
        <v>0</v>
      </c>
      <c r="I358" s="13">
        <f>BAJIO16643561!D1090</f>
        <v>0</v>
      </c>
      <c r="J358" s="13">
        <f t="shared" si="32"/>
        <v>0</v>
      </c>
      <c r="K358" s="13">
        <f t="shared" si="33"/>
        <v>0</v>
      </c>
      <c r="L358" s="13">
        <f>BAJIO16643561!C1090</f>
        <v>0</v>
      </c>
      <c r="M358" s="79" t="e">
        <f t="shared" si="34"/>
        <v>#REF!</v>
      </c>
      <c r="N358" s="14"/>
    </row>
    <row r="359" spans="1:14" hidden="1" x14ac:dyDescent="0.25">
      <c r="A359" s="11">
        <f>BAJIO16643561!A1091</f>
        <v>0</v>
      </c>
      <c r="B359" s="12"/>
      <c r="C359" s="12">
        <f>BAJIO16643561!B1091</f>
        <v>0</v>
      </c>
      <c r="D359" s="12"/>
      <c r="E359" s="74">
        <f>BAJIO16643561!I1091</f>
        <v>0</v>
      </c>
      <c r="F359" s="124">
        <f>BAJIO16643561!H1091</f>
        <v>0</v>
      </c>
      <c r="G359" s="13">
        <f t="shared" si="31"/>
        <v>0</v>
      </c>
      <c r="H359" s="13">
        <f t="shared" si="35"/>
        <v>0</v>
      </c>
      <c r="I359" s="13">
        <f>BAJIO16643561!D1091</f>
        <v>0</v>
      </c>
      <c r="J359" s="13">
        <f t="shared" si="32"/>
        <v>0</v>
      </c>
      <c r="K359" s="13">
        <f t="shared" si="33"/>
        <v>0</v>
      </c>
      <c r="L359" s="13">
        <f>BAJIO16643561!C1091</f>
        <v>0</v>
      </c>
      <c r="M359" s="79" t="e">
        <f t="shared" si="34"/>
        <v>#REF!</v>
      </c>
      <c r="N359" s="14"/>
    </row>
    <row r="360" spans="1:14" hidden="1" x14ac:dyDescent="0.25">
      <c r="A360" s="11">
        <f>BAJIO16643561!A1092</f>
        <v>0</v>
      </c>
      <c r="B360" s="12"/>
      <c r="C360" s="12">
        <f>BAJIO16643561!B1092</f>
        <v>0</v>
      </c>
      <c r="D360" s="12"/>
      <c r="E360" s="74">
        <f>BAJIO16643561!I1092</f>
        <v>0</v>
      </c>
      <c r="F360" s="124">
        <f>BAJIO16643561!H1092</f>
        <v>0</v>
      </c>
      <c r="G360" s="13">
        <f t="shared" si="31"/>
        <v>0</v>
      </c>
      <c r="H360" s="13">
        <f t="shared" si="35"/>
        <v>0</v>
      </c>
      <c r="I360" s="13">
        <f>BAJIO16643561!D1092</f>
        <v>0</v>
      </c>
      <c r="J360" s="13">
        <f t="shared" si="32"/>
        <v>0</v>
      </c>
      <c r="K360" s="13">
        <f t="shared" si="33"/>
        <v>0</v>
      </c>
      <c r="L360" s="13">
        <f>BAJIO16643561!C1092</f>
        <v>0</v>
      </c>
      <c r="M360" s="79" t="e">
        <f t="shared" si="34"/>
        <v>#REF!</v>
      </c>
      <c r="N360" s="14"/>
    </row>
    <row r="361" spans="1:14" hidden="1" x14ac:dyDescent="0.25">
      <c r="A361" s="11">
        <f>BAJIO16643561!A1093</f>
        <v>0</v>
      </c>
      <c r="B361" s="12"/>
      <c r="C361" s="12">
        <f>BAJIO16643561!B1093</f>
        <v>0</v>
      </c>
      <c r="D361" s="12"/>
      <c r="E361" s="74">
        <f>BAJIO16643561!I1093</f>
        <v>0</v>
      </c>
      <c r="F361" s="124">
        <f>BAJIO16643561!H1093</f>
        <v>0</v>
      </c>
      <c r="G361" s="13">
        <f t="shared" si="31"/>
        <v>0</v>
      </c>
      <c r="H361" s="13">
        <f t="shared" si="35"/>
        <v>0</v>
      </c>
      <c r="I361" s="13">
        <f>BAJIO16643561!D1093</f>
        <v>0</v>
      </c>
      <c r="J361" s="13">
        <f t="shared" si="32"/>
        <v>0</v>
      </c>
      <c r="K361" s="13">
        <f t="shared" si="33"/>
        <v>0</v>
      </c>
      <c r="L361" s="13">
        <f>BAJIO16643561!C1093</f>
        <v>0</v>
      </c>
      <c r="M361" s="79" t="e">
        <f t="shared" si="34"/>
        <v>#REF!</v>
      </c>
      <c r="N361" s="14"/>
    </row>
    <row r="362" spans="1:14" hidden="1" x14ac:dyDescent="0.25">
      <c r="A362" s="11">
        <f>BAJIO16643561!A1094</f>
        <v>0</v>
      </c>
      <c r="B362" s="12"/>
      <c r="C362" s="12">
        <f>BAJIO16643561!B1094</f>
        <v>0</v>
      </c>
      <c r="D362" s="12"/>
      <c r="E362" s="74">
        <f>BAJIO16643561!I1094</f>
        <v>0</v>
      </c>
      <c r="F362" s="124">
        <f>BAJIO16643561!H1094</f>
        <v>0</v>
      </c>
      <c r="G362" s="13">
        <f t="shared" si="31"/>
        <v>0</v>
      </c>
      <c r="H362" s="13">
        <f t="shared" si="35"/>
        <v>0</v>
      </c>
      <c r="I362" s="13">
        <f>BAJIO16643561!D1094</f>
        <v>0</v>
      </c>
      <c r="J362" s="13">
        <f t="shared" si="32"/>
        <v>0</v>
      </c>
      <c r="K362" s="13">
        <f t="shared" si="33"/>
        <v>0</v>
      </c>
      <c r="L362" s="13">
        <f>BAJIO16643561!C1094</f>
        <v>0</v>
      </c>
      <c r="M362" s="79" t="e">
        <f t="shared" si="34"/>
        <v>#REF!</v>
      </c>
      <c r="N362" s="14"/>
    </row>
    <row r="363" spans="1:14" hidden="1" x14ac:dyDescent="0.25">
      <c r="A363" s="11">
        <f>BAJIO16643561!A1095</f>
        <v>0</v>
      </c>
      <c r="B363" s="12"/>
      <c r="C363" s="12">
        <f>BAJIO16643561!B1095</f>
        <v>0</v>
      </c>
      <c r="D363" s="12"/>
      <c r="E363" s="74">
        <f>BAJIO16643561!I1095</f>
        <v>0</v>
      </c>
      <c r="F363" s="124">
        <f>BAJIO16643561!H1095</f>
        <v>0</v>
      </c>
      <c r="G363" s="13">
        <f t="shared" si="31"/>
        <v>0</v>
      </c>
      <c r="H363" s="13">
        <f t="shared" si="35"/>
        <v>0</v>
      </c>
      <c r="I363" s="13">
        <f>BAJIO16643561!D1095</f>
        <v>0</v>
      </c>
      <c r="J363" s="13">
        <f t="shared" si="32"/>
        <v>0</v>
      </c>
      <c r="K363" s="13">
        <f t="shared" si="33"/>
        <v>0</v>
      </c>
      <c r="L363" s="13">
        <f>BAJIO16643561!C1095</f>
        <v>0</v>
      </c>
      <c r="M363" s="79" t="e">
        <f t="shared" si="34"/>
        <v>#REF!</v>
      </c>
      <c r="N363" s="14"/>
    </row>
    <row r="364" spans="1:14" hidden="1" x14ac:dyDescent="0.25">
      <c r="A364" s="11">
        <f>BAJIO16643561!A1096</f>
        <v>0</v>
      </c>
      <c r="B364" s="12"/>
      <c r="C364" s="12">
        <f>BAJIO16643561!B1096</f>
        <v>0</v>
      </c>
      <c r="D364" s="12"/>
      <c r="E364" s="74">
        <f>BAJIO16643561!I1096</f>
        <v>0</v>
      </c>
      <c r="F364" s="124">
        <f>BAJIO16643561!H1096</f>
        <v>0</v>
      </c>
      <c r="G364" s="13">
        <f t="shared" si="31"/>
        <v>0</v>
      </c>
      <c r="H364" s="13">
        <f t="shared" si="35"/>
        <v>0</v>
      </c>
      <c r="I364" s="13">
        <f>BAJIO16643561!D1096</f>
        <v>0</v>
      </c>
      <c r="J364" s="13">
        <f t="shared" si="32"/>
        <v>0</v>
      </c>
      <c r="K364" s="13">
        <f t="shared" si="33"/>
        <v>0</v>
      </c>
      <c r="L364" s="13">
        <f>BAJIO16643561!C1096</f>
        <v>0</v>
      </c>
      <c r="M364" s="79" t="e">
        <f t="shared" si="34"/>
        <v>#REF!</v>
      </c>
      <c r="N364" s="14"/>
    </row>
    <row r="365" spans="1:14" hidden="1" x14ac:dyDescent="0.25">
      <c r="A365" s="11">
        <f>BAJIO16643561!A1097</f>
        <v>0</v>
      </c>
      <c r="B365" s="12"/>
      <c r="C365" s="12">
        <f>BAJIO16643561!B1097</f>
        <v>0</v>
      </c>
      <c r="D365" s="12"/>
      <c r="E365" s="74">
        <f>BAJIO16643561!I1097</f>
        <v>0</v>
      </c>
      <c r="F365" s="124">
        <f>BAJIO16643561!H1097</f>
        <v>0</v>
      </c>
      <c r="G365" s="13">
        <f t="shared" si="31"/>
        <v>0</v>
      </c>
      <c r="H365" s="13">
        <f t="shared" si="35"/>
        <v>0</v>
      </c>
      <c r="I365" s="13">
        <f>BAJIO16643561!D1097</f>
        <v>0</v>
      </c>
      <c r="J365" s="13">
        <f t="shared" si="32"/>
        <v>0</v>
      </c>
      <c r="K365" s="13">
        <f t="shared" si="33"/>
        <v>0</v>
      </c>
      <c r="L365" s="13">
        <f>BAJIO16643561!C1097</f>
        <v>0</v>
      </c>
      <c r="M365" s="79" t="e">
        <f t="shared" si="34"/>
        <v>#REF!</v>
      </c>
      <c r="N365" s="14"/>
    </row>
    <row r="366" spans="1:14" hidden="1" x14ac:dyDescent="0.25">
      <c r="A366" s="11">
        <f>BAJIO16643561!A1098</f>
        <v>0</v>
      </c>
      <c r="B366" s="12"/>
      <c r="C366" s="12">
        <f>BAJIO16643561!B1098</f>
        <v>0</v>
      </c>
      <c r="D366" s="12"/>
      <c r="E366" s="74">
        <f>BAJIO16643561!I1098</f>
        <v>0</v>
      </c>
      <c r="F366" s="124">
        <f>BAJIO16643561!H1098</f>
        <v>0</v>
      </c>
      <c r="G366" s="13">
        <f t="shared" si="31"/>
        <v>0</v>
      </c>
      <c r="H366" s="13">
        <f t="shared" si="35"/>
        <v>0</v>
      </c>
      <c r="I366" s="13">
        <f>BAJIO16643561!D1098</f>
        <v>0</v>
      </c>
      <c r="J366" s="13">
        <f t="shared" si="32"/>
        <v>0</v>
      </c>
      <c r="K366" s="13">
        <f t="shared" si="33"/>
        <v>0</v>
      </c>
      <c r="L366" s="13">
        <f>BAJIO16643561!C1098</f>
        <v>0</v>
      </c>
      <c r="M366" s="79" t="e">
        <f t="shared" si="34"/>
        <v>#REF!</v>
      </c>
      <c r="N366" s="14"/>
    </row>
    <row r="367" spans="1:14" hidden="1" x14ac:dyDescent="0.25">
      <c r="A367" s="11">
        <f>BAJIO16643561!A1099</f>
        <v>0</v>
      </c>
      <c r="B367" s="12"/>
      <c r="C367" s="12">
        <f>BAJIO16643561!B1099</f>
        <v>0</v>
      </c>
      <c r="D367" s="12"/>
      <c r="E367" s="74">
        <f>BAJIO16643561!I1099</f>
        <v>0</v>
      </c>
      <c r="F367" s="124">
        <f>BAJIO16643561!H1099</f>
        <v>0</v>
      </c>
      <c r="G367" s="13">
        <f t="shared" si="31"/>
        <v>0</v>
      </c>
      <c r="H367" s="13">
        <f t="shared" si="35"/>
        <v>0</v>
      </c>
      <c r="I367" s="13">
        <f>BAJIO16643561!D1099</f>
        <v>0</v>
      </c>
      <c r="J367" s="13">
        <f t="shared" si="32"/>
        <v>0</v>
      </c>
      <c r="K367" s="13">
        <f t="shared" si="33"/>
        <v>0</v>
      </c>
      <c r="L367" s="13">
        <f>BAJIO16643561!C1099</f>
        <v>0</v>
      </c>
      <c r="M367" s="79" t="e">
        <f t="shared" si="34"/>
        <v>#REF!</v>
      </c>
      <c r="N367" s="14"/>
    </row>
    <row r="368" spans="1:14" hidden="1" x14ac:dyDescent="0.25">
      <c r="A368" s="11">
        <f>BAJIO16643561!A1100</f>
        <v>0</v>
      </c>
      <c r="B368" s="12"/>
      <c r="C368" s="12">
        <f>BAJIO16643561!B1100</f>
        <v>0</v>
      </c>
      <c r="D368" s="12"/>
      <c r="E368" s="74">
        <f>BAJIO16643561!I1100</f>
        <v>0</v>
      </c>
      <c r="F368" s="124">
        <f>BAJIO16643561!H1100</f>
        <v>0</v>
      </c>
      <c r="G368" s="13">
        <f t="shared" si="31"/>
        <v>0</v>
      </c>
      <c r="H368" s="13">
        <f t="shared" si="35"/>
        <v>0</v>
      </c>
      <c r="I368" s="13">
        <f>BAJIO16643561!D1100</f>
        <v>0</v>
      </c>
      <c r="J368" s="13">
        <f t="shared" si="32"/>
        <v>0</v>
      </c>
      <c r="K368" s="13">
        <f t="shared" si="33"/>
        <v>0</v>
      </c>
      <c r="L368" s="13">
        <f>BAJIO16643561!C1100</f>
        <v>0</v>
      </c>
      <c r="M368" s="79" t="e">
        <f t="shared" si="34"/>
        <v>#REF!</v>
      </c>
      <c r="N368" s="14"/>
    </row>
    <row r="369" spans="1:14" hidden="1" x14ac:dyDescent="0.25">
      <c r="A369" s="11">
        <f>BAJIO16643561!A1101</f>
        <v>0</v>
      </c>
      <c r="B369" s="12"/>
      <c r="C369" s="12">
        <f>BAJIO16643561!B1101</f>
        <v>0</v>
      </c>
      <c r="D369" s="12"/>
      <c r="E369" s="74">
        <f>BAJIO16643561!I1101</f>
        <v>0</v>
      </c>
      <c r="F369" s="124">
        <f>BAJIO16643561!H1101</f>
        <v>0</v>
      </c>
      <c r="G369" s="13">
        <f t="shared" si="31"/>
        <v>0</v>
      </c>
      <c r="H369" s="13">
        <f t="shared" si="35"/>
        <v>0</v>
      </c>
      <c r="I369" s="13">
        <f>BAJIO16643561!D1101</f>
        <v>0</v>
      </c>
      <c r="J369" s="13">
        <f t="shared" si="32"/>
        <v>0</v>
      </c>
      <c r="K369" s="13">
        <f t="shared" si="33"/>
        <v>0</v>
      </c>
      <c r="L369" s="13">
        <f>BAJIO16643561!C1101</f>
        <v>0</v>
      </c>
      <c r="M369" s="79" t="e">
        <f t="shared" si="34"/>
        <v>#REF!</v>
      </c>
      <c r="N369" s="14"/>
    </row>
    <row r="370" spans="1:14" hidden="1" x14ac:dyDescent="0.25">
      <c r="A370" s="11">
        <f>BAJIO16643561!A1102</f>
        <v>0</v>
      </c>
      <c r="B370" s="12"/>
      <c r="C370" s="12">
        <f>BAJIO16643561!B1102</f>
        <v>0</v>
      </c>
      <c r="D370" s="12"/>
      <c r="E370" s="74">
        <f>BAJIO16643561!I1102</f>
        <v>0</v>
      </c>
      <c r="F370" s="124">
        <f>BAJIO16643561!H1102</f>
        <v>0</v>
      </c>
      <c r="G370" s="13">
        <f t="shared" si="31"/>
        <v>0</v>
      </c>
      <c r="H370" s="13">
        <f t="shared" si="35"/>
        <v>0</v>
      </c>
      <c r="I370" s="13">
        <f>BAJIO16643561!D1102</f>
        <v>0</v>
      </c>
      <c r="J370" s="13">
        <f t="shared" si="32"/>
        <v>0</v>
      </c>
      <c r="K370" s="13">
        <f t="shared" si="33"/>
        <v>0</v>
      </c>
      <c r="L370" s="13">
        <f>BAJIO16643561!C1102</f>
        <v>0</v>
      </c>
      <c r="M370" s="79" t="e">
        <f t="shared" si="34"/>
        <v>#REF!</v>
      </c>
      <c r="N370" s="14"/>
    </row>
    <row r="371" spans="1:14" hidden="1" x14ac:dyDescent="0.25">
      <c r="A371" s="11">
        <f>BAJIO16643561!A1103</f>
        <v>0</v>
      </c>
      <c r="B371" s="12"/>
      <c r="C371" s="12">
        <f>BAJIO16643561!B1103</f>
        <v>0</v>
      </c>
      <c r="D371" s="12"/>
      <c r="E371" s="74">
        <f>BAJIO16643561!I1103</f>
        <v>0</v>
      </c>
      <c r="F371" s="124">
        <f>BAJIO16643561!H1103</f>
        <v>0</v>
      </c>
      <c r="G371" s="13">
        <f t="shared" si="31"/>
        <v>0</v>
      </c>
      <c r="H371" s="13">
        <f t="shared" si="35"/>
        <v>0</v>
      </c>
      <c r="I371" s="13">
        <f>BAJIO16643561!D1103</f>
        <v>0</v>
      </c>
      <c r="J371" s="13">
        <f t="shared" si="32"/>
        <v>0</v>
      </c>
      <c r="K371" s="13">
        <f t="shared" si="33"/>
        <v>0</v>
      </c>
      <c r="L371" s="13">
        <f>BAJIO16643561!C1103</f>
        <v>0</v>
      </c>
      <c r="M371" s="79" t="e">
        <f t="shared" si="34"/>
        <v>#REF!</v>
      </c>
      <c r="N371" s="14"/>
    </row>
    <row r="372" spans="1:14" hidden="1" x14ac:dyDescent="0.25">
      <c r="A372" s="11">
        <f>BAJIO16643561!A1104</f>
        <v>0</v>
      </c>
      <c r="B372" s="12"/>
      <c r="C372" s="12">
        <f>BAJIO16643561!B1104</f>
        <v>0</v>
      </c>
      <c r="D372" s="12"/>
      <c r="E372" s="74">
        <f>BAJIO16643561!I1104</f>
        <v>0</v>
      </c>
      <c r="F372" s="124">
        <f>BAJIO16643561!H1104</f>
        <v>0</v>
      </c>
      <c r="G372" s="13">
        <f t="shared" si="31"/>
        <v>0</v>
      </c>
      <c r="H372" s="13">
        <f t="shared" si="35"/>
        <v>0</v>
      </c>
      <c r="I372" s="13">
        <f>BAJIO16643561!D1104</f>
        <v>0</v>
      </c>
      <c r="J372" s="13">
        <f t="shared" si="32"/>
        <v>0</v>
      </c>
      <c r="K372" s="13">
        <f t="shared" si="33"/>
        <v>0</v>
      </c>
      <c r="L372" s="13">
        <f>BAJIO16643561!C1104</f>
        <v>0</v>
      </c>
      <c r="M372" s="79" t="e">
        <f t="shared" si="34"/>
        <v>#REF!</v>
      </c>
      <c r="N372" s="14"/>
    </row>
    <row r="373" spans="1:14" hidden="1" x14ac:dyDescent="0.25">
      <c r="A373" s="11">
        <f>BAJIO16643561!A1105</f>
        <v>0</v>
      </c>
      <c r="B373" s="12"/>
      <c r="C373" s="12">
        <f>BAJIO16643561!B1105</f>
        <v>0</v>
      </c>
      <c r="D373" s="12"/>
      <c r="E373" s="74">
        <f>BAJIO16643561!I1105</f>
        <v>0</v>
      </c>
      <c r="F373" s="124">
        <f>BAJIO16643561!H1105</f>
        <v>0</v>
      </c>
      <c r="G373" s="13">
        <f t="shared" si="31"/>
        <v>0</v>
      </c>
      <c r="H373" s="13">
        <f t="shared" si="35"/>
        <v>0</v>
      </c>
      <c r="I373" s="13">
        <f>BAJIO16643561!D1105</f>
        <v>0</v>
      </c>
      <c r="J373" s="13">
        <f t="shared" si="32"/>
        <v>0</v>
      </c>
      <c r="K373" s="13">
        <f t="shared" si="33"/>
        <v>0</v>
      </c>
      <c r="L373" s="13">
        <f>BAJIO16643561!C1105</f>
        <v>0</v>
      </c>
      <c r="M373" s="79" t="e">
        <f t="shared" si="34"/>
        <v>#REF!</v>
      </c>
      <c r="N373" s="14"/>
    </row>
    <row r="374" spans="1:14" hidden="1" x14ac:dyDescent="0.25">
      <c r="A374" s="11">
        <f>BAJIO16643561!A1106</f>
        <v>0</v>
      </c>
      <c r="B374" s="12"/>
      <c r="C374" s="12">
        <f>BAJIO16643561!B1106</f>
        <v>0</v>
      </c>
      <c r="D374" s="12"/>
      <c r="E374" s="74">
        <f>BAJIO16643561!I1106</f>
        <v>0</v>
      </c>
      <c r="F374" s="124">
        <f>BAJIO16643561!H1106</f>
        <v>0</v>
      </c>
      <c r="G374" s="13">
        <f t="shared" si="31"/>
        <v>0</v>
      </c>
      <c r="H374" s="13">
        <f t="shared" si="35"/>
        <v>0</v>
      </c>
      <c r="I374" s="13">
        <f>BAJIO16643561!D1106</f>
        <v>0</v>
      </c>
      <c r="J374" s="13">
        <f t="shared" si="32"/>
        <v>0</v>
      </c>
      <c r="K374" s="13">
        <f t="shared" si="33"/>
        <v>0</v>
      </c>
      <c r="L374" s="13">
        <f>BAJIO16643561!C1106</f>
        <v>0</v>
      </c>
      <c r="M374" s="79" t="e">
        <f t="shared" si="34"/>
        <v>#REF!</v>
      </c>
      <c r="N374" s="14"/>
    </row>
    <row r="375" spans="1:14" hidden="1" x14ac:dyDescent="0.25">
      <c r="A375" s="11">
        <f>BAJIO16643561!A1107</f>
        <v>0</v>
      </c>
      <c r="B375" s="12"/>
      <c r="C375" s="12">
        <f>BAJIO16643561!B1107</f>
        <v>0</v>
      </c>
      <c r="D375" s="12"/>
      <c r="E375" s="74">
        <f>BAJIO16643561!I1107</f>
        <v>0</v>
      </c>
      <c r="F375" s="124">
        <f>BAJIO16643561!H1107</f>
        <v>0</v>
      </c>
      <c r="G375" s="13">
        <f t="shared" si="31"/>
        <v>0</v>
      </c>
      <c r="H375" s="13">
        <f t="shared" si="35"/>
        <v>0</v>
      </c>
      <c r="I375" s="13">
        <f>BAJIO16643561!D1107</f>
        <v>0</v>
      </c>
      <c r="J375" s="13">
        <f t="shared" si="32"/>
        <v>0</v>
      </c>
      <c r="K375" s="13">
        <f t="shared" si="33"/>
        <v>0</v>
      </c>
      <c r="L375" s="13">
        <f>BAJIO16643561!C1107</f>
        <v>0</v>
      </c>
      <c r="M375" s="79" t="e">
        <f t="shared" si="34"/>
        <v>#REF!</v>
      </c>
      <c r="N375" s="14"/>
    </row>
    <row r="376" spans="1:14" hidden="1" x14ac:dyDescent="0.25">
      <c r="A376" s="11">
        <f>BAJIO16643561!A1108</f>
        <v>0</v>
      </c>
      <c r="B376" s="12"/>
      <c r="C376" s="12">
        <f>BAJIO16643561!B1108</f>
        <v>0</v>
      </c>
      <c r="D376" s="12"/>
      <c r="E376" s="74">
        <f>BAJIO16643561!I1108</f>
        <v>0</v>
      </c>
      <c r="F376" s="124">
        <f>BAJIO16643561!H1108</f>
        <v>0</v>
      </c>
      <c r="G376" s="13">
        <f t="shared" si="31"/>
        <v>0</v>
      </c>
      <c r="H376" s="13">
        <f t="shared" si="35"/>
        <v>0</v>
      </c>
      <c r="I376" s="13">
        <f>BAJIO16643561!D1108</f>
        <v>0</v>
      </c>
      <c r="J376" s="13">
        <f t="shared" si="32"/>
        <v>0</v>
      </c>
      <c r="K376" s="13">
        <f t="shared" si="33"/>
        <v>0</v>
      </c>
      <c r="L376" s="13">
        <f>BAJIO16643561!C1108</f>
        <v>0</v>
      </c>
      <c r="M376" s="79" t="e">
        <f t="shared" si="34"/>
        <v>#REF!</v>
      </c>
      <c r="N376" s="14"/>
    </row>
    <row r="377" spans="1:14" hidden="1" x14ac:dyDescent="0.25">
      <c r="A377" s="11">
        <f>BAJIO16643561!A1109</f>
        <v>0</v>
      </c>
      <c r="B377" s="12"/>
      <c r="C377" s="12">
        <f>BAJIO16643561!B1109</f>
        <v>0</v>
      </c>
      <c r="D377" s="12"/>
      <c r="E377" s="74">
        <f>BAJIO16643561!I1109</f>
        <v>0</v>
      </c>
      <c r="F377" s="124">
        <f>BAJIO16643561!H1109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BAJIO16643561!D1109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BAJIO16643561!C1109</f>
        <v>0</v>
      </c>
      <c r="M377" s="79" t="e">
        <f t="shared" si="34"/>
        <v>#REF!</v>
      </c>
      <c r="N377" s="14"/>
    </row>
    <row r="378" spans="1:14" hidden="1" x14ac:dyDescent="0.25">
      <c r="A378" s="11">
        <f>BAJIO16643561!A1110</f>
        <v>0</v>
      </c>
      <c r="B378" s="12"/>
      <c r="C378" s="12">
        <f>BAJIO16643561!B1110</f>
        <v>0</v>
      </c>
      <c r="D378" s="12"/>
      <c r="E378" s="74">
        <f>BAJIO16643561!I1110</f>
        <v>0</v>
      </c>
      <c r="F378" s="124">
        <f>BAJIO16643561!H1110</f>
        <v>0</v>
      </c>
      <c r="G378" s="13">
        <f t="shared" si="36"/>
        <v>0</v>
      </c>
      <c r="H378" s="13">
        <f t="shared" si="35"/>
        <v>0</v>
      </c>
      <c r="I378" s="13">
        <f>BAJIO16643561!D1110</f>
        <v>0</v>
      </c>
      <c r="J378" s="13">
        <f t="shared" si="37"/>
        <v>0</v>
      </c>
      <c r="K378" s="13">
        <f t="shared" si="33"/>
        <v>0</v>
      </c>
      <c r="L378" s="13">
        <f>BAJIO16643561!C1110</f>
        <v>0</v>
      </c>
      <c r="M378" s="79" t="e">
        <f t="shared" si="34"/>
        <v>#REF!</v>
      </c>
      <c r="N378" s="14"/>
    </row>
    <row r="379" spans="1:14" hidden="1" x14ac:dyDescent="0.25">
      <c r="A379" s="11">
        <f>BAJIO16643561!A1111</f>
        <v>0</v>
      </c>
      <c r="B379" s="12"/>
      <c r="C379" s="12">
        <f>BAJIO16643561!B1111</f>
        <v>0</v>
      </c>
      <c r="D379" s="12"/>
      <c r="E379" s="74">
        <f>BAJIO16643561!I1111</f>
        <v>0</v>
      </c>
      <c r="F379" s="124">
        <f>BAJIO16643561!H1111</f>
        <v>0</v>
      </c>
      <c r="G379" s="13">
        <f t="shared" si="36"/>
        <v>0</v>
      </c>
      <c r="H379" s="13">
        <f t="shared" si="35"/>
        <v>0</v>
      </c>
      <c r="I379" s="13">
        <f>BAJIO16643561!D1111</f>
        <v>0</v>
      </c>
      <c r="J379" s="13">
        <f t="shared" si="37"/>
        <v>0</v>
      </c>
      <c r="K379" s="13">
        <f t="shared" si="33"/>
        <v>0</v>
      </c>
      <c r="L379" s="13">
        <f>BAJIO16643561!C1111</f>
        <v>0</v>
      </c>
      <c r="M379" s="79" t="e">
        <f t="shared" si="34"/>
        <v>#REF!</v>
      </c>
      <c r="N379" s="14"/>
    </row>
    <row r="380" spans="1:14" hidden="1" x14ac:dyDescent="0.25">
      <c r="A380" s="11">
        <f>BAJIO16643561!A1112</f>
        <v>0</v>
      </c>
      <c r="B380" s="12"/>
      <c r="C380" s="12">
        <f>BAJIO16643561!B1112</f>
        <v>0</v>
      </c>
      <c r="D380" s="12"/>
      <c r="E380" s="74">
        <f>BAJIO16643561!I1112</f>
        <v>0</v>
      </c>
      <c r="F380" s="124">
        <f>BAJIO16643561!H1112</f>
        <v>0</v>
      </c>
      <c r="G380" s="13">
        <f t="shared" si="36"/>
        <v>0</v>
      </c>
      <c r="H380" s="13">
        <f t="shared" si="35"/>
        <v>0</v>
      </c>
      <c r="I380" s="13">
        <f>BAJIO16643561!D1112</f>
        <v>0</v>
      </c>
      <c r="J380" s="13">
        <f t="shared" si="37"/>
        <v>0</v>
      </c>
      <c r="K380" s="13">
        <f t="shared" si="33"/>
        <v>0</v>
      </c>
      <c r="L380" s="13">
        <f>BAJIO16643561!C1112</f>
        <v>0</v>
      </c>
      <c r="M380" s="79" t="e">
        <f t="shared" si="34"/>
        <v>#REF!</v>
      </c>
      <c r="N380" s="14"/>
    </row>
    <row r="381" spans="1:14" hidden="1" x14ac:dyDescent="0.25">
      <c r="A381" s="11">
        <f>BAJIO16643561!A1113</f>
        <v>0</v>
      </c>
      <c r="B381" s="12"/>
      <c r="C381" s="12">
        <f>BAJIO16643561!B1113</f>
        <v>0</v>
      </c>
      <c r="D381" s="12"/>
      <c r="E381" s="74">
        <f>BAJIO16643561!I1113</f>
        <v>0</v>
      </c>
      <c r="F381" s="124">
        <f>BAJIO16643561!H1113</f>
        <v>0</v>
      </c>
      <c r="G381" s="13">
        <f t="shared" si="36"/>
        <v>0</v>
      </c>
      <c r="H381" s="13">
        <f t="shared" si="35"/>
        <v>0</v>
      </c>
      <c r="I381" s="13">
        <f>BAJIO16643561!D1113</f>
        <v>0</v>
      </c>
      <c r="J381" s="13">
        <f t="shared" si="37"/>
        <v>0</v>
      </c>
      <c r="K381" s="13">
        <f t="shared" si="33"/>
        <v>0</v>
      </c>
      <c r="L381" s="13">
        <f>BAJIO16643561!C1113</f>
        <v>0</v>
      </c>
      <c r="M381" s="79" t="e">
        <f t="shared" si="34"/>
        <v>#REF!</v>
      </c>
      <c r="N381" s="14"/>
    </row>
    <row r="382" spans="1:14" hidden="1" x14ac:dyDescent="0.25">
      <c r="A382" s="11">
        <f>BAJIO16643561!A1114</f>
        <v>0</v>
      </c>
      <c r="B382" s="12"/>
      <c r="C382" s="12">
        <f>BAJIO16643561!B1114</f>
        <v>0</v>
      </c>
      <c r="D382" s="12"/>
      <c r="E382" s="74">
        <f>BAJIO16643561!I1114</f>
        <v>0</v>
      </c>
      <c r="F382" s="124">
        <f>BAJIO16643561!H1114</f>
        <v>0</v>
      </c>
      <c r="G382" s="13">
        <f t="shared" si="36"/>
        <v>0</v>
      </c>
      <c r="H382" s="13">
        <f t="shared" si="35"/>
        <v>0</v>
      </c>
      <c r="I382" s="13">
        <f>BAJIO16643561!D1114</f>
        <v>0</v>
      </c>
      <c r="J382" s="13">
        <f t="shared" si="37"/>
        <v>0</v>
      </c>
      <c r="K382" s="13">
        <f t="shared" si="33"/>
        <v>0</v>
      </c>
      <c r="L382" s="13">
        <f>BAJIO16643561!C1114</f>
        <v>0</v>
      </c>
      <c r="M382" s="79" t="e">
        <f t="shared" si="34"/>
        <v>#REF!</v>
      </c>
      <c r="N382" s="14"/>
    </row>
    <row r="383" spans="1:14" hidden="1" x14ac:dyDescent="0.25">
      <c r="A383" s="11">
        <f>BAJIO16643561!A1115</f>
        <v>0</v>
      </c>
      <c r="B383" s="12"/>
      <c r="C383" s="12">
        <f>BAJIO16643561!B1115</f>
        <v>0</v>
      </c>
      <c r="D383" s="12"/>
      <c r="E383" s="74">
        <f>BAJIO16643561!I1115</f>
        <v>0</v>
      </c>
      <c r="F383" s="124">
        <f>BAJIO16643561!H1115</f>
        <v>0</v>
      </c>
      <c r="G383" s="13">
        <f t="shared" si="36"/>
        <v>0</v>
      </c>
      <c r="H383" s="13">
        <f t="shared" si="35"/>
        <v>0</v>
      </c>
      <c r="I383" s="13">
        <f>BAJIO16643561!D1115</f>
        <v>0</v>
      </c>
      <c r="J383" s="13">
        <f t="shared" si="37"/>
        <v>0</v>
      </c>
      <c r="K383" s="13">
        <f t="shared" si="33"/>
        <v>0</v>
      </c>
      <c r="L383" s="13">
        <f>BAJIO16643561!C1115</f>
        <v>0</v>
      </c>
      <c r="M383" s="79" t="e">
        <f t="shared" si="34"/>
        <v>#REF!</v>
      </c>
      <c r="N383" s="14"/>
    </row>
    <row r="384" spans="1:14" hidden="1" x14ac:dyDescent="0.25">
      <c r="A384" s="11">
        <f>BAJIO16643561!A1116</f>
        <v>0</v>
      </c>
      <c r="B384" s="12"/>
      <c r="C384" s="12">
        <f>BAJIO16643561!B1116</f>
        <v>0</v>
      </c>
      <c r="D384" s="12"/>
      <c r="E384" s="74">
        <f>BAJIO16643561!I1116</f>
        <v>0</v>
      </c>
      <c r="F384" s="124">
        <f>BAJIO16643561!H1116</f>
        <v>0</v>
      </c>
      <c r="G384" s="13">
        <f t="shared" si="36"/>
        <v>0</v>
      </c>
      <c r="H384" s="13">
        <f t="shared" si="35"/>
        <v>0</v>
      </c>
      <c r="I384" s="13">
        <f>BAJIO16643561!D1116</f>
        <v>0</v>
      </c>
      <c r="J384" s="13">
        <f t="shared" si="37"/>
        <v>0</v>
      </c>
      <c r="K384" s="13">
        <f t="shared" si="33"/>
        <v>0</v>
      </c>
      <c r="L384" s="13">
        <f>BAJIO16643561!C1116</f>
        <v>0</v>
      </c>
      <c r="M384" s="79" t="e">
        <f t="shared" si="34"/>
        <v>#REF!</v>
      </c>
      <c r="N384" s="14"/>
    </row>
    <row r="385" spans="1:14" hidden="1" x14ac:dyDescent="0.25">
      <c r="A385" s="11">
        <f>BAJIO16643561!A1117</f>
        <v>0</v>
      </c>
      <c r="B385" s="12"/>
      <c r="C385" s="12">
        <f>BAJIO16643561!B1117</f>
        <v>0</v>
      </c>
      <c r="D385" s="12"/>
      <c r="E385" s="74">
        <f>BAJIO16643561!I1117</f>
        <v>0</v>
      </c>
      <c r="F385" s="124">
        <f>BAJIO16643561!H1117</f>
        <v>0</v>
      </c>
      <c r="G385" s="13">
        <f t="shared" si="36"/>
        <v>0</v>
      </c>
      <c r="H385" s="13">
        <f t="shared" si="35"/>
        <v>0</v>
      </c>
      <c r="I385" s="13">
        <f>BAJIO16643561!D1117</f>
        <v>0</v>
      </c>
      <c r="J385" s="13">
        <f t="shared" si="37"/>
        <v>0</v>
      </c>
      <c r="K385" s="13">
        <f t="shared" si="33"/>
        <v>0</v>
      </c>
      <c r="L385" s="13">
        <f>BAJIO16643561!C1117</f>
        <v>0</v>
      </c>
      <c r="M385" s="79" t="e">
        <f t="shared" si="34"/>
        <v>#REF!</v>
      </c>
      <c r="N385" s="14"/>
    </row>
    <row r="386" spans="1:14" hidden="1" x14ac:dyDescent="0.25">
      <c r="A386" s="11">
        <f>BAJIO16643561!A1118</f>
        <v>0</v>
      </c>
      <c r="B386" s="12"/>
      <c r="C386" s="12">
        <f>BAJIO16643561!B1118</f>
        <v>0</v>
      </c>
      <c r="D386" s="12"/>
      <c r="E386" s="74">
        <f>BAJIO16643561!I1118</f>
        <v>0</v>
      </c>
      <c r="F386" s="124">
        <f>BAJIO16643561!H1118</f>
        <v>0</v>
      </c>
      <c r="G386" s="13">
        <f t="shared" si="36"/>
        <v>0</v>
      </c>
      <c r="H386" s="13">
        <f t="shared" si="35"/>
        <v>0</v>
      </c>
      <c r="I386" s="13">
        <f>BAJIO16643561!D1118</f>
        <v>0</v>
      </c>
      <c r="J386" s="13">
        <f t="shared" si="37"/>
        <v>0</v>
      </c>
      <c r="K386" s="13">
        <f t="shared" si="33"/>
        <v>0</v>
      </c>
      <c r="L386" s="13">
        <f>BAJIO16643561!C1118</f>
        <v>0</v>
      </c>
      <c r="M386" s="79" t="e">
        <f t="shared" si="34"/>
        <v>#REF!</v>
      </c>
      <c r="N386" s="14"/>
    </row>
    <row r="387" spans="1:14" hidden="1" x14ac:dyDescent="0.25">
      <c r="A387" s="11">
        <f>BAJIO16643561!A1119</f>
        <v>0</v>
      </c>
      <c r="B387" s="12"/>
      <c r="C387" s="12">
        <f>BAJIO16643561!B1119</f>
        <v>0</v>
      </c>
      <c r="D387" s="12"/>
      <c r="E387" s="74">
        <f>BAJIO16643561!I1119</f>
        <v>0</v>
      </c>
      <c r="F387" s="124">
        <f>BAJIO16643561!H1119</f>
        <v>0</v>
      </c>
      <c r="G387" s="13">
        <f t="shared" si="36"/>
        <v>0</v>
      </c>
      <c r="H387" s="13">
        <f t="shared" si="35"/>
        <v>0</v>
      </c>
      <c r="I387" s="13">
        <f>BAJIO16643561!D1119</f>
        <v>0</v>
      </c>
      <c r="J387" s="13">
        <f t="shared" si="37"/>
        <v>0</v>
      </c>
      <c r="K387" s="13">
        <f t="shared" si="33"/>
        <v>0</v>
      </c>
      <c r="L387" s="13">
        <f>BAJIO16643561!C1119</f>
        <v>0</v>
      </c>
      <c r="M387" s="79" t="e">
        <f t="shared" si="34"/>
        <v>#REF!</v>
      </c>
      <c r="N387" s="14"/>
    </row>
    <row r="388" spans="1:14" hidden="1" x14ac:dyDescent="0.25">
      <c r="A388" s="11">
        <f>BAJIO16643561!A1120</f>
        <v>0</v>
      </c>
      <c r="B388" s="12"/>
      <c r="C388" s="12">
        <f>BAJIO16643561!B1120</f>
        <v>0</v>
      </c>
      <c r="D388" s="12"/>
      <c r="E388" s="74">
        <f>BAJIO16643561!I1120</f>
        <v>0</v>
      </c>
      <c r="F388" s="124">
        <f>BAJIO16643561!H1120</f>
        <v>0</v>
      </c>
      <c r="G388" s="13">
        <f t="shared" si="36"/>
        <v>0</v>
      </c>
      <c r="H388" s="13">
        <f t="shared" si="35"/>
        <v>0</v>
      </c>
      <c r="I388" s="13">
        <f>BAJIO16643561!D1120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BAJIO16643561!C1120</f>
        <v>0</v>
      </c>
      <c r="M388" s="79" t="e">
        <f t="shared" si="34"/>
        <v>#REF!</v>
      </c>
      <c r="N388" s="14"/>
    </row>
    <row r="389" spans="1:14" hidden="1" x14ac:dyDescent="0.25">
      <c r="A389" s="11">
        <f>BAJIO16643561!A1121</f>
        <v>0</v>
      </c>
      <c r="B389" s="12"/>
      <c r="C389" s="12">
        <f>BAJIO16643561!B1121</f>
        <v>0</v>
      </c>
      <c r="D389" s="12"/>
      <c r="E389" s="74">
        <f>BAJIO16643561!I1121</f>
        <v>0</v>
      </c>
      <c r="F389" s="124">
        <f>BAJIO16643561!H1121</f>
        <v>0</v>
      </c>
      <c r="G389" s="13">
        <f t="shared" si="36"/>
        <v>0</v>
      </c>
      <c r="H389" s="13">
        <f t="shared" si="35"/>
        <v>0</v>
      </c>
      <c r="I389" s="13">
        <f>BAJIO16643561!D1121</f>
        <v>0</v>
      </c>
      <c r="J389" s="13">
        <f t="shared" si="37"/>
        <v>0</v>
      </c>
      <c r="K389" s="13">
        <f t="shared" si="38"/>
        <v>0</v>
      </c>
      <c r="L389" s="13">
        <f>BAJIO16643561!C1121</f>
        <v>0</v>
      </c>
      <c r="M389" s="79" t="e">
        <f t="shared" ref="M389:M452" si="39">M388+I389-L389</f>
        <v>#REF!</v>
      </c>
      <c r="N389" s="14"/>
    </row>
    <row r="390" spans="1:14" hidden="1" x14ac:dyDescent="0.25">
      <c r="A390" s="11">
        <f>BAJIO16643561!A1122</f>
        <v>0</v>
      </c>
      <c r="B390" s="12"/>
      <c r="C390" s="12">
        <f>BAJIO16643561!B1122</f>
        <v>0</v>
      </c>
      <c r="D390" s="12"/>
      <c r="E390" s="74">
        <f>BAJIO16643561!I1122</f>
        <v>0</v>
      </c>
      <c r="F390" s="124">
        <f>BAJIO16643561!H1122</f>
        <v>0</v>
      </c>
      <c r="G390" s="13">
        <f t="shared" si="36"/>
        <v>0</v>
      </c>
      <c r="H390" s="13">
        <f t="shared" si="35"/>
        <v>0</v>
      </c>
      <c r="I390" s="13">
        <f>BAJIO16643561!D1122</f>
        <v>0</v>
      </c>
      <c r="J390" s="13">
        <f t="shared" si="37"/>
        <v>0</v>
      </c>
      <c r="K390" s="13">
        <f t="shared" si="38"/>
        <v>0</v>
      </c>
      <c r="L390" s="13">
        <f>BAJIO16643561!C1122</f>
        <v>0</v>
      </c>
      <c r="M390" s="79" t="e">
        <f t="shared" si="39"/>
        <v>#REF!</v>
      </c>
      <c r="N390" s="14"/>
    </row>
    <row r="391" spans="1:14" hidden="1" x14ac:dyDescent="0.25">
      <c r="A391" s="11">
        <f>BAJIO16643561!A1123</f>
        <v>0</v>
      </c>
      <c r="B391" s="12"/>
      <c r="C391" s="12">
        <f>BAJIO16643561!B1123</f>
        <v>0</v>
      </c>
      <c r="D391" s="12"/>
      <c r="E391" s="74">
        <f>BAJIO16643561!I1123</f>
        <v>0</v>
      </c>
      <c r="F391" s="124">
        <f>BAJIO16643561!H1123</f>
        <v>0</v>
      </c>
      <c r="G391" s="13">
        <f t="shared" si="36"/>
        <v>0</v>
      </c>
      <c r="H391" s="13">
        <f t="shared" si="35"/>
        <v>0</v>
      </c>
      <c r="I391" s="13">
        <f>BAJIO16643561!D1123</f>
        <v>0</v>
      </c>
      <c r="J391" s="13">
        <f t="shared" si="37"/>
        <v>0</v>
      </c>
      <c r="K391" s="13">
        <f t="shared" si="38"/>
        <v>0</v>
      </c>
      <c r="L391" s="13">
        <f>BAJIO16643561!C1123</f>
        <v>0</v>
      </c>
      <c r="M391" s="79" t="e">
        <f t="shared" si="39"/>
        <v>#REF!</v>
      </c>
      <c r="N391" s="14"/>
    </row>
    <row r="392" spans="1:14" hidden="1" x14ac:dyDescent="0.25">
      <c r="A392" s="11">
        <f>BAJIO16643561!A1124</f>
        <v>0</v>
      </c>
      <c r="B392" s="12"/>
      <c r="C392" s="12">
        <f>BAJIO16643561!B1124</f>
        <v>0</v>
      </c>
      <c r="D392" s="12"/>
      <c r="E392" s="74">
        <f>BAJIO16643561!I1124</f>
        <v>0</v>
      </c>
      <c r="F392" s="124">
        <f>BAJIO16643561!H1124</f>
        <v>0</v>
      </c>
      <c r="G392" s="13">
        <f t="shared" si="36"/>
        <v>0</v>
      </c>
      <c r="H392" s="13">
        <f t="shared" si="35"/>
        <v>0</v>
      </c>
      <c r="I392" s="13">
        <f>BAJIO16643561!D1124</f>
        <v>0</v>
      </c>
      <c r="J392" s="13">
        <f t="shared" si="37"/>
        <v>0</v>
      </c>
      <c r="K392" s="13">
        <f t="shared" si="38"/>
        <v>0</v>
      </c>
      <c r="L392" s="13">
        <f>BAJIO16643561!C1124</f>
        <v>0</v>
      </c>
      <c r="M392" s="79" t="e">
        <f t="shared" si="39"/>
        <v>#REF!</v>
      </c>
      <c r="N392" s="14"/>
    </row>
    <row r="393" spans="1:14" hidden="1" x14ac:dyDescent="0.25">
      <c r="A393" s="11">
        <f>BAJIO16643561!A1125</f>
        <v>0</v>
      </c>
      <c r="B393" s="12"/>
      <c r="C393" s="12">
        <f>BAJIO16643561!B1125</f>
        <v>0</v>
      </c>
      <c r="D393" s="12"/>
      <c r="E393" s="74">
        <f>BAJIO16643561!I1125</f>
        <v>0</v>
      </c>
      <c r="F393" s="124">
        <f>BAJIO16643561!H1125</f>
        <v>0</v>
      </c>
      <c r="G393" s="13">
        <f t="shared" si="36"/>
        <v>0</v>
      </c>
      <c r="H393" s="13">
        <f t="shared" si="35"/>
        <v>0</v>
      </c>
      <c r="I393" s="13">
        <f>BAJIO16643561!D1125</f>
        <v>0</v>
      </c>
      <c r="J393" s="13">
        <f t="shared" si="37"/>
        <v>0</v>
      </c>
      <c r="K393" s="13">
        <f t="shared" si="38"/>
        <v>0</v>
      </c>
      <c r="L393" s="13">
        <f>BAJIO16643561!C1125</f>
        <v>0</v>
      </c>
      <c r="M393" s="79" t="e">
        <f t="shared" si="39"/>
        <v>#REF!</v>
      </c>
      <c r="N393" s="14"/>
    </row>
    <row r="394" spans="1:14" hidden="1" x14ac:dyDescent="0.25">
      <c r="A394" s="11">
        <f>BAJIO16643561!A1126</f>
        <v>0</v>
      </c>
      <c r="B394" s="12"/>
      <c r="C394" s="12">
        <f>BAJIO16643561!B1126</f>
        <v>0</v>
      </c>
      <c r="D394" s="12"/>
      <c r="E394" s="74">
        <f>BAJIO16643561!I1126</f>
        <v>0</v>
      </c>
      <c r="F394" s="124">
        <f>BAJIO16643561!H1126</f>
        <v>0</v>
      </c>
      <c r="G394" s="13">
        <f t="shared" si="36"/>
        <v>0</v>
      </c>
      <c r="H394" s="13">
        <f t="shared" si="35"/>
        <v>0</v>
      </c>
      <c r="I394" s="13">
        <f>BAJIO16643561!D1126</f>
        <v>0</v>
      </c>
      <c r="J394" s="13">
        <f t="shared" si="37"/>
        <v>0</v>
      </c>
      <c r="K394" s="13">
        <f t="shared" si="38"/>
        <v>0</v>
      </c>
      <c r="L394" s="13">
        <f>BAJIO16643561!C1126</f>
        <v>0</v>
      </c>
      <c r="M394" s="79" t="e">
        <f t="shared" si="39"/>
        <v>#REF!</v>
      </c>
      <c r="N394" s="14"/>
    </row>
    <row r="395" spans="1:14" hidden="1" x14ac:dyDescent="0.25">
      <c r="A395" s="11">
        <f>BAJIO16643561!A1127</f>
        <v>0</v>
      </c>
      <c r="B395" s="12"/>
      <c r="C395" s="12">
        <f>BAJIO16643561!B1127</f>
        <v>0</v>
      </c>
      <c r="D395" s="12"/>
      <c r="E395" s="74">
        <f>BAJIO16643561!I1127</f>
        <v>0</v>
      </c>
      <c r="F395" s="124">
        <f>BAJIO16643561!H1127</f>
        <v>0</v>
      </c>
      <c r="G395" s="13">
        <f t="shared" si="36"/>
        <v>0</v>
      </c>
      <c r="H395" s="13">
        <f t="shared" si="35"/>
        <v>0</v>
      </c>
      <c r="I395" s="13">
        <f>BAJIO16643561!D1127</f>
        <v>0</v>
      </c>
      <c r="J395" s="13">
        <f t="shared" si="37"/>
        <v>0</v>
      </c>
      <c r="K395" s="13">
        <f t="shared" si="38"/>
        <v>0</v>
      </c>
      <c r="L395" s="13">
        <f>BAJIO16643561!C1127</f>
        <v>0</v>
      </c>
      <c r="M395" s="79" t="e">
        <f t="shared" si="39"/>
        <v>#REF!</v>
      </c>
      <c r="N395" s="14"/>
    </row>
    <row r="396" spans="1:14" hidden="1" x14ac:dyDescent="0.25">
      <c r="A396" s="11">
        <f>BAJIO16643561!A1128</f>
        <v>0</v>
      </c>
      <c r="B396" s="12"/>
      <c r="C396" s="12">
        <f>BAJIO16643561!B1128</f>
        <v>0</v>
      </c>
      <c r="D396" s="12"/>
      <c r="E396" s="74">
        <f>BAJIO16643561!I1128</f>
        <v>0</v>
      </c>
      <c r="F396" s="124">
        <f>BAJIO16643561!H1128</f>
        <v>0</v>
      </c>
      <c r="G396" s="13">
        <f t="shared" si="36"/>
        <v>0</v>
      </c>
      <c r="H396" s="13">
        <f t="shared" si="35"/>
        <v>0</v>
      </c>
      <c r="I396" s="13">
        <f>BAJIO16643561!D1128</f>
        <v>0</v>
      </c>
      <c r="J396" s="13">
        <f t="shared" si="37"/>
        <v>0</v>
      </c>
      <c r="K396" s="13">
        <f t="shared" si="38"/>
        <v>0</v>
      </c>
      <c r="L396" s="13">
        <f>BAJIO16643561!C1128</f>
        <v>0</v>
      </c>
      <c r="M396" s="79" t="e">
        <f t="shared" si="39"/>
        <v>#REF!</v>
      </c>
      <c r="N396" s="14"/>
    </row>
    <row r="397" spans="1:14" hidden="1" x14ac:dyDescent="0.25">
      <c r="A397" s="11">
        <f>BAJIO16643561!A1129</f>
        <v>0</v>
      </c>
      <c r="B397" s="12"/>
      <c r="C397" s="12">
        <f>BAJIO16643561!B1129</f>
        <v>0</v>
      </c>
      <c r="D397" s="12"/>
      <c r="E397" s="74">
        <f>BAJIO16643561!I1129</f>
        <v>0</v>
      </c>
      <c r="F397" s="124">
        <f>BAJIO16643561!H1129</f>
        <v>0</v>
      </c>
      <c r="G397" s="13">
        <f t="shared" si="36"/>
        <v>0</v>
      </c>
      <c r="H397" s="13">
        <f t="shared" si="35"/>
        <v>0</v>
      </c>
      <c r="I397" s="13">
        <f>BAJIO16643561!D1129</f>
        <v>0</v>
      </c>
      <c r="J397" s="13">
        <f t="shared" si="37"/>
        <v>0</v>
      </c>
      <c r="K397" s="13">
        <f t="shared" si="38"/>
        <v>0</v>
      </c>
      <c r="L397" s="13">
        <f>BAJIO16643561!C1129</f>
        <v>0</v>
      </c>
      <c r="M397" s="79" t="e">
        <f t="shared" si="39"/>
        <v>#REF!</v>
      </c>
      <c r="N397" s="14"/>
    </row>
    <row r="398" spans="1:14" hidden="1" x14ac:dyDescent="0.25">
      <c r="A398" s="11">
        <f>BAJIO16643561!A1130</f>
        <v>0</v>
      </c>
      <c r="B398" s="12"/>
      <c r="C398" s="12">
        <f>BAJIO16643561!B1130</f>
        <v>0</v>
      </c>
      <c r="D398" s="12"/>
      <c r="E398" s="74">
        <f>BAJIO16643561!I1130</f>
        <v>0</v>
      </c>
      <c r="F398" s="124">
        <f>BAJIO16643561!H1130</f>
        <v>0</v>
      </c>
      <c r="G398" s="13">
        <f t="shared" si="36"/>
        <v>0</v>
      </c>
      <c r="H398" s="13">
        <f t="shared" si="35"/>
        <v>0</v>
      </c>
      <c r="I398" s="13">
        <f>BAJIO16643561!D1130</f>
        <v>0</v>
      </c>
      <c r="J398" s="13">
        <f t="shared" si="37"/>
        <v>0</v>
      </c>
      <c r="K398" s="13">
        <f t="shared" si="38"/>
        <v>0</v>
      </c>
      <c r="L398" s="13">
        <f>BAJIO16643561!C1130</f>
        <v>0</v>
      </c>
      <c r="M398" s="79" t="e">
        <f t="shared" si="39"/>
        <v>#REF!</v>
      </c>
      <c r="N398" s="14"/>
    </row>
    <row r="399" spans="1:14" hidden="1" x14ac:dyDescent="0.25">
      <c r="A399" s="11">
        <f>BAJIO16643561!A1131</f>
        <v>0</v>
      </c>
      <c r="B399" s="12"/>
      <c r="C399" s="12">
        <f>BAJIO16643561!B1131</f>
        <v>0</v>
      </c>
      <c r="D399" s="12"/>
      <c r="E399" s="74">
        <f>BAJIO16643561!I1131</f>
        <v>0</v>
      </c>
      <c r="F399" s="124">
        <f>BAJIO16643561!H1131</f>
        <v>0</v>
      </c>
      <c r="G399" s="13">
        <f t="shared" si="36"/>
        <v>0</v>
      </c>
      <c r="H399" s="13">
        <f t="shared" si="35"/>
        <v>0</v>
      </c>
      <c r="I399" s="13">
        <f>BAJIO16643561!D1131</f>
        <v>0</v>
      </c>
      <c r="J399" s="13">
        <f t="shared" si="37"/>
        <v>0</v>
      </c>
      <c r="K399" s="13">
        <f t="shared" si="38"/>
        <v>0</v>
      </c>
      <c r="L399" s="13">
        <f>BAJIO16643561!C1131</f>
        <v>0</v>
      </c>
      <c r="M399" s="79" t="e">
        <f t="shared" si="39"/>
        <v>#REF!</v>
      </c>
      <c r="N399" s="14"/>
    </row>
    <row r="400" spans="1:14" hidden="1" x14ac:dyDescent="0.25">
      <c r="A400" s="11">
        <f>BAJIO16643561!A1132</f>
        <v>0</v>
      </c>
      <c r="B400" s="12"/>
      <c r="C400" s="12">
        <f>BAJIO16643561!B1132</f>
        <v>0</v>
      </c>
      <c r="D400" s="12"/>
      <c r="E400" s="74">
        <f>BAJIO16643561!I1132</f>
        <v>0</v>
      </c>
      <c r="F400" s="124">
        <f>BAJIO16643561!H1132</f>
        <v>0</v>
      </c>
      <c r="G400" s="13">
        <f t="shared" si="36"/>
        <v>0</v>
      </c>
      <c r="H400" s="13">
        <f t="shared" si="35"/>
        <v>0</v>
      </c>
      <c r="I400" s="13">
        <f>BAJIO16643561!D1132</f>
        <v>0</v>
      </c>
      <c r="J400" s="13">
        <f t="shared" si="37"/>
        <v>0</v>
      </c>
      <c r="K400" s="13">
        <f t="shared" si="38"/>
        <v>0</v>
      </c>
      <c r="L400" s="13">
        <f>BAJIO16643561!C1132</f>
        <v>0</v>
      </c>
      <c r="M400" s="79" t="e">
        <f t="shared" si="39"/>
        <v>#REF!</v>
      </c>
      <c r="N400" s="14"/>
    </row>
    <row r="401" spans="1:14" hidden="1" x14ac:dyDescent="0.25">
      <c r="A401" s="11">
        <f>BAJIO16643561!A1133</f>
        <v>0</v>
      </c>
      <c r="B401" s="12"/>
      <c r="C401" s="12">
        <f>BAJIO16643561!B1133</f>
        <v>0</v>
      </c>
      <c r="D401" s="12"/>
      <c r="E401" s="74">
        <f>BAJIO16643561!I1133</f>
        <v>0</v>
      </c>
      <c r="F401" s="124">
        <f>BAJIO16643561!H1133</f>
        <v>0</v>
      </c>
      <c r="G401" s="13">
        <f t="shared" si="36"/>
        <v>0</v>
      </c>
      <c r="H401" s="13">
        <f t="shared" si="35"/>
        <v>0</v>
      </c>
      <c r="I401" s="13">
        <f>BAJIO16643561!D1133</f>
        <v>0</v>
      </c>
      <c r="J401" s="13">
        <f t="shared" si="37"/>
        <v>0</v>
      </c>
      <c r="K401" s="13">
        <f t="shared" si="38"/>
        <v>0</v>
      </c>
      <c r="L401" s="13">
        <f>BAJIO16643561!C1133</f>
        <v>0</v>
      </c>
      <c r="M401" s="79" t="e">
        <f t="shared" si="39"/>
        <v>#REF!</v>
      </c>
      <c r="N401" s="14"/>
    </row>
    <row r="402" spans="1:14" hidden="1" x14ac:dyDescent="0.25">
      <c r="A402" s="11">
        <f>BAJIO16643561!A1134</f>
        <v>0</v>
      </c>
      <c r="B402" s="12"/>
      <c r="C402" s="12">
        <f>BAJIO16643561!B1134</f>
        <v>0</v>
      </c>
      <c r="D402" s="12"/>
      <c r="E402" s="74">
        <f>BAJIO16643561!I1134</f>
        <v>0</v>
      </c>
      <c r="F402" s="124">
        <f>BAJIO16643561!H1134</f>
        <v>0</v>
      </c>
      <c r="G402" s="13">
        <f t="shared" si="36"/>
        <v>0</v>
      </c>
      <c r="H402" s="13">
        <f t="shared" si="35"/>
        <v>0</v>
      </c>
      <c r="I402" s="13">
        <f>BAJIO16643561!D1134</f>
        <v>0</v>
      </c>
      <c r="J402" s="13">
        <f t="shared" si="37"/>
        <v>0</v>
      </c>
      <c r="K402" s="13">
        <f t="shared" si="38"/>
        <v>0</v>
      </c>
      <c r="L402" s="13">
        <f>BAJIO16643561!C1134</f>
        <v>0</v>
      </c>
      <c r="M402" s="79" t="e">
        <f t="shared" si="39"/>
        <v>#REF!</v>
      </c>
      <c r="N402" s="14"/>
    </row>
    <row r="403" spans="1:14" hidden="1" x14ac:dyDescent="0.25">
      <c r="A403" s="11">
        <f>BAJIO16643561!A1135</f>
        <v>0</v>
      </c>
      <c r="B403" s="12"/>
      <c r="C403" s="12">
        <f>BAJIO16643561!B1135</f>
        <v>0</v>
      </c>
      <c r="D403" s="12"/>
      <c r="E403" s="74">
        <f>BAJIO16643561!I1135</f>
        <v>0</v>
      </c>
      <c r="F403" s="124">
        <f>BAJIO16643561!H1135</f>
        <v>0</v>
      </c>
      <c r="G403" s="13">
        <f t="shared" si="36"/>
        <v>0</v>
      </c>
      <c r="H403" s="13">
        <f t="shared" si="35"/>
        <v>0</v>
      </c>
      <c r="I403" s="13">
        <f>BAJIO16643561!D1135</f>
        <v>0</v>
      </c>
      <c r="J403" s="13">
        <f t="shared" si="37"/>
        <v>0</v>
      </c>
      <c r="K403" s="13">
        <f t="shared" si="38"/>
        <v>0</v>
      </c>
      <c r="L403" s="13">
        <f>BAJIO16643561!C1135</f>
        <v>0</v>
      </c>
      <c r="M403" s="79" t="e">
        <f t="shared" si="39"/>
        <v>#REF!</v>
      </c>
      <c r="N403" s="14"/>
    </row>
    <row r="404" spans="1:14" hidden="1" x14ac:dyDescent="0.25">
      <c r="A404" s="11">
        <f>BAJIO16643561!A1136</f>
        <v>0</v>
      </c>
      <c r="B404" s="12"/>
      <c r="C404" s="12">
        <f>BAJIO16643561!B1136</f>
        <v>0</v>
      </c>
      <c r="D404" s="12"/>
      <c r="E404" s="74">
        <f>BAJIO16643561!I1136</f>
        <v>0</v>
      </c>
      <c r="F404" s="124">
        <f>BAJIO16643561!H1136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BAJIO16643561!D1136</f>
        <v>0</v>
      </c>
      <c r="J404" s="13">
        <f t="shared" si="37"/>
        <v>0</v>
      </c>
      <c r="K404" s="13">
        <f t="shared" si="38"/>
        <v>0</v>
      </c>
      <c r="L404" s="13">
        <f>BAJIO16643561!C1136</f>
        <v>0</v>
      </c>
      <c r="M404" s="79" t="e">
        <f t="shared" si="39"/>
        <v>#REF!</v>
      </c>
      <c r="N404" s="14"/>
    </row>
    <row r="405" spans="1:14" hidden="1" x14ac:dyDescent="0.25">
      <c r="A405" s="11">
        <f>BAJIO16643561!A1137</f>
        <v>0</v>
      </c>
      <c r="B405" s="12"/>
      <c r="C405" s="12">
        <f>BAJIO16643561!B1137</f>
        <v>0</v>
      </c>
      <c r="D405" s="12"/>
      <c r="E405" s="74">
        <f>BAJIO16643561!I1137</f>
        <v>0</v>
      </c>
      <c r="F405" s="124">
        <f>BAJIO16643561!H1137</f>
        <v>0</v>
      </c>
      <c r="G405" s="13">
        <f t="shared" si="36"/>
        <v>0</v>
      </c>
      <c r="H405" s="13">
        <f t="shared" si="40"/>
        <v>0</v>
      </c>
      <c r="I405" s="13">
        <f>BAJIO16643561!D1137</f>
        <v>0</v>
      </c>
      <c r="J405" s="13">
        <f t="shared" si="37"/>
        <v>0</v>
      </c>
      <c r="K405" s="13">
        <f t="shared" si="38"/>
        <v>0</v>
      </c>
      <c r="L405" s="13">
        <f>BAJIO16643561!C1137</f>
        <v>0</v>
      </c>
      <c r="M405" s="79" t="e">
        <f t="shared" si="39"/>
        <v>#REF!</v>
      </c>
      <c r="N405" s="14"/>
    </row>
    <row r="406" spans="1:14" hidden="1" x14ac:dyDescent="0.25">
      <c r="A406" s="11">
        <f>BAJIO16643561!A1138</f>
        <v>0</v>
      </c>
      <c r="B406" s="12"/>
      <c r="C406" s="12">
        <f>BAJIO16643561!B1138</f>
        <v>0</v>
      </c>
      <c r="D406" s="12"/>
      <c r="E406" s="74">
        <f>BAJIO16643561!I1138</f>
        <v>0</v>
      </c>
      <c r="F406" s="124">
        <f>BAJIO16643561!H1138</f>
        <v>0</v>
      </c>
      <c r="G406" s="13">
        <f t="shared" si="36"/>
        <v>0</v>
      </c>
      <c r="H406" s="13">
        <f t="shared" si="40"/>
        <v>0</v>
      </c>
      <c r="I406" s="13">
        <f>BAJIO16643561!D1138</f>
        <v>0</v>
      </c>
      <c r="J406" s="13">
        <f t="shared" si="37"/>
        <v>0</v>
      </c>
      <c r="K406" s="13">
        <f t="shared" si="38"/>
        <v>0</v>
      </c>
      <c r="L406" s="13">
        <f>BAJIO16643561!C1138</f>
        <v>0</v>
      </c>
      <c r="M406" s="79" t="e">
        <f t="shared" si="39"/>
        <v>#REF!</v>
      </c>
      <c r="N406" s="14"/>
    </row>
    <row r="407" spans="1:14" hidden="1" x14ac:dyDescent="0.25">
      <c r="A407" s="11">
        <f>BAJIO16643561!A1139</f>
        <v>0</v>
      </c>
      <c r="B407" s="12"/>
      <c r="C407" s="12">
        <f>BAJIO16643561!B1139</f>
        <v>0</v>
      </c>
      <c r="D407" s="12"/>
      <c r="E407" s="74">
        <f>BAJIO16643561!I1139</f>
        <v>0</v>
      </c>
      <c r="F407" s="124">
        <f>BAJIO16643561!H1139</f>
        <v>0</v>
      </c>
      <c r="G407" s="13">
        <f t="shared" si="36"/>
        <v>0</v>
      </c>
      <c r="H407" s="13">
        <f t="shared" si="40"/>
        <v>0</v>
      </c>
      <c r="I407" s="13">
        <f>BAJIO16643561!D1139</f>
        <v>0</v>
      </c>
      <c r="J407" s="13">
        <f t="shared" si="37"/>
        <v>0</v>
      </c>
      <c r="K407" s="13">
        <f t="shared" si="38"/>
        <v>0</v>
      </c>
      <c r="L407" s="13">
        <f>BAJIO16643561!C1139</f>
        <v>0</v>
      </c>
      <c r="M407" s="79" t="e">
        <f t="shared" si="39"/>
        <v>#REF!</v>
      </c>
      <c r="N407" s="14"/>
    </row>
    <row r="408" spans="1:14" hidden="1" x14ac:dyDescent="0.25">
      <c r="A408" s="11">
        <f>BAJIO16643561!A1140</f>
        <v>0</v>
      </c>
      <c r="B408" s="12"/>
      <c r="C408" s="12">
        <f>BAJIO16643561!B1140</f>
        <v>0</v>
      </c>
      <c r="D408" s="12"/>
      <c r="E408" s="74">
        <f>BAJIO16643561!I1140</f>
        <v>0</v>
      </c>
      <c r="F408" s="124">
        <f>BAJIO16643561!H1140</f>
        <v>0</v>
      </c>
      <c r="G408" s="13">
        <f t="shared" si="36"/>
        <v>0</v>
      </c>
      <c r="H408" s="13">
        <f t="shared" si="40"/>
        <v>0</v>
      </c>
      <c r="I408" s="13">
        <f>BAJIO16643561!D1140</f>
        <v>0</v>
      </c>
      <c r="J408" s="13">
        <f t="shared" si="37"/>
        <v>0</v>
      </c>
      <c r="K408" s="13">
        <f t="shared" si="38"/>
        <v>0</v>
      </c>
      <c r="L408" s="13">
        <f>BAJIO16643561!C1140</f>
        <v>0</v>
      </c>
      <c r="M408" s="79" t="e">
        <f t="shared" si="39"/>
        <v>#REF!</v>
      </c>
      <c r="N408" s="14"/>
    </row>
    <row r="409" spans="1:14" hidden="1" x14ac:dyDescent="0.25">
      <c r="A409" s="11">
        <f>BAJIO16643561!A1141</f>
        <v>0</v>
      </c>
      <c r="B409" s="12"/>
      <c r="C409" s="12">
        <f>BAJIO16643561!B1141</f>
        <v>0</v>
      </c>
      <c r="D409" s="12"/>
      <c r="E409" s="74">
        <f>BAJIO16643561!I1141</f>
        <v>0</v>
      </c>
      <c r="F409" s="124">
        <f>BAJIO16643561!H1141</f>
        <v>0</v>
      </c>
      <c r="G409" s="13">
        <f t="shared" si="36"/>
        <v>0</v>
      </c>
      <c r="H409" s="13">
        <f t="shared" si="40"/>
        <v>0</v>
      </c>
      <c r="I409" s="13">
        <f>BAJIO16643561!D1141</f>
        <v>0</v>
      </c>
      <c r="J409" s="13">
        <f t="shared" si="37"/>
        <v>0</v>
      </c>
      <c r="K409" s="13">
        <f t="shared" si="38"/>
        <v>0</v>
      </c>
      <c r="L409" s="13">
        <f>BAJIO16643561!C1141</f>
        <v>0</v>
      </c>
      <c r="M409" s="79" t="e">
        <f t="shared" si="39"/>
        <v>#REF!</v>
      </c>
      <c r="N409" s="14"/>
    </row>
    <row r="410" spans="1:14" hidden="1" x14ac:dyDescent="0.25">
      <c r="A410" s="11">
        <f>BAJIO16643561!A1142</f>
        <v>0</v>
      </c>
      <c r="B410" s="12"/>
      <c r="C410" s="12">
        <f>BAJIO16643561!B1142</f>
        <v>0</v>
      </c>
      <c r="D410" s="12"/>
      <c r="E410" s="74">
        <f>BAJIO16643561!I1142</f>
        <v>0</v>
      </c>
      <c r="F410" s="124">
        <f>BAJIO16643561!H1142</f>
        <v>0</v>
      </c>
      <c r="G410" s="13">
        <f t="shared" si="36"/>
        <v>0</v>
      </c>
      <c r="H410" s="13">
        <f t="shared" si="40"/>
        <v>0</v>
      </c>
      <c r="I410" s="13">
        <f>BAJIO16643561!D1142</f>
        <v>0</v>
      </c>
      <c r="J410" s="13">
        <f t="shared" si="37"/>
        <v>0</v>
      </c>
      <c r="K410" s="13">
        <f t="shared" si="38"/>
        <v>0</v>
      </c>
      <c r="L410" s="13">
        <f>BAJIO16643561!C1142</f>
        <v>0</v>
      </c>
      <c r="M410" s="79" t="e">
        <f t="shared" si="39"/>
        <v>#REF!</v>
      </c>
      <c r="N410" s="14"/>
    </row>
    <row r="411" spans="1:14" hidden="1" x14ac:dyDescent="0.25">
      <c r="A411" s="11">
        <f>BAJIO16643561!A1143</f>
        <v>0</v>
      </c>
      <c r="B411" s="12"/>
      <c r="C411" s="12">
        <f>BAJIO16643561!B1143</f>
        <v>0</v>
      </c>
      <c r="D411" s="12"/>
      <c r="E411" s="74">
        <f>BAJIO16643561!I1143</f>
        <v>0</v>
      </c>
      <c r="F411" s="124">
        <f>BAJIO16643561!H1143</f>
        <v>0</v>
      </c>
      <c r="G411" s="13">
        <f t="shared" si="36"/>
        <v>0</v>
      </c>
      <c r="H411" s="13">
        <f t="shared" si="40"/>
        <v>0</v>
      </c>
      <c r="I411" s="13">
        <f>BAJIO16643561!D1143</f>
        <v>0</v>
      </c>
      <c r="J411" s="13">
        <f t="shared" si="37"/>
        <v>0</v>
      </c>
      <c r="K411" s="13">
        <f t="shared" si="38"/>
        <v>0</v>
      </c>
      <c r="L411" s="13">
        <f>BAJIO16643561!C1143</f>
        <v>0</v>
      </c>
      <c r="M411" s="79" t="e">
        <f t="shared" si="39"/>
        <v>#REF!</v>
      </c>
      <c r="N411" s="14"/>
    </row>
    <row r="412" spans="1:14" hidden="1" x14ac:dyDescent="0.25">
      <c r="A412" s="11">
        <f>BAJIO16643561!A1144</f>
        <v>0</v>
      </c>
      <c r="B412" s="12"/>
      <c r="C412" s="12">
        <f>BAJIO16643561!B1144</f>
        <v>0</v>
      </c>
      <c r="D412" s="12"/>
      <c r="E412" s="74">
        <f>BAJIO16643561!I1144</f>
        <v>0</v>
      </c>
      <c r="F412" s="124">
        <f>BAJIO16643561!H1144</f>
        <v>0</v>
      </c>
      <c r="G412" s="13">
        <f t="shared" si="36"/>
        <v>0</v>
      </c>
      <c r="H412" s="13">
        <f t="shared" si="40"/>
        <v>0</v>
      </c>
      <c r="I412" s="13">
        <f>BAJIO16643561!D1144</f>
        <v>0</v>
      </c>
      <c r="J412" s="13">
        <f t="shared" si="37"/>
        <v>0</v>
      </c>
      <c r="K412" s="13">
        <f t="shared" si="38"/>
        <v>0</v>
      </c>
      <c r="L412" s="13">
        <f>BAJIO16643561!C1144</f>
        <v>0</v>
      </c>
      <c r="M412" s="79" t="e">
        <f t="shared" si="39"/>
        <v>#REF!</v>
      </c>
      <c r="N412" s="14"/>
    </row>
    <row r="413" spans="1:14" hidden="1" x14ac:dyDescent="0.25">
      <c r="A413" s="11">
        <f>BAJIO16643561!A1145</f>
        <v>0</v>
      </c>
      <c r="B413" s="12"/>
      <c r="C413" s="12">
        <f>BAJIO16643561!B1145</f>
        <v>0</v>
      </c>
      <c r="D413" s="12"/>
      <c r="E413" s="74">
        <f>BAJIO16643561!I1145</f>
        <v>0</v>
      </c>
      <c r="F413" s="124">
        <f>BAJIO16643561!H1145</f>
        <v>0</v>
      </c>
      <c r="G413" s="13">
        <f t="shared" si="36"/>
        <v>0</v>
      </c>
      <c r="H413" s="13">
        <f t="shared" si="40"/>
        <v>0</v>
      </c>
      <c r="I413" s="13">
        <f>BAJIO16643561!D1145</f>
        <v>0</v>
      </c>
      <c r="J413" s="13">
        <f t="shared" si="37"/>
        <v>0</v>
      </c>
      <c r="K413" s="13">
        <f t="shared" si="38"/>
        <v>0</v>
      </c>
      <c r="L413" s="13">
        <f>BAJIO16643561!C1145</f>
        <v>0</v>
      </c>
      <c r="M413" s="79" t="e">
        <f t="shared" si="39"/>
        <v>#REF!</v>
      </c>
      <c r="N413" s="14"/>
    </row>
    <row r="414" spans="1:14" hidden="1" x14ac:dyDescent="0.25">
      <c r="A414" s="11">
        <f>BAJIO16643561!A1146</f>
        <v>0</v>
      </c>
      <c r="B414" s="12"/>
      <c r="C414" s="12">
        <f>BAJIO16643561!B1146</f>
        <v>0</v>
      </c>
      <c r="D414" s="12"/>
      <c r="E414" s="74">
        <f>BAJIO16643561!I1146</f>
        <v>0</v>
      </c>
      <c r="F414" s="124">
        <f>BAJIO16643561!H1146</f>
        <v>0</v>
      </c>
      <c r="G414" s="13">
        <f t="shared" si="36"/>
        <v>0</v>
      </c>
      <c r="H414" s="13">
        <f t="shared" si="40"/>
        <v>0</v>
      </c>
      <c r="I414" s="13">
        <f>BAJIO16643561!D1146</f>
        <v>0</v>
      </c>
      <c r="J414" s="13">
        <f t="shared" si="37"/>
        <v>0</v>
      </c>
      <c r="K414" s="13">
        <f t="shared" si="38"/>
        <v>0</v>
      </c>
      <c r="L414" s="13">
        <f>BAJIO16643561!C1146</f>
        <v>0</v>
      </c>
      <c r="M414" s="79" t="e">
        <f t="shared" si="39"/>
        <v>#REF!</v>
      </c>
      <c r="N414" s="14"/>
    </row>
    <row r="415" spans="1:14" hidden="1" x14ac:dyDescent="0.25">
      <c r="A415" s="11">
        <f>BAJIO16643561!A1147</f>
        <v>0</v>
      </c>
      <c r="B415" s="12"/>
      <c r="C415" s="12">
        <f>BAJIO16643561!B1146</f>
        <v>0</v>
      </c>
      <c r="D415" s="12"/>
      <c r="E415" s="74">
        <f>BAJIO16643561!I1147</f>
        <v>0</v>
      </c>
      <c r="F415" s="124">
        <f>BAJIO16643561!H1147</f>
        <v>0</v>
      </c>
      <c r="G415" s="13">
        <f t="shared" si="36"/>
        <v>0</v>
      </c>
      <c r="H415" s="13">
        <f t="shared" si="40"/>
        <v>0</v>
      </c>
      <c r="I415" s="13">
        <f>BAJIO16643561!D1147</f>
        <v>0</v>
      </c>
      <c r="J415" s="13">
        <f t="shared" si="37"/>
        <v>0</v>
      </c>
      <c r="K415" s="13">
        <f t="shared" si="38"/>
        <v>0</v>
      </c>
      <c r="L415" s="13">
        <f>BAJIO16643561!C1147</f>
        <v>0</v>
      </c>
      <c r="M415" s="79" t="e">
        <f t="shared" si="39"/>
        <v>#REF!</v>
      </c>
    </row>
    <row r="416" spans="1:14" hidden="1" x14ac:dyDescent="0.25">
      <c r="A416" s="11">
        <f>BAJIO16643561!A1148</f>
        <v>0</v>
      </c>
      <c r="B416" s="12"/>
      <c r="C416" s="12">
        <f>BAJIO16643561!B1147</f>
        <v>0</v>
      </c>
      <c r="D416" s="12"/>
      <c r="E416" s="74">
        <f>BAJIO16643561!I1148</f>
        <v>0</v>
      </c>
      <c r="F416" s="124">
        <f>BAJIO16643561!H1148</f>
        <v>0</v>
      </c>
      <c r="G416" s="13">
        <f t="shared" si="36"/>
        <v>0</v>
      </c>
      <c r="H416" s="13">
        <f t="shared" si="40"/>
        <v>0</v>
      </c>
      <c r="I416" s="13">
        <f>BAJIO16643561!D1148</f>
        <v>0</v>
      </c>
      <c r="J416" s="13">
        <f t="shared" si="37"/>
        <v>0</v>
      </c>
      <c r="K416" s="13">
        <f t="shared" si="38"/>
        <v>0</v>
      </c>
      <c r="L416" s="13">
        <f>BAJIO16643561!C1148</f>
        <v>0</v>
      </c>
      <c r="M416" s="79" t="e">
        <f t="shared" si="39"/>
        <v>#REF!</v>
      </c>
    </row>
    <row r="417" spans="1:14" hidden="1" x14ac:dyDescent="0.25">
      <c r="A417" s="11">
        <f>BAJIO16643561!A1149</f>
        <v>0</v>
      </c>
      <c r="B417" s="12"/>
      <c r="C417" s="12">
        <f>BAJIO16643561!B1148</f>
        <v>0</v>
      </c>
      <c r="D417" s="12"/>
      <c r="E417" s="74">
        <f>BAJIO16643561!I1149</f>
        <v>0</v>
      </c>
      <c r="F417" s="124">
        <f>BAJIO16643561!H1149</f>
        <v>0</v>
      </c>
      <c r="G417" s="13">
        <f t="shared" si="36"/>
        <v>0</v>
      </c>
      <c r="H417" s="13">
        <f t="shared" si="40"/>
        <v>0</v>
      </c>
      <c r="I417" s="13">
        <f>BAJIO16643561!D1149</f>
        <v>0</v>
      </c>
      <c r="J417" s="13">
        <f t="shared" si="37"/>
        <v>0</v>
      </c>
      <c r="K417" s="13">
        <f t="shared" si="38"/>
        <v>0</v>
      </c>
      <c r="L417" s="13">
        <f>BAJIO16643561!C1149</f>
        <v>0</v>
      </c>
      <c r="M417" s="79" t="e">
        <f t="shared" si="39"/>
        <v>#REF!</v>
      </c>
    </row>
    <row r="418" spans="1:14" hidden="1" x14ac:dyDescent="0.25">
      <c r="A418" s="11">
        <f>BAJIO16643561!A1150</f>
        <v>0</v>
      </c>
      <c r="B418" s="12"/>
      <c r="C418" s="12">
        <f>BAJIO16643561!B1149</f>
        <v>0</v>
      </c>
      <c r="D418" s="12"/>
      <c r="E418" s="74">
        <f>BAJIO16643561!I1150</f>
        <v>0</v>
      </c>
      <c r="F418" s="124">
        <f>BAJIO16643561!H1150</f>
        <v>0</v>
      </c>
      <c r="G418" s="13">
        <f t="shared" si="36"/>
        <v>0</v>
      </c>
      <c r="H418" s="13">
        <f t="shared" si="40"/>
        <v>0</v>
      </c>
      <c r="I418" s="13">
        <f>BAJIO16643561!D1150</f>
        <v>0</v>
      </c>
      <c r="J418" s="13">
        <f t="shared" si="37"/>
        <v>0</v>
      </c>
      <c r="K418" s="13">
        <f t="shared" si="38"/>
        <v>0</v>
      </c>
      <c r="L418" s="13">
        <f>BAJIO16643561!C1150</f>
        <v>0</v>
      </c>
      <c r="M418" s="79" t="e">
        <f t="shared" si="39"/>
        <v>#REF!</v>
      </c>
    </row>
    <row r="419" spans="1:14" hidden="1" x14ac:dyDescent="0.25">
      <c r="A419" s="11">
        <f>BAJIO16643561!A1151</f>
        <v>0</v>
      </c>
      <c r="B419" s="12"/>
      <c r="C419" s="12">
        <f>BAJIO16643561!B1150</f>
        <v>0</v>
      </c>
      <c r="D419" s="12"/>
      <c r="E419" s="74">
        <f>BAJIO16643561!I1151</f>
        <v>0</v>
      </c>
      <c r="F419" s="124">
        <f>BAJIO16643561!H1151</f>
        <v>0</v>
      </c>
      <c r="G419" s="13">
        <f t="shared" si="36"/>
        <v>0</v>
      </c>
      <c r="H419" s="13">
        <f t="shared" si="40"/>
        <v>0</v>
      </c>
      <c r="I419" s="13">
        <f>BAJIO16643561!D1151</f>
        <v>0</v>
      </c>
      <c r="J419" s="13">
        <f t="shared" si="37"/>
        <v>0</v>
      </c>
      <c r="K419" s="13">
        <f t="shared" si="38"/>
        <v>0</v>
      </c>
      <c r="L419" s="13">
        <f>BAJIO16643561!C1151</f>
        <v>0</v>
      </c>
      <c r="M419" s="79" t="e">
        <f t="shared" si="39"/>
        <v>#REF!</v>
      </c>
    </row>
    <row r="420" spans="1:14" hidden="1" x14ac:dyDescent="0.25">
      <c r="A420" s="11">
        <f>BAJIO16643561!A1152</f>
        <v>0</v>
      </c>
      <c r="B420" s="12"/>
      <c r="C420" s="12">
        <f>BAJIO16643561!B1151</f>
        <v>0</v>
      </c>
      <c r="D420" s="12"/>
      <c r="E420" s="74">
        <f>BAJIO16643561!I1152</f>
        <v>0</v>
      </c>
      <c r="F420" s="124">
        <f>BAJIO16643561!H1152</f>
        <v>0</v>
      </c>
      <c r="G420" s="13">
        <f t="shared" si="36"/>
        <v>0</v>
      </c>
      <c r="H420" s="13">
        <f t="shared" si="40"/>
        <v>0</v>
      </c>
      <c r="I420" s="13">
        <f>BAJIO16643561!D1152</f>
        <v>0</v>
      </c>
      <c r="J420" s="13">
        <f t="shared" si="37"/>
        <v>0</v>
      </c>
      <c r="K420" s="13">
        <f t="shared" si="38"/>
        <v>0</v>
      </c>
      <c r="L420" s="13">
        <f>BAJIO16643561!C1152</f>
        <v>0</v>
      </c>
      <c r="M420" s="79" t="e">
        <f t="shared" si="39"/>
        <v>#REF!</v>
      </c>
    </row>
    <row r="421" spans="1:14" hidden="1" x14ac:dyDescent="0.25">
      <c r="A421" s="11">
        <f>BAJIO16643561!A1153</f>
        <v>0</v>
      </c>
      <c r="B421" s="12"/>
      <c r="C421" s="12">
        <f>BAJIO16643561!B1152</f>
        <v>0</v>
      </c>
      <c r="D421" s="12"/>
      <c r="E421" s="74">
        <f>BAJIO16643561!I1153</f>
        <v>0</v>
      </c>
      <c r="F421" s="124">
        <f>BAJIO16643561!H1153</f>
        <v>0</v>
      </c>
      <c r="G421" s="13">
        <f t="shared" si="36"/>
        <v>0</v>
      </c>
      <c r="H421" s="13">
        <f t="shared" si="40"/>
        <v>0</v>
      </c>
      <c r="I421" s="13">
        <f>BAJIO16643561!D1153</f>
        <v>0</v>
      </c>
      <c r="J421" s="13">
        <f t="shared" si="37"/>
        <v>0</v>
      </c>
      <c r="K421" s="13">
        <f t="shared" si="38"/>
        <v>0</v>
      </c>
      <c r="L421" s="13">
        <f>BAJIO16643561!C1153</f>
        <v>0</v>
      </c>
      <c r="M421" s="79" t="e">
        <f t="shared" si="39"/>
        <v>#REF!</v>
      </c>
    </row>
    <row r="422" spans="1:14" hidden="1" x14ac:dyDescent="0.25">
      <c r="A422" s="11">
        <f>BAJIO16643561!A1154</f>
        <v>0</v>
      </c>
      <c r="B422" s="12"/>
      <c r="C422" s="12">
        <f>BAJIO16643561!B1153</f>
        <v>0</v>
      </c>
      <c r="D422" s="12"/>
      <c r="E422" s="74">
        <f>BAJIO16643561!I1154</f>
        <v>0</v>
      </c>
      <c r="F422" s="124">
        <f>BAJIO16643561!H1154</f>
        <v>0</v>
      </c>
      <c r="G422" s="13">
        <f t="shared" si="36"/>
        <v>0</v>
      </c>
      <c r="H422" s="13">
        <f t="shared" si="40"/>
        <v>0</v>
      </c>
      <c r="I422" s="13">
        <f>BAJIO16643561!D1154</f>
        <v>0</v>
      </c>
      <c r="J422" s="13">
        <f t="shared" si="37"/>
        <v>0</v>
      </c>
      <c r="K422" s="13">
        <f t="shared" si="38"/>
        <v>0</v>
      </c>
      <c r="L422" s="13">
        <f>BAJIO16643561!C1154</f>
        <v>0</v>
      </c>
      <c r="M422" s="79" t="e">
        <f t="shared" si="39"/>
        <v>#REF!</v>
      </c>
    </row>
    <row r="423" spans="1:14" hidden="1" x14ac:dyDescent="0.25">
      <c r="A423" s="11">
        <f>BAJIO16643561!A1155</f>
        <v>0</v>
      </c>
      <c r="B423" s="12"/>
      <c r="C423" s="12">
        <f>BAJIO16643561!B1154</f>
        <v>0</v>
      </c>
      <c r="D423" s="12"/>
      <c r="E423" s="74">
        <f>BAJIO16643561!I1155</f>
        <v>0</v>
      </c>
      <c r="F423" s="124">
        <f>BAJIO16643561!H1155</f>
        <v>0</v>
      </c>
      <c r="G423" s="13">
        <f t="shared" si="36"/>
        <v>0</v>
      </c>
      <c r="H423" s="13">
        <f t="shared" si="40"/>
        <v>0</v>
      </c>
      <c r="I423" s="13">
        <f>BAJIO16643561!D1155</f>
        <v>0</v>
      </c>
      <c r="J423" s="13">
        <f t="shared" si="37"/>
        <v>0</v>
      </c>
      <c r="K423" s="13">
        <f t="shared" si="38"/>
        <v>0</v>
      </c>
      <c r="L423" s="13">
        <f>BAJIO16643561!C1155</f>
        <v>0</v>
      </c>
      <c r="M423" s="79" t="e">
        <f t="shared" si="39"/>
        <v>#REF!</v>
      </c>
    </row>
    <row r="424" spans="1:14" hidden="1" x14ac:dyDescent="0.25">
      <c r="A424" s="11">
        <f>BAJIO16643561!A1156</f>
        <v>0</v>
      </c>
      <c r="B424" s="12"/>
      <c r="C424" s="12">
        <f>BAJIO16643561!B1156</f>
        <v>0</v>
      </c>
      <c r="D424" s="12"/>
      <c r="E424" s="74">
        <f>BAJIO16643561!I1156</f>
        <v>0</v>
      </c>
      <c r="F424" s="124">
        <f>BAJIO16643561!H1156</f>
        <v>0</v>
      </c>
      <c r="G424" s="13">
        <f t="shared" si="36"/>
        <v>0</v>
      </c>
      <c r="H424" s="13">
        <f t="shared" si="40"/>
        <v>0</v>
      </c>
      <c r="I424" s="13">
        <f>BAJIO16643561!D1156</f>
        <v>0</v>
      </c>
      <c r="J424" s="13">
        <f t="shared" si="37"/>
        <v>0</v>
      </c>
      <c r="K424" s="13">
        <f t="shared" si="38"/>
        <v>0</v>
      </c>
      <c r="L424" s="13">
        <f>BAJIO16643561!C1156</f>
        <v>0</v>
      </c>
      <c r="M424" s="79" t="e">
        <f t="shared" si="39"/>
        <v>#REF!</v>
      </c>
      <c r="N424" s="14"/>
    </row>
    <row r="425" spans="1:14" hidden="1" x14ac:dyDescent="0.25">
      <c r="A425" s="11">
        <f>BAJIO16643561!A1157</f>
        <v>0</v>
      </c>
      <c r="B425" s="12"/>
      <c r="C425" s="12">
        <f>BAJIO16643561!B1157</f>
        <v>0</v>
      </c>
      <c r="D425" s="12"/>
      <c r="E425" s="74">
        <f>BAJIO16643561!I1157</f>
        <v>0</v>
      </c>
      <c r="F425" s="124">
        <f>BAJIO16643561!H1157</f>
        <v>0</v>
      </c>
      <c r="G425" s="13">
        <f t="shared" si="36"/>
        <v>0</v>
      </c>
      <c r="H425" s="13">
        <f t="shared" si="40"/>
        <v>0</v>
      </c>
      <c r="I425" s="13">
        <f>BAJIO16643561!D1157</f>
        <v>0</v>
      </c>
      <c r="J425" s="13">
        <f t="shared" si="37"/>
        <v>0</v>
      </c>
      <c r="K425" s="13">
        <f t="shared" si="38"/>
        <v>0</v>
      </c>
      <c r="L425" s="13">
        <f>BAJIO16643561!C1157</f>
        <v>0</v>
      </c>
      <c r="M425" s="79" t="e">
        <f t="shared" si="39"/>
        <v>#REF!</v>
      </c>
      <c r="N425" s="14"/>
    </row>
    <row r="426" spans="1:14" hidden="1" x14ac:dyDescent="0.25">
      <c r="A426" s="11">
        <f>BAJIO16643561!A1158</f>
        <v>0</v>
      </c>
      <c r="B426" s="12"/>
      <c r="C426" s="12">
        <f>BAJIO16643561!B1158</f>
        <v>0</v>
      </c>
      <c r="D426" s="12"/>
      <c r="E426" s="74">
        <f>BAJIO16643561!I1158</f>
        <v>0</v>
      </c>
      <c r="F426" s="124">
        <f>BAJIO16643561!H1158</f>
        <v>0</v>
      </c>
      <c r="G426" s="13">
        <f t="shared" si="36"/>
        <v>0</v>
      </c>
      <c r="H426" s="13">
        <f t="shared" si="40"/>
        <v>0</v>
      </c>
      <c r="I426" s="13">
        <f>BAJIO16643561!D1158</f>
        <v>0</v>
      </c>
      <c r="J426" s="13">
        <f t="shared" si="37"/>
        <v>0</v>
      </c>
      <c r="K426" s="13">
        <f t="shared" si="38"/>
        <v>0</v>
      </c>
      <c r="L426" s="13">
        <f>BAJIO16643561!C1158</f>
        <v>0</v>
      </c>
      <c r="M426" s="79" t="e">
        <f t="shared" si="39"/>
        <v>#REF!</v>
      </c>
      <c r="N426" s="14"/>
    </row>
    <row r="427" spans="1:14" hidden="1" x14ac:dyDescent="0.25">
      <c r="A427" s="11">
        <f>BAJIO16643561!A1159</f>
        <v>0</v>
      </c>
      <c r="B427" s="12"/>
      <c r="C427" s="12">
        <f>BAJIO16643561!B1159</f>
        <v>0</v>
      </c>
      <c r="D427" s="12"/>
      <c r="E427" s="74">
        <f>BAJIO16643561!I1159</f>
        <v>0</v>
      </c>
      <c r="F427" s="124">
        <f>BAJIO16643561!H1159</f>
        <v>0</v>
      </c>
      <c r="G427" s="13">
        <f t="shared" si="36"/>
        <v>0</v>
      </c>
      <c r="H427" s="13">
        <f t="shared" si="40"/>
        <v>0</v>
      </c>
      <c r="I427" s="13">
        <f>BAJIO16643561!D1159</f>
        <v>0</v>
      </c>
      <c r="J427" s="13">
        <f t="shared" si="37"/>
        <v>0</v>
      </c>
      <c r="K427" s="13">
        <f t="shared" si="38"/>
        <v>0</v>
      </c>
      <c r="L427" s="13">
        <f>BAJIO16643561!C1159</f>
        <v>0</v>
      </c>
      <c r="M427" s="79" t="e">
        <f t="shared" si="39"/>
        <v>#REF!</v>
      </c>
      <c r="N427" s="14"/>
    </row>
    <row r="428" spans="1:14" hidden="1" x14ac:dyDescent="0.25">
      <c r="A428" s="11">
        <f>BAJIO16643561!A1160</f>
        <v>0</v>
      </c>
      <c r="B428" s="12"/>
      <c r="C428" s="12">
        <f>BAJIO16643561!B1160</f>
        <v>0</v>
      </c>
      <c r="D428" s="12"/>
      <c r="E428" s="74">
        <f>BAJIO16643561!I1160</f>
        <v>0</v>
      </c>
      <c r="F428" s="124">
        <f>BAJIO16643561!H1160</f>
        <v>0</v>
      </c>
      <c r="G428" s="13">
        <f t="shared" si="36"/>
        <v>0</v>
      </c>
      <c r="H428" s="13">
        <f t="shared" si="40"/>
        <v>0</v>
      </c>
      <c r="I428" s="13">
        <f>BAJIO16643561!D1160</f>
        <v>0</v>
      </c>
      <c r="J428" s="13">
        <f t="shared" si="37"/>
        <v>0</v>
      </c>
      <c r="K428" s="13">
        <f t="shared" si="38"/>
        <v>0</v>
      </c>
      <c r="L428" s="13">
        <f>BAJIO16643561!C1160</f>
        <v>0</v>
      </c>
      <c r="M428" s="79" t="e">
        <f t="shared" si="39"/>
        <v>#REF!</v>
      </c>
      <c r="N428" s="14"/>
    </row>
    <row r="429" spans="1:14" hidden="1" x14ac:dyDescent="0.25">
      <c r="A429" s="11">
        <f>BAJIO16643561!A1161</f>
        <v>0</v>
      </c>
      <c r="B429" s="12"/>
      <c r="C429" s="12">
        <f>BAJIO16643561!B1161</f>
        <v>0</v>
      </c>
      <c r="D429" s="12"/>
      <c r="E429" s="74">
        <f>BAJIO16643561!I1161</f>
        <v>0</v>
      </c>
      <c r="F429" s="124">
        <f>BAJIO16643561!H1161</f>
        <v>0</v>
      </c>
      <c r="G429" s="13">
        <f t="shared" si="36"/>
        <v>0</v>
      </c>
      <c r="H429" s="13">
        <f t="shared" si="40"/>
        <v>0</v>
      </c>
      <c r="I429" s="13">
        <f>BAJIO16643561!D1161</f>
        <v>0</v>
      </c>
      <c r="J429" s="13">
        <f t="shared" si="37"/>
        <v>0</v>
      </c>
      <c r="K429" s="13">
        <f t="shared" si="38"/>
        <v>0</v>
      </c>
      <c r="L429" s="13">
        <f>BAJIO16643561!C1161</f>
        <v>0</v>
      </c>
      <c r="M429" s="79" t="e">
        <f t="shared" si="39"/>
        <v>#REF!</v>
      </c>
      <c r="N429" s="14"/>
    </row>
    <row r="430" spans="1:14" hidden="1" x14ac:dyDescent="0.25">
      <c r="A430" s="11">
        <f>BAJIO16643561!A1162</f>
        <v>0</v>
      </c>
      <c r="B430" s="12"/>
      <c r="C430" s="12">
        <f>BAJIO16643561!B1162</f>
        <v>0</v>
      </c>
      <c r="D430" s="12"/>
      <c r="E430" s="74">
        <f>BAJIO16643561!I1162</f>
        <v>0</v>
      </c>
      <c r="F430" s="124">
        <f>BAJIO16643561!H1162</f>
        <v>0</v>
      </c>
      <c r="G430" s="13">
        <f t="shared" si="36"/>
        <v>0</v>
      </c>
      <c r="H430" s="13">
        <f t="shared" si="40"/>
        <v>0</v>
      </c>
      <c r="I430" s="13">
        <f>BAJIO16643561!D1162</f>
        <v>0</v>
      </c>
      <c r="J430" s="13">
        <f t="shared" si="37"/>
        <v>0</v>
      </c>
      <c r="K430" s="13">
        <f t="shared" si="38"/>
        <v>0</v>
      </c>
      <c r="L430" s="13">
        <f>BAJIO16643561!C1162</f>
        <v>0</v>
      </c>
      <c r="M430" s="79" t="e">
        <f t="shared" si="39"/>
        <v>#REF!</v>
      </c>
      <c r="N430" s="14"/>
    </row>
    <row r="431" spans="1:14" hidden="1" x14ac:dyDescent="0.25">
      <c r="A431" s="11">
        <f>BAJIO16643561!A1163</f>
        <v>0</v>
      </c>
      <c r="B431" s="12"/>
      <c r="C431" s="12">
        <f>BAJIO16643561!B1163</f>
        <v>0</v>
      </c>
      <c r="D431" s="12"/>
      <c r="E431" s="74">
        <f>BAJIO16643561!I1163</f>
        <v>0</v>
      </c>
      <c r="F431" s="124">
        <f>BAJIO16643561!H1163</f>
        <v>0</v>
      </c>
      <c r="G431" s="13">
        <f t="shared" si="36"/>
        <v>0</v>
      </c>
      <c r="H431" s="13">
        <f t="shared" si="40"/>
        <v>0</v>
      </c>
      <c r="I431" s="13">
        <f>BAJIO16643561!D1163</f>
        <v>0</v>
      </c>
      <c r="J431" s="13">
        <f t="shared" si="37"/>
        <v>0</v>
      </c>
      <c r="K431" s="13">
        <f t="shared" si="38"/>
        <v>0</v>
      </c>
      <c r="L431" s="13">
        <f>BAJIO16643561!C1163</f>
        <v>0</v>
      </c>
      <c r="M431" s="79" t="e">
        <f t="shared" si="39"/>
        <v>#REF!</v>
      </c>
      <c r="N431" s="14"/>
    </row>
    <row r="432" spans="1:14" hidden="1" x14ac:dyDescent="0.25">
      <c r="A432" s="11">
        <f>BAJIO16643561!A1164</f>
        <v>0</v>
      </c>
      <c r="B432" s="12"/>
      <c r="C432" s="12">
        <f>BAJIO16643561!B1164</f>
        <v>0</v>
      </c>
      <c r="D432" s="12"/>
      <c r="E432" s="74">
        <f>BAJIO16643561!I1164</f>
        <v>0</v>
      </c>
      <c r="F432" s="124">
        <f>BAJIO16643561!H1164</f>
        <v>0</v>
      </c>
      <c r="G432" s="13">
        <f t="shared" si="36"/>
        <v>0</v>
      </c>
      <c r="H432" s="13">
        <f t="shared" si="40"/>
        <v>0</v>
      </c>
      <c r="I432" s="13">
        <f>BAJIO16643561!D1164</f>
        <v>0</v>
      </c>
      <c r="J432" s="13">
        <f t="shared" si="37"/>
        <v>0</v>
      </c>
      <c r="K432" s="13">
        <f t="shared" si="38"/>
        <v>0</v>
      </c>
      <c r="L432" s="13">
        <f>BAJIO16643561!C1164</f>
        <v>0</v>
      </c>
      <c r="M432" s="79" t="e">
        <f t="shared" si="39"/>
        <v>#REF!</v>
      </c>
      <c r="N432" s="14"/>
    </row>
    <row r="433" spans="1:14" hidden="1" x14ac:dyDescent="0.25">
      <c r="A433" s="11">
        <f>BAJIO16643561!A1165</f>
        <v>0</v>
      </c>
      <c r="B433" s="12"/>
      <c r="C433" s="12">
        <f>BAJIO16643561!B1165</f>
        <v>0</v>
      </c>
      <c r="D433" s="12"/>
      <c r="E433" s="74">
        <f>BAJIO16643561!I1165</f>
        <v>0</v>
      </c>
      <c r="F433" s="124">
        <f>BAJIO16643561!H1165</f>
        <v>0</v>
      </c>
      <c r="G433" s="13">
        <f t="shared" si="36"/>
        <v>0</v>
      </c>
      <c r="H433" s="13">
        <f t="shared" si="40"/>
        <v>0</v>
      </c>
      <c r="I433" s="13">
        <f>BAJIO16643561!D1165</f>
        <v>0</v>
      </c>
      <c r="J433" s="13">
        <f t="shared" si="37"/>
        <v>0</v>
      </c>
      <c r="K433" s="13">
        <f t="shared" si="38"/>
        <v>0</v>
      </c>
      <c r="L433" s="13">
        <f>BAJIO16643561!C1165</f>
        <v>0</v>
      </c>
      <c r="M433" s="79" t="e">
        <f t="shared" si="39"/>
        <v>#REF!</v>
      </c>
      <c r="N433" s="14"/>
    </row>
    <row r="434" spans="1:14" hidden="1" x14ac:dyDescent="0.25">
      <c r="A434" s="11">
        <f>BAJIO16643561!A1166</f>
        <v>0</v>
      </c>
      <c r="B434" s="12"/>
      <c r="C434" s="12">
        <f>BAJIO16643561!B1166</f>
        <v>0</v>
      </c>
      <c r="D434" s="12"/>
      <c r="E434" s="74">
        <f>BAJIO16643561!I1166</f>
        <v>0</v>
      </c>
      <c r="F434" s="124">
        <f>BAJIO16643561!H1166</f>
        <v>0</v>
      </c>
      <c r="G434" s="13">
        <f t="shared" si="36"/>
        <v>0</v>
      </c>
      <c r="H434" s="13">
        <f t="shared" si="40"/>
        <v>0</v>
      </c>
      <c r="I434" s="13">
        <f>BAJIO16643561!D1166</f>
        <v>0</v>
      </c>
      <c r="J434" s="13">
        <f t="shared" si="37"/>
        <v>0</v>
      </c>
      <c r="K434" s="13">
        <f t="shared" si="38"/>
        <v>0</v>
      </c>
      <c r="L434" s="13">
        <f>BAJIO16643561!C1166</f>
        <v>0</v>
      </c>
      <c r="M434" s="79" t="e">
        <f t="shared" si="39"/>
        <v>#REF!</v>
      </c>
      <c r="N434" s="14"/>
    </row>
    <row r="435" spans="1:14" hidden="1" x14ac:dyDescent="0.25">
      <c r="A435" s="11">
        <f>BAJIO16643561!A1167</f>
        <v>0</v>
      </c>
      <c r="B435" s="12"/>
      <c r="C435" s="12">
        <f>BAJIO16643561!B1167</f>
        <v>0</v>
      </c>
      <c r="D435" s="12"/>
      <c r="E435" s="74">
        <f>BAJIO16643561!I1167</f>
        <v>0</v>
      </c>
      <c r="F435" s="124">
        <f>BAJIO16643561!H1167</f>
        <v>0</v>
      </c>
      <c r="G435" s="13">
        <f t="shared" si="36"/>
        <v>0</v>
      </c>
      <c r="H435" s="13">
        <f t="shared" si="40"/>
        <v>0</v>
      </c>
      <c r="I435" s="13">
        <f>BAJIO16643561!D1167</f>
        <v>0</v>
      </c>
      <c r="J435" s="13">
        <f t="shared" si="37"/>
        <v>0</v>
      </c>
      <c r="K435" s="13">
        <f t="shared" si="38"/>
        <v>0</v>
      </c>
      <c r="L435" s="13">
        <f>BAJIO16643561!C1167</f>
        <v>0</v>
      </c>
      <c r="M435" s="79" t="e">
        <f t="shared" si="39"/>
        <v>#REF!</v>
      </c>
      <c r="N435" s="14"/>
    </row>
    <row r="436" spans="1:14" hidden="1" x14ac:dyDescent="0.25">
      <c r="A436" s="11">
        <f>BAJIO16643561!A1168</f>
        <v>0</v>
      </c>
      <c r="B436" s="12"/>
      <c r="C436" s="12">
        <f>BAJIO16643561!B1168</f>
        <v>0</v>
      </c>
      <c r="D436" s="12"/>
      <c r="E436" s="74">
        <f>BAJIO16643561!I1168</f>
        <v>0</v>
      </c>
      <c r="F436" s="124">
        <f>BAJIO16643561!H1168</f>
        <v>0</v>
      </c>
      <c r="G436" s="13">
        <f t="shared" si="36"/>
        <v>0</v>
      </c>
      <c r="H436" s="13">
        <f t="shared" si="40"/>
        <v>0</v>
      </c>
      <c r="I436" s="13">
        <f>BAJIO16643561!D1168</f>
        <v>0</v>
      </c>
      <c r="J436" s="13">
        <f t="shared" si="37"/>
        <v>0</v>
      </c>
      <c r="K436" s="13">
        <f t="shared" si="38"/>
        <v>0</v>
      </c>
      <c r="L436" s="13">
        <f>BAJIO16643561!C1168</f>
        <v>0</v>
      </c>
      <c r="M436" s="79" t="e">
        <f t="shared" si="39"/>
        <v>#REF!</v>
      </c>
      <c r="N436" s="14"/>
    </row>
    <row r="437" spans="1:14" hidden="1" x14ac:dyDescent="0.25">
      <c r="A437" s="11">
        <f>BAJIO16643561!A1169</f>
        <v>0</v>
      </c>
      <c r="B437" s="12"/>
      <c r="C437" s="12">
        <f>BAJIO16643561!B1169</f>
        <v>0</v>
      </c>
      <c r="D437" s="12"/>
      <c r="E437" s="74">
        <f>BAJIO16643561!I1169</f>
        <v>0</v>
      </c>
      <c r="F437" s="124">
        <f>BAJIO16643561!H1169</f>
        <v>0</v>
      </c>
      <c r="G437" s="13">
        <f t="shared" si="36"/>
        <v>0</v>
      </c>
      <c r="H437" s="13">
        <f t="shared" si="40"/>
        <v>0</v>
      </c>
      <c r="I437" s="13">
        <f>BAJIO16643561!D1169</f>
        <v>0</v>
      </c>
      <c r="J437" s="13">
        <f t="shared" si="37"/>
        <v>0</v>
      </c>
      <c r="K437" s="13">
        <f t="shared" si="38"/>
        <v>0</v>
      </c>
      <c r="L437" s="13">
        <f>BAJIO16643561!C1169</f>
        <v>0</v>
      </c>
      <c r="M437" s="79" t="e">
        <f t="shared" si="39"/>
        <v>#REF!</v>
      </c>
      <c r="N437" s="14"/>
    </row>
    <row r="438" spans="1:14" hidden="1" x14ac:dyDescent="0.25">
      <c r="A438" s="11">
        <f>BAJIO16643561!A1170</f>
        <v>0</v>
      </c>
      <c r="B438" s="12"/>
      <c r="C438" s="12">
        <f>BAJIO16643561!B1170</f>
        <v>0</v>
      </c>
      <c r="D438" s="12"/>
      <c r="E438" s="74">
        <f>BAJIO16643561!I1170</f>
        <v>0</v>
      </c>
      <c r="F438" s="124">
        <f>BAJIO16643561!H1170</f>
        <v>0</v>
      </c>
      <c r="G438" s="13">
        <f t="shared" si="36"/>
        <v>0</v>
      </c>
      <c r="H438" s="13">
        <f t="shared" si="40"/>
        <v>0</v>
      </c>
      <c r="I438" s="13">
        <f>BAJIO16643561!D1170</f>
        <v>0</v>
      </c>
      <c r="J438" s="13">
        <f t="shared" si="37"/>
        <v>0</v>
      </c>
      <c r="K438" s="13">
        <f t="shared" si="38"/>
        <v>0</v>
      </c>
      <c r="L438" s="13">
        <f>BAJIO16643561!C1170</f>
        <v>0</v>
      </c>
      <c r="M438" s="79" t="e">
        <f t="shared" si="39"/>
        <v>#REF!</v>
      </c>
      <c r="N438" s="14"/>
    </row>
    <row r="439" spans="1:14" hidden="1" x14ac:dyDescent="0.25">
      <c r="A439" s="11">
        <f>BAJIO16643561!A1171</f>
        <v>0</v>
      </c>
      <c r="B439" s="12"/>
      <c r="C439" s="12">
        <f>BAJIO16643561!B1171</f>
        <v>0</v>
      </c>
      <c r="D439" s="12"/>
      <c r="E439" s="74">
        <f>BAJIO16643561!I1171</f>
        <v>0</v>
      </c>
      <c r="F439" s="124">
        <f>BAJIO16643561!H1171</f>
        <v>0</v>
      </c>
      <c r="G439" s="13">
        <f t="shared" si="36"/>
        <v>0</v>
      </c>
      <c r="H439" s="13">
        <f t="shared" si="40"/>
        <v>0</v>
      </c>
      <c r="I439" s="13">
        <f>BAJIO16643561!D1171</f>
        <v>0</v>
      </c>
      <c r="J439" s="13">
        <f t="shared" si="37"/>
        <v>0</v>
      </c>
      <c r="K439" s="13">
        <f t="shared" si="38"/>
        <v>0</v>
      </c>
      <c r="L439" s="13">
        <f>BAJIO16643561!C1171</f>
        <v>0</v>
      </c>
      <c r="M439" s="79" t="e">
        <f t="shared" si="39"/>
        <v>#REF!</v>
      </c>
      <c r="N439" s="14"/>
    </row>
    <row r="440" spans="1:14" hidden="1" x14ac:dyDescent="0.25">
      <c r="A440" s="11">
        <f>BAJIO16643561!A1172</f>
        <v>0</v>
      </c>
      <c r="B440" s="12"/>
      <c r="C440" s="12">
        <f>BAJIO16643561!B1172</f>
        <v>0</v>
      </c>
      <c r="D440" s="12"/>
      <c r="E440" s="74">
        <f>BAJIO16643561!I1172</f>
        <v>0</v>
      </c>
      <c r="F440" s="124">
        <f>BAJIO16643561!H1172</f>
        <v>0</v>
      </c>
      <c r="G440" s="13">
        <f t="shared" si="36"/>
        <v>0</v>
      </c>
      <c r="H440" s="13">
        <f t="shared" si="40"/>
        <v>0</v>
      </c>
      <c r="I440" s="13">
        <f>BAJIO16643561!D1172</f>
        <v>0</v>
      </c>
      <c r="J440" s="13">
        <f t="shared" si="37"/>
        <v>0</v>
      </c>
      <c r="K440" s="13">
        <f t="shared" si="38"/>
        <v>0</v>
      </c>
      <c r="L440" s="13">
        <f>BAJIO16643561!C1172</f>
        <v>0</v>
      </c>
      <c r="M440" s="79" t="e">
        <f t="shared" si="39"/>
        <v>#REF!</v>
      </c>
      <c r="N440" s="14"/>
    </row>
    <row r="441" spans="1:14" hidden="1" x14ac:dyDescent="0.25">
      <c r="A441" s="11">
        <f>BAJIO16643561!A1173</f>
        <v>0</v>
      </c>
      <c r="B441" s="12"/>
      <c r="C441" s="12">
        <f>BAJIO16643561!B1173</f>
        <v>0</v>
      </c>
      <c r="D441" s="12"/>
      <c r="E441" s="74">
        <f>BAJIO16643561!I1173</f>
        <v>0</v>
      </c>
      <c r="F441" s="124">
        <f>BAJIO16643561!H1173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BAJIO16643561!D1173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BAJIO16643561!C1173</f>
        <v>0</v>
      </c>
      <c r="M441" s="79" t="e">
        <f t="shared" si="39"/>
        <v>#REF!</v>
      </c>
      <c r="N441" s="14"/>
    </row>
    <row r="442" spans="1:14" hidden="1" x14ac:dyDescent="0.25">
      <c r="A442" s="11">
        <f>BAJIO16643561!A1174</f>
        <v>0</v>
      </c>
      <c r="B442" s="12"/>
      <c r="C442" s="12">
        <f>BAJIO16643561!B1174</f>
        <v>0</v>
      </c>
      <c r="D442" s="12"/>
      <c r="E442" s="74">
        <f>BAJIO16643561!I1174</f>
        <v>0</v>
      </c>
      <c r="F442" s="124">
        <f>BAJIO16643561!H1174</f>
        <v>0</v>
      </c>
      <c r="G442" s="13">
        <f t="shared" si="41"/>
        <v>0</v>
      </c>
      <c r="H442" s="13">
        <f t="shared" si="40"/>
        <v>0</v>
      </c>
      <c r="I442" s="13">
        <f>BAJIO16643561!D1174</f>
        <v>0</v>
      </c>
      <c r="J442" s="13">
        <f t="shared" si="42"/>
        <v>0</v>
      </c>
      <c r="K442" s="13">
        <f t="shared" si="38"/>
        <v>0</v>
      </c>
      <c r="L442" s="13">
        <f>BAJIO16643561!C1174</f>
        <v>0</v>
      </c>
      <c r="M442" s="79" t="e">
        <f t="shared" si="39"/>
        <v>#REF!</v>
      </c>
      <c r="N442" s="14"/>
    </row>
    <row r="443" spans="1:14" hidden="1" x14ac:dyDescent="0.25">
      <c r="A443" s="11">
        <f>BAJIO16643561!A1175</f>
        <v>0</v>
      </c>
      <c r="B443" s="12"/>
      <c r="C443" s="12">
        <f>BAJIO16643561!B1175</f>
        <v>0</v>
      </c>
      <c r="D443" s="12"/>
      <c r="E443" s="74">
        <f>BAJIO16643561!I1175</f>
        <v>0</v>
      </c>
      <c r="F443" s="124">
        <f>BAJIO16643561!H1175</f>
        <v>0</v>
      </c>
      <c r="G443" s="13">
        <f t="shared" si="41"/>
        <v>0</v>
      </c>
      <c r="H443" s="13">
        <f t="shared" si="40"/>
        <v>0</v>
      </c>
      <c r="I443" s="13">
        <f>BAJIO16643561!D1175</f>
        <v>0</v>
      </c>
      <c r="J443" s="13">
        <f t="shared" si="42"/>
        <v>0</v>
      </c>
      <c r="K443" s="13">
        <f t="shared" si="38"/>
        <v>0</v>
      </c>
      <c r="L443" s="13">
        <f>BAJIO16643561!C1175</f>
        <v>0</v>
      </c>
      <c r="M443" s="79" t="e">
        <f t="shared" si="39"/>
        <v>#REF!</v>
      </c>
      <c r="N443" s="14"/>
    </row>
    <row r="444" spans="1:14" hidden="1" x14ac:dyDescent="0.25">
      <c r="A444" s="11">
        <f>BAJIO16643561!A1176</f>
        <v>0</v>
      </c>
      <c r="B444" s="12"/>
      <c r="C444" s="12">
        <f>BAJIO16643561!B1176</f>
        <v>0</v>
      </c>
      <c r="D444" s="12"/>
      <c r="E444" s="74">
        <f>BAJIO16643561!I1176</f>
        <v>0</v>
      </c>
      <c r="F444" s="124">
        <f>BAJIO16643561!H1176</f>
        <v>0</v>
      </c>
      <c r="G444" s="13">
        <f t="shared" si="41"/>
        <v>0</v>
      </c>
      <c r="H444" s="13">
        <f t="shared" si="40"/>
        <v>0</v>
      </c>
      <c r="I444" s="13">
        <f>BAJIO16643561!D1176</f>
        <v>0</v>
      </c>
      <c r="J444" s="13">
        <f t="shared" si="42"/>
        <v>0</v>
      </c>
      <c r="K444" s="13">
        <f t="shared" si="38"/>
        <v>0</v>
      </c>
      <c r="L444" s="13">
        <f>BAJIO16643561!C1176</f>
        <v>0</v>
      </c>
      <c r="M444" s="79" t="e">
        <f t="shared" si="39"/>
        <v>#REF!</v>
      </c>
      <c r="N444" s="14"/>
    </row>
    <row r="445" spans="1:14" hidden="1" x14ac:dyDescent="0.25">
      <c r="A445" s="11">
        <f>BAJIO16643561!A1177</f>
        <v>0</v>
      </c>
      <c r="B445" s="12"/>
      <c r="C445" s="12">
        <f>BAJIO16643561!B1177</f>
        <v>0</v>
      </c>
      <c r="D445" s="12"/>
      <c r="E445" s="74">
        <f>BAJIO16643561!I1177</f>
        <v>0</v>
      </c>
      <c r="F445" s="124">
        <f>BAJIO16643561!H1177</f>
        <v>0</v>
      </c>
      <c r="G445" s="13">
        <f t="shared" si="41"/>
        <v>0</v>
      </c>
      <c r="H445" s="13">
        <f t="shared" si="40"/>
        <v>0</v>
      </c>
      <c r="I445" s="13">
        <f>BAJIO16643561!D1177</f>
        <v>0</v>
      </c>
      <c r="J445" s="13">
        <f t="shared" si="42"/>
        <v>0</v>
      </c>
      <c r="K445" s="13">
        <f t="shared" si="38"/>
        <v>0</v>
      </c>
      <c r="L445" s="13">
        <f>BAJIO16643561!C1177</f>
        <v>0</v>
      </c>
      <c r="M445" s="79" t="e">
        <f t="shared" si="39"/>
        <v>#REF!</v>
      </c>
      <c r="N445" s="14"/>
    </row>
    <row r="446" spans="1:14" hidden="1" x14ac:dyDescent="0.25">
      <c r="A446" s="11">
        <f>BAJIO16643561!A1178</f>
        <v>0</v>
      </c>
      <c r="B446" s="12"/>
      <c r="C446" s="12">
        <f>BAJIO16643561!B1178</f>
        <v>0</v>
      </c>
      <c r="D446" s="12"/>
      <c r="E446" s="74">
        <f>BAJIO16643561!I1178</f>
        <v>0</v>
      </c>
      <c r="F446" s="124">
        <f>BAJIO16643561!H1178</f>
        <v>0</v>
      </c>
      <c r="G446" s="13">
        <f t="shared" si="41"/>
        <v>0</v>
      </c>
      <c r="H446" s="13">
        <f t="shared" si="40"/>
        <v>0</v>
      </c>
      <c r="I446" s="13">
        <f>BAJIO16643561!D1178</f>
        <v>0</v>
      </c>
      <c r="J446" s="13">
        <f t="shared" si="42"/>
        <v>0</v>
      </c>
      <c r="K446" s="13">
        <f t="shared" si="38"/>
        <v>0</v>
      </c>
      <c r="L446" s="13">
        <f>BAJIO16643561!C1178</f>
        <v>0</v>
      </c>
      <c r="M446" s="79" t="e">
        <f t="shared" si="39"/>
        <v>#REF!</v>
      </c>
      <c r="N446" s="14"/>
    </row>
    <row r="447" spans="1:14" hidden="1" x14ac:dyDescent="0.25">
      <c r="A447" s="11">
        <f>BAJIO16643561!A1179</f>
        <v>0</v>
      </c>
      <c r="B447" s="12"/>
      <c r="C447" s="12">
        <f>BAJIO16643561!B1179</f>
        <v>0</v>
      </c>
      <c r="D447" s="12"/>
      <c r="E447" s="74">
        <f>BAJIO16643561!I1179</f>
        <v>0</v>
      </c>
      <c r="F447" s="124">
        <f>BAJIO16643561!H1179</f>
        <v>0</v>
      </c>
      <c r="G447" s="13">
        <f t="shared" si="41"/>
        <v>0</v>
      </c>
      <c r="H447" s="13">
        <f t="shared" si="40"/>
        <v>0</v>
      </c>
      <c r="I447" s="13">
        <f>BAJIO16643561!D1179</f>
        <v>0</v>
      </c>
      <c r="J447" s="13">
        <f t="shared" si="42"/>
        <v>0</v>
      </c>
      <c r="K447" s="13">
        <f t="shared" si="38"/>
        <v>0</v>
      </c>
      <c r="L447" s="13">
        <f>BAJIO16643561!C1179</f>
        <v>0</v>
      </c>
      <c r="M447" s="79" t="e">
        <f t="shared" si="39"/>
        <v>#REF!</v>
      </c>
      <c r="N447" s="14"/>
    </row>
    <row r="448" spans="1:14" hidden="1" x14ac:dyDescent="0.25">
      <c r="A448" s="11">
        <f>BAJIO16643561!A1180</f>
        <v>0</v>
      </c>
      <c r="B448" s="12"/>
      <c r="C448" s="12">
        <f>BAJIO16643561!B1180</f>
        <v>0</v>
      </c>
      <c r="D448" s="12"/>
      <c r="E448" s="74">
        <f>BAJIO16643561!I1180</f>
        <v>0</v>
      </c>
      <c r="F448" s="124">
        <f>BAJIO16643561!H1180</f>
        <v>0</v>
      </c>
      <c r="G448" s="13">
        <f t="shared" si="41"/>
        <v>0</v>
      </c>
      <c r="H448" s="13">
        <f t="shared" si="40"/>
        <v>0</v>
      </c>
      <c r="I448" s="13">
        <f>BAJIO16643561!D1180</f>
        <v>0</v>
      </c>
      <c r="J448" s="13">
        <f t="shared" si="42"/>
        <v>0</v>
      </c>
      <c r="K448" s="13">
        <f t="shared" si="38"/>
        <v>0</v>
      </c>
      <c r="L448" s="13">
        <f>BAJIO16643561!C1180</f>
        <v>0</v>
      </c>
      <c r="M448" s="79" t="e">
        <f t="shared" si="39"/>
        <v>#REF!</v>
      </c>
      <c r="N448" s="14"/>
    </row>
    <row r="449" spans="1:14" hidden="1" x14ac:dyDescent="0.25">
      <c r="A449" s="11">
        <f>BAJIO16643561!A1181</f>
        <v>0</v>
      </c>
      <c r="B449" s="12"/>
      <c r="C449" s="12">
        <f>BAJIO16643561!B1181</f>
        <v>0</v>
      </c>
      <c r="D449" s="12"/>
      <c r="E449" s="74">
        <f>BAJIO16643561!I1181</f>
        <v>0</v>
      </c>
      <c r="F449" s="124">
        <f>BAJIO16643561!H1181</f>
        <v>0</v>
      </c>
      <c r="G449" s="13">
        <f t="shared" si="41"/>
        <v>0</v>
      </c>
      <c r="H449" s="13">
        <f t="shared" si="40"/>
        <v>0</v>
      </c>
      <c r="I449" s="13">
        <f>BAJIO16643561!D1181</f>
        <v>0</v>
      </c>
      <c r="J449" s="13">
        <f t="shared" si="42"/>
        <v>0</v>
      </c>
      <c r="K449" s="13">
        <f t="shared" si="38"/>
        <v>0</v>
      </c>
      <c r="L449" s="13">
        <f>BAJIO16643561!C1181</f>
        <v>0</v>
      </c>
      <c r="M449" s="79" t="e">
        <f t="shared" si="39"/>
        <v>#REF!</v>
      </c>
      <c r="N449" s="14"/>
    </row>
    <row r="450" spans="1:14" hidden="1" x14ac:dyDescent="0.25">
      <c r="A450" s="11">
        <f>BAJIO16643561!A1182</f>
        <v>0</v>
      </c>
      <c r="B450" s="12"/>
      <c r="C450" s="12">
        <f>BAJIO16643561!B1182</f>
        <v>0</v>
      </c>
      <c r="D450" s="12"/>
      <c r="E450" s="74">
        <f>BAJIO16643561!I1182</f>
        <v>0</v>
      </c>
      <c r="F450" s="124">
        <f>BAJIO16643561!H1182</f>
        <v>0</v>
      </c>
      <c r="G450" s="13">
        <f t="shared" si="41"/>
        <v>0</v>
      </c>
      <c r="H450" s="13">
        <f t="shared" si="40"/>
        <v>0</v>
      </c>
      <c r="I450" s="13">
        <f>BAJIO16643561!D1182</f>
        <v>0</v>
      </c>
      <c r="J450" s="13">
        <f t="shared" si="42"/>
        <v>0</v>
      </c>
      <c r="K450" s="13">
        <f t="shared" si="38"/>
        <v>0</v>
      </c>
      <c r="L450" s="13">
        <f>BAJIO16643561!C1182</f>
        <v>0</v>
      </c>
      <c r="M450" s="79" t="e">
        <f t="shared" si="39"/>
        <v>#REF!</v>
      </c>
      <c r="N450" s="14"/>
    </row>
    <row r="451" spans="1:14" hidden="1" x14ac:dyDescent="0.25">
      <c r="A451" s="11">
        <f>BAJIO16643561!A1183</f>
        <v>0</v>
      </c>
      <c r="B451" s="12"/>
      <c r="C451" s="12">
        <f>BAJIO16643561!B1183</f>
        <v>0</v>
      </c>
      <c r="D451" s="12"/>
      <c r="E451" s="74">
        <f>BAJIO16643561!I1183</f>
        <v>0</v>
      </c>
      <c r="F451" s="124">
        <f>BAJIO16643561!H1183</f>
        <v>0</v>
      </c>
      <c r="G451" s="13">
        <f t="shared" si="41"/>
        <v>0</v>
      </c>
      <c r="H451" s="13">
        <f t="shared" si="40"/>
        <v>0</v>
      </c>
      <c r="I451" s="13">
        <f>BAJIO16643561!D1183</f>
        <v>0</v>
      </c>
      <c r="J451" s="13">
        <f t="shared" si="42"/>
        <v>0</v>
      </c>
      <c r="K451" s="13">
        <f t="shared" si="38"/>
        <v>0</v>
      </c>
      <c r="L451" s="13">
        <f>BAJIO16643561!C1183</f>
        <v>0</v>
      </c>
      <c r="M451" s="79" t="e">
        <f t="shared" si="39"/>
        <v>#REF!</v>
      </c>
      <c r="N451" s="14"/>
    </row>
    <row r="452" spans="1:14" hidden="1" x14ac:dyDescent="0.25">
      <c r="A452" s="11">
        <f>BAJIO16643561!A1184</f>
        <v>0</v>
      </c>
      <c r="B452" s="12"/>
      <c r="C452" s="12">
        <f>BAJIO16643561!B1184</f>
        <v>0</v>
      </c>
      <c r="D452" s="12"/>
      <c r="E452" s="74">
        <f>BAJIO16643561!I1184</f>
        <v>0</v>
      </c>
      <c r="F452" s="124">
        <f>BAJIO16643561!H1184</f>
        <v>0</v>
      </c>
      <c r="G452" s="13">
        <f t="shared" si="41"/>
        <v>0</v>
      </c>
      <c r="H452" s="13">
        <f t="shared" si="40"/>
        <v>0</v>
      </c>
      <c r="I452" s="13">
        <f>BAJIO16643561!D1184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BAJIO16643561!C1184</f>
        <v>0</v>
      </c>
      <c r="M452" s="79" t="e">
        <f t="shared" si="39"/>
        <v>#REF!</v>
      </c>
      <c r="N452" s="14"/>
    </row>
    <row r="453" spans="1:14" hidden="1" x14ac:dyDescent="0.25">
      <c r="A453" s="11">
        <f>BAJIO16643561!A1185</f>
        <v>0</v>
      </c>
      <c r="B453" s="12"/>
      <c r="C453" s="12">
        <f>BAJIO16643561!B1185</f>
        <v>0</v>
      </c>
      <c r="D453" s="12"/>
      <c r="E453" s="74">
        <f>BAJIO16643561!I1185</f>
        <v>0</v>
      </c>
      <c r="F453" s="124">
        <f>BAJIO16643561!H1185</f>
        <v>0</v>
      </c>
      <c r="G453" s="13">
        <f t="shared" si="41"/>
        <v>0</v>
      </c>
      <c r="H453" s="13">
        <f t="shared" si="40"/>
        <v>0</v>
      </c>
      <c r="I453" s="13">
        <f>BAJIO16643561!D1185</f>
        <v>0</v>
      </c>
      <c r="J453" s="13">
        <f t="shared" si="42"/>
        <v>0</v>
      </c>
      <c r="K453" s="13">
        <f t="shared" si="43"/>
        <v>0</v>
      </c>
      <c r="L453" s="13">
        <f>BAJIO16643561!C1185</f>
        <v>0</v>
      </c>
      <c r="M453" s="79" t="e">
        <f t="shared" ref="M453:M483" si="44">M452+I453-L453</f>
        <v>#REF!</v>
      </c>
      <c r="N453" s="14"/>
    </row>
    <row r="454" spans="1:14" hidden="1" x14ac:dyDescent="0.25">
      <c r="A454" s="11">
        <f>BAJIO16643561!A1186</f>
        <v>0</v>
      </c>
      <c r="B454" s="12"/>
      <c r="C454" s="12">
        <f>BAJIO16643561!B1186</f>
        <v>0</v>
      </c>
      <c r="D454" s="12"/>
      <c r="E454" s="74">
        <f>BAJIO16643561!I1186</f>
        <v>0</v>
      </c>
      <c r="F454" s="124">
        <f>BAJIO16643561!H1186</f>
        <v>0</v>
      </c>
      <c r="G454" s="13">
        <f t="shared" si="41"/>
        <v>0</v>
      </c>
      <c r="H454" s="13">
        <f t="shared" si="40"/>
        <v>0</v>
      </c>
      <c r="I454" s="13">
        <f>BAJIO16643561!D1186</f>
        <v>0</v>
      </c>
      <c r="J454" s="13">
        <f t="shared" si="42"/>
        <v>0</v>
      </c>
      <c r="K454" s="13">
        <f t="shared" si="43"/>
        <v>0</v>
      </c>
      <c r="L454" s="13">
        <f>BAJIO16643561!C1186</f>
        <v>0</v>
      </c>
      <c r="M454" s="79" t="e">
        <f t="shared" si="44"/>
        <v>#REF!</v>
      </c>
      <c r="N454" s="14"/>
    </row>
    <row r="455" spans="1:14" hidden="1" x14ac:dyDescent="0.25">
      <c r="A455" s="11">
        <f>BAJIO16643561!A1187</f>
        <v>0</v>
      </c>
      <c r="B455" s="12"/>
      <c r="C455" s="12">
        <f>BAJIO16643561!B1187</f>
        <v>0</v>
      </c>
      <c r="D455" s="12"/>
      <c r="E455" s="74">
        <f>BAJIO16643561!I1187</f>
        <v>0</v>
      </c>
      <c r="F455" s="124">
        <f>BAJIO16643561!H1187</f>
        <v>0</v>
      </c>
      <c r="G455" s="13">
        <f t="shared" si="41"/>
        <v>0</v>
      </c>
      <c r="H455" s="13">
        <f t="shared" si="40"/>
        <v>0</v>
      </c>
      <c r="I455" s="13">
        <f>BAJIO16643561!D1187</f>
        <v>0</v>
      </c>
      <c r="J455" s="13">
        <f t="shared" si="42"/>
        <v>0</v>
      </c>
      <c r="K455" s="13">
        <f t="shared" si="43"/>
        <v>0</v>
      </c>
      <c r="L455" s="13">
        <f>BAJIO16643561!C1187</f>
        <v>0</v>
      </c>
      <c r="M455" s="79" t="e">
        <f t="shared" si="44"/>
        <v>#REF!</v>
      </c>
      <c r="N455" s="14"/>
    </row>
    <row r="456" spans="1:14" hidden="1" x14ac:dyDescent="0.25">
      <c r="A456" s="11">
        <f>BAJIO16643561!A1188</f>
        <v>0</v>
      </c>
      <c r="B456" s="12"/>
      <c r="C456" s="12">
        <f>BAJIO16643561!B1188</f>
        <v>0</v>
      </c>
      <c r="D456" s="12"/>
      <c r="E456" s="74">
        <f>BAJIO16643561!I1188</f>
        <v>0</v>
      </c>
      <c r="F456" s="124">
        <f>BAJIO16643561!H1188</f>
        <v>0</v>
      </c>
      <c r="G456" s="13">
        <f t="shared" si="41"/>
        <v>0</v>
      </c>
      <c r="H456" s="13">
        <f t="shared" si="40"/>
        <v>0</v>
      </c>
      <c r="I456" s="13">
        <f>BAJIO16643561!D1188</f>
        <v>0</v>
      </c>
      <c r="J456" s="13">
        <f t="shared" si="42"/>
        <v>0</v>
      </c>
      <c r="K456" s="13">
        <f t="shared" si="43"/>
        <v>0</v>
      </c>
      <c r="L456" s="13">
        <f>BAJIO16643561!C1188</f>
        <v>0</v>
      </c>
      <c r="M456" s="79" t="e">
        <f t="shared" si="44"/>
        <v>#REF!</v>
      </c>
      <c r="N456" s="14"/>
    </row>
    <row r="457" spans="1:14" hidden="1" x14ac:dyDescent="0.25">
      <c r="A457" s="11">
        <f>BAJIO16643561!A1189</f>
        <v>0</v>
      </c>
      <c r="B457" s="12"/>
      <c r="C457" s="12">
        <f>BAJIO16643561!B1189</f>
        <v>0</v>
      </c>
      <c r="D457" s="12"/>
      <c r="E457" s="74">
        <f>BAJIO16643561!I1189</f>
        <v>0</v>
      </c>
      <c r="F457" s="124">
        <f>BAJIO16643561!H1189</f>
        <v>0</v>
      </c>
      <c r="G457" s="13">
        <f t="shared" si="41"/>
        <v>0</v>
      </c>
      <c r="H457" s="13">
        <f t="shared" si="40"/>
        <v>0</v>
      </c>
      <c r="I457" s="13">
        <f>BAJIO16643561!D1189</f>
        <v>0</v>
      </c>
      <c r="J457" s="13">
        <f t="shared" si="42"/>
        <v>0</v>
      </c>
      <c r="K457" s="13">
        <f t="shared" si="43"/>
        <v>0</v>
      </c>
      <c r="L457" s="13">
        <f>BAJIO16643561!C1189</f>
        <v>0</v>
      </c>
      <c r="M457" s="79" t="e">
        <f t="shared" si="44"/>
        <v>#REF!</v>
      </c>
      <c r="N457" s="14"/>
    </row>
    <row r="458" spans="1:14" hidden="1" x14ac:dyDescent="0.25">
      <c r="A458" s="11">
        <f>BAJIO16643561!A1190</f>
        <v>0</v>
      </c>
      <c r="B458" s="12"/>
      <c r="C458" s="12">
        <f>BAJIO16643561!B1190</f>
        <v>0</v>
      </c>
      <c r="D458" s="12"/>
      <c r="E458" s="74">
        <f>BAJIO16643561!I1190</f>
        <v>0</v>
      </c>
      <c r="F458" s="124">
        <f>BAJIO16643561!H1190</f>
        <v>0</v>
      </c>
      <c r="G458" s="13">
        <f t="shared" si="41"/>
        <v>0</v>
      </c>
      <c r="H458" s="13">
        <f t="shared" si="40"/>
        <v>0</v>
      </c>
      <c r="I458" s="13">
        <f>BAJIO16643561!D1190</f>
        <v>0</v>
      </c>
      <c r="J458" s="13">
        <f t="shared" si="42"/>
        <v>0</v>
      </c>
      <c r="K458" s="13">
        <f t="shared" si="43"/>
        <v>0</v>
      </c>
      <c r="L458" s="13">
        <f>BAJIO16643561!C1190</f>
        <v>0</v>
      </c>
      <c r="M458" s="79" t="e">
        <f t="shared" si="44"/>
        <v>#REF!</v>
      </c>
      <c r="N458" s="14"/>
    </row>
    <row r="459" spans="1:14" hidden="1" x14ac:dyDescent="0.25">
      <c r="A459" s="11">
        <f>BAJIO16643561!A1191</f>
        <v>0</v>
      </c>
      <c r="B459" s="12"/>
      <c r="C459" s="12">
        <f>BAJIO16643561!B1191</f>
        <v>0</v>
      </c>
      <c r="D459" s="12"/>
      <c r="E459" s="74">
        <f>BAJIO16643561!I1191</f>
        <v>0</v>
      </c>
      <c r="F459" s="124">
        <f>BAJIO16643561!H1191</f>
        <v>0</v>
      </c>
      <c r="G459" s="13">
        <f t="shared" si="41"/>
        <v>0</v>
      </c>
      <c r="H459" s="13">
        <f t="shared" si="40"/>
        <v>0</v>
      </c>
      <c r="I459" s="13">
        <f>BAJIO16643561!D1191</f>
        <v>0</v>
      </c>
      <c r="J459" s="13">
        <f t="shared" si="42"/>
        <v>0</v>
      </c>
      <c r="K459" s="13">
        <f t="shared" si="43"/>
        <v>0</v>
      </c>
      <c r="L459" s="13">
        <f>BAJIO16643561!C1191</f>
        <v>0</v>
      </c>
      <c r="M459" s="79" t="e">
        <f t="shared" si="44"/>
        <v>#REF!</v>
      </c>
      <c r="N459" s="14"/>
    </row>
    <row r="460" spans="1:14" hidden="1" x14ac:dyDescent="0.25">
      <c r="A460" s="11">
        <f>BAJIO16643561!A1192</f>
        <v>0</v>
      </c>
      <c r="B460" s="12"/>
      <c r="C460" s="12">
        <f>BAJIO16643561!B1192</f>
        <v>0</v>
      </c>
      <c r="D460" s="12"/>
      <c r="E460" s="74">
        <f>BAJIO16643561!I1192</f>
        <v>0</v>
      </c>
      <c r="F460" s="124">
        <f>BAJIO16643561!H1192</f>
        <v>0</v>
      </c>
      <c r="G460" s="13">
        <f t="shared" si="41"/>
        <v>0</v>
      </c>
      <c r="H460" s="13">
        <f t="shared" si="40"/>
        <v>0</v>
      </c>
      <c r="I460" s="13">
        <f>BAJIO16643561!D1192</f>
        <v>0</v>
      </c>
      <c r="J460" s="13">
        <f t="shared" si="42"/>
        <v>0</v>
      </c>
      <c r="K460" s="13">
        <f t="shared" si="43"/>
        <v>0</v>
      </c>
      <c r="L460" s="13">
        <f>BAJIO16643561!C1192</f>
        <v>0</v>
      </c>
      <c r="M460" s="79" t="e">
        <f t="shared" si="44"/>
        <v>#REF!</v>
      </c>
      <c r="N460" s="14"/>
    </row>
    <row r="461" spans="1:14" hidden="1" x14ac:dyDescent="0.25">
      <c r="A461" s="11">
        <f>BAJIO16643561!A1193</f>
        <v>0</v>
      </c>
      <c r="B461" s="12"/>
      <c r="C461" s="12">
        <f>BAJIO16643561!B1193</f>
        <v>0</v>
      </c>
      <c r="D461" s="12"/>
      <c r="E461" s="74">
        <f>BAJIO16643561!I1193</f>
        <v>0</v>
      </c>
      <c r="F461" s="124">
        <f>BAJIO16643561!H1193</f>
        <v>0</v>
      </c>
      <c r="G461" s="13">
        <f t="shared" si="41"/>
        <v>0</v>
      </c>
      <c r="H461" s="13">
        <f t="shared" si="40"/>
        <v>0</v>
      </c>
      <c r="I461" s="13">
        <f>BAJIO16643561!D1193</f>
        <v>0</v>
      </c>
      <c r="J461" s="13">
        <f t="shared" si="42"/>
        <v>0</v>
      </c>
      <c r="K461" s="13">
        <f t="shared" si="43"/>
        <v>0</v>
      </c>
      <c r="L461" s="13">
        <f>BAJIO16643561!C1193</f>
        <v>0</v>
      </c>
      <c r="M461" s="79" t="e">
        <f t="shared" si="44"/>
        <v>#REF!</v>
      </c>
      <c r="N461" s="14"/>
    </row>
    <row r="462" spans="1:14" hidden="1" x14ac:dyDescent="0.25">
      <c r="A462" s="11">
        <f>BAJIO16643561!A1194</f>
        <v>0</v>
      </c>
      <c r="B462" s="12"/>
      <c r="C462" s="12">
        <f>BAJIO16643561!B1194</f>
        <v>0</v>
      </c>
      <c r="D462" s="12"/>
      <c r="E462" s="74">
        <f>BAJIO16643561!I1194</f>
        <v>0</v>
      </c>
      <c r="F462" s="124">
        <f>BAJIO16643561!H1194</f>
        <v>0</v>
      </c>
      <c r="G462" s="13">
        <f t="shared" si="41"/>
        <v>0</v>
      </c>
      <c r="H462" s="13">
        <f t="shared" si="40"/>
        <v>0</v>
      </c>
      <c r="I462" s="13">
        <f>BAJIO16643561!D1194</f>
        <v>0</v>
      </c>
      <c r="J462" s="13">
        <f t="shared" si="42"/>
        <v>0</v>
      </c>
      <c r="K462" s="13">
        <f t="shared" si="43"/>
        <v>0</v>
      </c>
      <c r="L462" s="13">
        <f>BAJIO16643561!C1194</f>
        <v>0</v>
      </c>
      <c r="M462" s="79" t="e">
        <f t="shared" si="44"/>
        <v>#REF!</v>
      </c>
      <c r="N462" s="14"/>
    </row>
    <row r="463" spans="1:14" hidden="1" x14ac:dyDescent="0.25">
      <c r="A463" s="11">
        <f>BAJIO16643561!A1195</f>
        <v>0</v>
      </c>
      <c r="B463" s="12"/>
      <c r="C463" s="12">
        <f>BAJIO16643561!B1195</f>
        <v>0</v>
      </c>
      <c r="D463" s="12"/>
      <c r="E463" s="74">
        <f>BAJIO16643561!I1195</f>
        <v>0</v>
      </c>
      <c r="F463" s="124">
        <f>BAJIO16643561!H1195</f>
        <v>0</v>
      </c>
      <c r="G463" s="13">
        <f t="shared" si="41"/>
        <v>0</v>
      </c>
      <c r="H463" s="13">
        <f t="shared" si="40"/>
        <v>0</v>
      </c>
      <c r="I463" s="13">
        <f>BAJIO16643561!D1195</f>
        <v>0</v>
      </c>
      <c r="J463" s="13">
        <f t="shared" si="42"/>
        <v>0</v>
      </c>
      <c r="K463" s="13">
        <f t="shared" si="43"/>
        <v>0</v>
      </c>
      <c r="L463" s="13">
        <f>BAJIO16643561!C1195</f>
        <v>0</v>
      </c>
      <c r="M463" s="79" t="e">
        <f t="shared" si="44"/>
        <v>#REF!</v>
      </c>
      <c r="N463" s="14"/>
    </row>
    <row r="464" spans="1:14" hidden="1" x14ac:dyDescent="0.25">
      <c r="A464" s="11">
        <f>BAJIO16643561!A1196</f>
        <v>0</v>
      </c>
      <c r="B464" s="12"/>
      <c r="C464" s="12">
        <f>BAJIO16643561!B1196</f>
        <v>0</v>
      </c>
      <c r="D464" s="12"/>
      <c r="E464" s="74">
        <f>BAJIO16643561!I1196</f>
        <v>0</v>
      </c>
      <c r="F464" s="124">
        <f>BAJIO16643561!H1196</f>
        <v>0</v>
      </c>
      <c r="G464" s="13">
        <f t="shared" si="41"/>
        <v>0</v>
      </c>
      <c r="H464" s="13">
        <f t="shared" si="40"/>
        <v>0</v>
      </c>
      <c r="I464" s="13">
        <f>BAJIO16643561!D1196</f>
        <v>0</v>
      </c>
      <c r="J464" s="13">
        <f t="shared" si="42"/>
        <v>0</v>
      </c>
      <c r="K464" s="13">
        <f t="shared" si="43"/>
        <v>0</v>
      </c>
      <c r="L464" s="13">
        <f>BAJIO16643561!C1196</f>
        <v>0</v>
      </c>
      <c r="M464" s="79" t="e">
        <f t="shared" si="44"/>
        <v>#REF!</v>
      </c>
      <c r="N464" s="14"/>
    </row>
    <row r="465" spans="1:14" hidden="1" x14ac:dyDescent="0.25">
      <c r="A465" s="11">
        <f>BAJIO16643561!A1197</f>
        <v>0</v>
      </c>
      <c r="B465" s="12"/>
      <c r="C465" s="12">
        <f>BAJIO16643561!B1197</f>
        <v>0</v>
      </c>
      <c r="D465" s="12"/>
      <c r="E465" s="74">
        <f>BAJIO16643561!I1197</f>
        <v>0</v>
      </c>
      <c r="F465" s="124">
        <f>BAJIO16643561!H1197</f>
        <v>0</v>
      </c>
      <c r="G465" s="13">
        <f t="shared" si="41"/>
        <v>0</v>
      </c>
      <c r="H465" s="13">
        <f t="shared" si="40"/>
        <v>0</v>
      </c>
      <c r="I465" s="13">
        <f>BAJIO16643561!D1197</f>
        <v>0</v>
      </c>
      <c r="J465" s="13">
        <f t="shared" si="42"/>
        <v>0</v>
      </c>
      <c r="K465" s="13">
        <f t="shared" si="43"/>
        <v>0</v>
      </c>
      <c r="L465" s="13">
        <f>BAJIO16643561!C1197</f>
        <v>0</v>
      </c>
      <c r="M465" s="79" t="e">
        <f t="shared" si="44"/>
        <v>#REF!</v>
      </c>
      <c r="N465" s="14"/>
    </row>
    <row r="466" spans="1:14" hidden="1" x14ac:dyDescent="0.25">
      <c r="A466" s="11">
        <f>BAJIO16643561!A1198</f>
        <v>0</v>
      </c>
      <c r="B466" s="12"/>
      <c r="C466" s="12">
        <f>BAJIO16643561!B1198</f>
        <v>0</v>
      </c>
      <c r="D466" s="12"/>
      <c r="E466" s="74">
        <f>BAJIO16643561!I1198</f>
        <v>0</v>
      </c>
      <c r="F466" s="124">
        <f>BAJIO16643561!H1198</f>
        <v>0</v>
      </c>
      <c r="G466" s="13">
        <f t="shared" si="41"/>
        <v>0</v>
      </c>
      <c r="H466" s="13">
        <f t="shared" si="40"/>
        <v>0</v>
      </c>
      <c r="I466" s="13">
        <f>BAJIO16643561!D1198</f>
        <v>0</v>
      </c>
      <c r="J466" s="13">
        <f t="shared" si="42"/>
        <v>0</v>
      </c>
      <c r="K466" s="13">
        <f t="shared" si="43"/>
        <v>0</v>
      </c>
      <c r="L466" s="13">
        <f>BAJIO16643561!C1198</f>
        <v>0</v>
      </c>
      <c r="M466" s="79" t="e">
        <f t="shared" si="44"/>
        <v>#REF!</v>
      </c>
      <c r="N466" s="14"/>
    </row>
    <row r="467" spans="1:14" hidden="1" x14ac:dyDescent="0.25">
      <c r="A467" s="11">
        <f>BAJIO16643561!A1199</f>
        <v>0</v>
      </c>
      <c r="B467" s="12"/>
      <c r="C467" s="12">
        <f>BAJIO16643561!B1199</f>
        <v>0</v>
      </c>
      <c r="D467" s="12"/>
      <c r="E467" s="74">
        <f>BAJIO16643561!I1199</f>
        <v>0</v>
      </c>
      <c r="F467" s="124">
        <f>BAJIO16643561!H1199</f>
        <v>0</v>
      </c>
      <c r="G467" s="13">
        <f t="shared" si="41"/>
        <v>0</v>
      </c>
      <c r="H467" s="13">
        <f t="shared" si="40"/>
        <v>0</v>
      </c>
      <c r="I467" s="13">
        <f>BAJIO16643561!D1199</f>
        <v>0</v>
      </c>
      <c r="J467" s="13">
        <f t="shared" si="42"/>
        <v>0</v>
      </c>
      <c r="K467" s="13">
        <f t="shared" si="43"/>
        <v>0</v>
      </c>
      <c r="L467" s="13">
        <f>BAJIO16643561!C1199</f>
        <v>0</v>
      </c>
      <c r="M467" s="79" t="e">
        <f t="shared" si="44"/>
        <v>#REF!</v>
      </c>
      <c r="N467" s="14"/>
    </row>
    <row r="468" spans="1:14" hidden="1" x14ac:dyDescent="0.25">
      <c r="A468" s="11">
        <f>BAJIO16643561!A1200</f>
        <v>0</v>
      </c>
      <c r="B468" s="12"/>
      <c r="C468" s="12">
        <f>BAJIO16643561!B1200</f>
        <v>0</v>
      </c>
      <c r="D468" s="12"/>
      <c r="E468" s="74">
        <f>BAJIO16643561!I1200</f>
        <v>0</v>
      </c>
      <c r="F468" s="124">
        <f>BAJIO16643561!H1200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BAJIO16643561!D1200</f>
        <v>0</v>
      </c>
      <c r="J468" s="13">
        <f t="shared" si="42"/>
        <v>0</v>
      </c>
      <c r="K468" s="13">
        <f t="shared" si="43"/>
        <v>0</v>
      </c>
      <c r="L468" s="13">
        <f>BAJIO16643561!C1200</f>
        <v>0</v>
      </c>
      <c r="M468" s="79" t="e">
        <f t="shared" si="44"/>
        <v>#REF!</v>
      </c>
      <c r="N468" s="14"/>
    </row>
    <row r="469" spans="1:14" hidden="1" x14ac:dyDescent="0.25">
      <c r="A469" s="11">
        <f>BAJIO16643561!A1201</f>
        <v>0</v>
      </c>
      <c r="B469" s="12"/>
      <c r="C469" s="12">
        <f>BAJIO16643561!B1201</f>
        <v>0</v>
      </c>
      <c r="D469" s="12"/>
      <c r="E469" s="74">
        <f>BAJIO16643561!I1201</f>
        <v>0</v>
      </c>
      <c r="F469" s="124">
        <f>BAJIO16643561!H1201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BAJIO16643561!D1201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BAJIO16643561!C1201</f>
        <v>0</v>
      </c>
      <c r="M469" s="79" t="e">
        <f t="shared" si="44"/>
        <v>#REF!</v>
      </c>
      <c r="N469" s="14"/>
    </row>
    <row r="470" spans="1:14" hidden="1" x14ac:dyDescent="0.25">
      <c r="A470" s="11">
        <f>BAJIO16643561!A1202</f>
        <v>0</v>
      </c>
      <c r="B470" s="12"/>
      <c r="C470" s="12">
        <f>BAJIO16643561!B1202</f>
        <v>0</v>
      </c>
      <c r="D470" s="12"/>
      <c r="E470" s="74">
        <f>BAJIO16643561!I1202</f>
        <v>0</v>
      </c>
      <c r="F470" s="124">
        <f>BAJIO16643561!H1202</f>
        <v>0</v>
      </c>
      <c r="G470" s="13">
        <f t="shared" si="46"/>
        <v>0</v>
      </c>
      <c r="H470" s="13">
        <f t="shared" si="45"/>
        <v>0</v>
      </c>
      <c r="I470" s="13">
        <f>BAJIO16643561!D1202</f>
        <v>0</v>
      </c>
      <c r="J470" s="13">
        <f t="shared" si="47"/>
        <v>0</v>
      </c>
      <c r="K470" s="13">
        <f t="shared" si="48"/>
        <v>0</v>
      </c>
      <c r="L470" s="13">
        <f>BAJIO16643561!C1202</f>
        <v>0</v>
      </c>
      <c r="M470" s="79" t="e">
        <f t="shared" si="44"/>
        <v>#REF!</v>
      </c>
      <c r="N470" s="14"/>
    </row>
    <row r="471" spans="1:14" hidden="1" x14ac:dyDescent="0.25">
      <c r="A471" s="11">
        <f>BAJIO16643561!A1203</f>
        <v>0</v>
      </c>
      <c r="B471" s="12"/>
      <c r="C471" s="12">
        <f>BAJIO16643561!B1203</f>
        <v>0</v>
      </c>
      <c r="D471" s="12"/>
      <c r="E471" s="74">
        <f>BAJIO16643561!I1203</f>
        <v>0</v>
      </c>
      <c r="F471" s="124">
        <f>BAJIO16643561!H1203</f>
        <v>0</v>
      </c>
      <c r="G471" s="13">
        <f t="shared" si="46"/>
        <v>0</v>
      </c>
      <c r="H471" s="13">
        <f t="shared" si="45"/>
        <v>0</v>
      </c>
      <c r="I471" s="13">
        <f>BAJIO16643561!D1203</f>
        <v>0</v>
      </c>
      <c r="J471" s="13">
        <f t="shared" si="47"/>
        <v>0</v>
      </c>
      <c r="K471" s="13">
        <f t="shared" si="48"/>
        <v>0</v>
      </c>
      <c r="L471" s="13">
        <f>BAJIO16643561!C1203</f>
        <v>0</v>
      </c>
      <c r="M471" s="79" t="e">
        <f t="shared" si="44"/>
        <v>#REF!</v>
      </c>
      <c r="N471" s="14"/>
    </row>
    <row r="472" spans="1:14" hidden="1" x14ac:dyDescent="0.25">
      <c r="A472" s="11">
        <f>BAJIO16643561!A1204</f>
        <v>0</v>
      </c>
      <c r="B472" s="12"/>
      <c r="C472" s="12">
        <f>BAJIO16643561!B1204</f>
        <v>0</v>
      </c>
      <c r="D472" s="12"/>
      <c r="E472" s="74">
        <f>BAJIO16643561!I1204</f>
        <v>0</v>
      </c>
      <c r="F472" s="124">
        <f>BAJIO16643561!H1204</f>
        <v>0</v>
      </c>
      <c r="G472" s="13">
        <f t="shared" si="46"/>
        <v>0</v>
      </c>
      <c r="H472" s="13">
        <f t="shared" si="45"/>
        <v>0</v>
      </c>
      <c r="I472" s="13">
        <f>BAJIO16643561!D1204</f>
        <v>0</v>
      </c>
      <c r="J472" s="13">
        <f t="shared" si="47"/>
        <v>0</v>
      </c>
      <c r="K472" s="13">
        <f t="shared" si="48"/>
        <v>0</v>
      </c>
      <c r="L472" s="13">
        <f>BAJIO16643561!C1204</f>
        <v>0</v>
      </c>
      <c r="M472" s="79" t="e">
        <f t="shared" si="44"/>
        <v>#REF!</v>
      </c>
      <c r="N472" s="14"/>
    </row>
    <row r="473" spans="1:14" hidden="1" x14ac:dyDescent="0.25">
      <c r="A473" s="11">
        <f>BAJIO16643561!A1205</f>
        <v>0</v>
      </c>
      <c r="B473" s="12"/>
      <c r="C473" s="12">
        <f>BAJIO16643561!B1205</f>
        <v>0</v>
      </c>
      <c r="D473" s="12"/>
      <c r="E473" s="74">
        <f>BAJIO16643561!I1205</f>
        <v>0</v>
      </c>
      <c r="F473" s="124">
        <f>BAJIO16643561!H1205</f>
        <v>0</v>
      </c>
      <c r="G473" s="13">
        <f t="shared" si="46"/>
        <v>0</v>
      </c>
      <c r="H473" s="13">
        <f t="shared" si="45"/>
        <v>0</v>
      </c>
      <c r="I473" s="13">
        <f>BAJIO16643561!D1205</f>
        <v>0</v>
      </c>
      <c r="J473" s="13">
        <f t="shared" si="47"/>
        <v>0</v>
      </c>
      <c r="K473" s="13">
        <f t="shared" si="48"/>
        <v>0</v>
      </c>
      <c r="L473" s="13">
        <f>BAJIO16643561!C1205</f>
        <v>0</v>
      </c>
      <c r="M473" s="79" t="e">
        <f t="shared" si="44"/>
        <v>#REF!</v>
      </c>
      <c r="N473" s="14"/>
    </row>
    <row r="474" spans="1:14" hidden="1" x14ac:dyDescent="0.25">
      <c r="A474" s="11">
        <f>BAJIO16643561!A1206</f>
        <v>0</v>
      </c>
      <c r="B474" s="12"/>
      <c r="C474" s="12">
        <f>BAJIO16643561!B1206</f>
        <v>0</v>
      </c>
      <c r="D474" s="12"/>
      <c r="E474" s="74">
        <f>BAJIO16643561!I1206</f>
        <v>0</v>
      </c>
      <c r="F474" s="124">
        <f>BAJIO16643561!H1206</f>
        <v>0</v>
      </c>
      <c r="G474" s="13">
        <f t="shared" si="46"/>
        <v>0</v>
      </c>
      <c r="H474" s="13">
        <f t="shared" si="45"/>
        <v>0</v>
      </c>
      <c r="I474" s="13">
        <f>BAJIO16643561!D1206</f>
        <v>0</v>
      </c>
      <c r="J474" s="13">
        <f t="shared" si="47"/>
        <v>0</v>
      </c>
      <c r="K474" s="13">
        <f t="shared" si="48"/>
        <v>0</v>
      </c>
      <c r="L474" s="13">
        <f>BAJIO16643561!C1206</f>
        <v>0</v>
      </c>
      <c r="M474" s="79" t="e">
        <f t="shared" si="44"/>
        <v>#REF!</v>
      </c>
      <c r="N474" s="14"/>
    </row>
    <row r="475" spans="1:14" hidden="1" x14ac:dyDescent="0.25">
      <c r="A475" s="11">
        <f>BAJIO16643561!A1207</f>
        <v>0</v>
      </c>
      <c r="B475" s="12"/>
      <c r="C475" s="12">
        <f>BAJIO16643561!B1207</f>
        <v>0</v>
      </c>
      <c r="D475" s="12"/>
      <c r="E475" s="74">
        <f>BAJIO16643561!I1207</f>
        <v>0</v>
      </c>
      <c r="F475" s="124">
        <f>BAJIO16643561!H1207</f>
        <v>0</v>
      </c>
      <c r="G475" s="13">
        <f t="shared" si="46"/>
        <v>0</v>
      </c>
      <c r="H475" s="13">
        <f t="shared" si="45"/>
        <v>0</v>
      </c>
      <c r="I475" s="13">
        <f>BAJIO16643561!D1207</f>
        <v>0</v>
      </c>
      <c r="J475" s="13">
        <f t="shared" si="47"/>
        <v>0</v>
      </c>
      <c r="K475" s="13">
        <f t="shared" si="48"/>
        <v>0</v>
      </c>
      <c r="L475" s="13">
        <f>BAJIO16643561!C1207</f>
        <v>0</v>
      </c>
      <c r="M475" s="79" t="e">
        <f t="shared" si="44"/>
        <v>#REF!</v>
      </c>
      <c r="N475" s="14"/>
    </row>
    <row r="476" spans="1:14" hidden="1" x14ac:dyDescent="0.25">
      <c r="A476" s="11">
        <f>BAJIO16643561!A1208</f>
        <v>0</v>
      </c>
      <c r="B476" s="12"/>
      <c r="C476" s="12">
        <f>BAJIO16643561!B1208</f>
        <v>0</v>
      </c>
      <c r="D476" s="12"/>
      <c r="E476" s="74">
        <f>BAJIO16643561!I1208</f>
        <v>0</v>
      </c>
      <c r="F476" s="124">
        <f>BAJIO16643561!H1208</f>
        <v>0</v>
      </c>
      <c r="G476" s="13">
        <f t="shared" si="46"/>
        <v>0</v>
      </c>
      <c r="H476" s="13">
        <f t="shared" si="45"/>
        <v>0</v>
      </c>
      <c r="I476" s="13">
        <f>BAJIO16643561!D1208</f>
        <v>0</v>
      </c>
      <c r="J476" s="13">
        <f t="shared" si="47"/>
        <v>0</v>
      </c>
      <c r="K476" s="13">
        <f t="shared" si="48"/>
        <v>0</v>
      </c>
      <c r="L476" s="13">
        <f>BAJIO16643561!C1208</f>
        <v>0</v>
      </c>
      <c r="M476" s="79" t="e">
        <f t="shared" si="44"/>
        <v>#REF!</v>
      </c>
      <c r="N476" s="14"/>
    </row>
    <row r="477" spans="1:14" hidden="1" x14ac:dyDescent="0.25">
      <c r="A477" s="11">
        <f>BAJIO16643561!A1209</f>
        <v>0</v>
      </c>
      <c r="B477" s="12"/>
      <c r="C477" s="12">
        <f>BAJIO16643561!B1209</f>
        <v>0</v>
      </c>
      <c r="D477" s="12"/>
      <c r="E477" s="74">
        <f>BAJIO16643561!I1209</f>
        <v>0</v>
      </c>
      <c r="F477" s="124">
        <f>BAJIO16643561!H1209</f>
        <v>0</v>
      </c>
      <c r="G477" s="13">
        <f t="shared" si="46"/>
        <v>0</v>
      </c>
      <c r="H477" s="13">
        <f t="shared" si="45"/>
        <v>0</v>
      </c>
      <c r="I477" s="13">
        <f>BAJIO16643561!D1209</f>
        <v>0</v>
      </c>
      <c r="J477" s="13">
        <f t="shared" si="47"/>
        <v>0</v>
      </c>
      <c r="K477" s="13">
        <f t="shared" si="48"/>
        <v>0</v>
      </c>
      <c r="L477" s="13">
        <f>BAJIO16643561!C1209</f>
        <v>0</v>
      </c>
      <c r="M477" s="79" t="e">
        <f t="shared" si="44"/>
        <v>#REF!</v>
      </c>
      <c r="N477" s="14"/>
    </row>
    <row r="478" spans="1:14" hidden="1" x14ac:dyDescent="0.25">
      <c r="A478" s="11">
        <f>BAJIO16643561!A1210</f>
        <v>0</v>
      </c>
      <c r="B478" s="12"/>
      <c r="C478" s="12">
        <f>BAJIO16643561!B1210</f>
        <v>0</v>
      </c>
      <c r="D478" s="12"/>
      <c r="E478" s="74">
        <f>BAJIO16643561!I1210</f>
        <v>0</v>
      </c>
      <c r="F478" s="124">
        <f>BAJIO16643561!H1210</f>
        <v>0</v>
      </c>
      <c r="G478" s="13">
        <f t="shared" si="46"/>
        <v>0</v>
      </c>
      <c r="H478" s="13">
        <f t="shared" si="45"/>
        <v>0</v>
      </c>
      <c r="I478" s="13">
        <f>BAJIO16643561!D1210</f>
        <v>0</v>
      </c>
      <c r="J478" s="13">
        <f t="shared" si="47"/>
        <v>0</v>
      </c>
      <c r="K478" s="13">
        <f t="shared" si="48"/>
        <v>0</v>
      </c>
      <c r="L478" s="13">
        <f>BAJIO16643561!C1210</f>
        <v>0</v>
      </c>
      <c r="M478" s="79" t="e">
        <f t="shared" si="44"/>
        <v>#REF!</v>
      </c>
      <c r="N478" s="14"/>
    </row>
    <row r="479" spans="1:14" hidden="1" x14ac:dyDescent="0.25">
      <c r="A479" s="11">
        <f>BAJIO16643561!A1211</f>
        <v>0</v>
      </c>
      <c r="B479" s="12"/>
      <c r="C479" s="12">
        <f>BAJIO16643561!B1211</f>
        <v>0</v>
      </c>
      <c r="D479" s="12"/>
      <c r="E479" s="74">
        <f>BAJIO16643561!I1211</f>
        <v>0</v>
      </c>
      <c r="F479" s="124">
        <f>BAJIO16643561!H1211</f>
        <v>0</v>
      </c>
      <c r="G479" s="13">
        <f t="shared" si="46"/>
        <v>0</v>
      </c>
      <c r="H479" s="13">
        <f t="shared" si="45"/>
        <v>0</v>
      </c>
      <c r="I479" s="13">
        <f>BAJIO16643561!D1211</f>
        <v>0</v>
      </c>
      <c r="J479" s="13">
        <f t="shared" si="47"/>
        <v>0</v>
      </c>
      <c r="K479" s="13">
        <f t="shared" si="48"/>
        <v>0</v>
      </c>
      <c r="L479" s="13">
        <f>BAJIO16643561!C1211</f>
        <v>0</v>
      </c>
      <c r="M479" s="79" t="e">
        <f t="shared" si="44"/>
        <v>#REF!</v>
      </c>
      <c r="N479" s="14"/>
    </row>
    <row r="480" spans="1:14" hidden="1" x14ac:dyDescent="0.25">
      <c r="A480" s="11">
        <f>BAJIO16643561!A1212</f>
        <v>0</v>
      </c>
      <c r="B480" s="12"/>
      <c r="C480" s="12">
        <f>BAJIO16643561!B1212</f>
        <v>0</v>
      </c>
      <c r="D480" s="12"/>
      <c r="E480" s="74">
        <f>BAJIO16643561!I1212</f>
        <v>0</v>
      </c>
      <c r="F480" s="124">
        <f>BAJIO16643561!H1212</f>
        <v>0</v>
      </c>
      <c r="G480" s="13">
        <f t="shared" si="46"/>
        <v>0</v>
      </c>
      <c r="H480" s="13">
        <f t="shared" si="45"/>
        <v>0</v>
      </c>
      <c r="I480" s="13">
        <f>BAJIO16643561!D1212</f>
        <v>0</v>
      </c>
      <c r="J480" s="13">
        <f t="shared" si="47"/>
        <v>0</v>
      </c>
      <c r="K480" s="13">
        <f t="shared" si="48"/>
        <v>0</v>
      </c>
      <c r="L480" s="13">
        <f>BAJIO16643561!C1212</f>
        <v>0</v>
      </c>
      <c r="M480" s="79" t="e">
        <f t="shared" si="44"/>
        <v>#REF!</v>
      </c>
      <c r="N480" s="14"/>
    </row>
    <row r="481" spans="1:14" hidden="1" x14ac:dyDescent="0.25">
      <c r="A481" s="11">
        <f>BAJIO16643561!A1213</f>
        <v>0</v>
      </c>
      <c r="B481" s="12"/>
      <c r="C481" s="12">
        <f>BAJIO16643561!B1213</f>
        <v>0</v>
      </c>
      <c r="D481" s="12"/>
      <c r="E481" s="74">
        <f>BAJIO16643561!I1213</f>
        <v>0</v>
      </c>
      <c r="F481" s="124">
        <f>BAJIO16643561!H1213</f>
        <v>0</v>
      </c>
      <c r="G481" s="13">
        <f t="shared" si="46"/>
        <v>0</v>
      </c>
      <c r="H481" s="13">
        <f t="shared" si="45"/>
        <v>0</v>
      </c>
      <c r="I481" s="13">
        <f>BAJIO16643561!D1213</f>
        <v>0</v>
      </c>
      <c r="J481" s="13">
        <f t="shared" si="47"/>
        <v>0</v>
      </c>
      <c r="K481" s="13">
        <f t="shared" si="48"/>
        <v>0</v>
      </c>
      <c r="L481" s="13">
        <f>BAJIO16643561!C1213</f>
        <v>0</v>
      </c>
      <c r="M481" s="79" t="e">
        <f t="shared" si="44"/>
        <v>#REF!</v>
      </c>
      <c r="N481" s="14"/>
    </row>
    <row r="482" spans="1:14" hidden="1" x14ac:dyDescent="0.25">
      <c r="A482" s="11">
        <f>BAJIO16643561!A1214</f>
        <v>0</v>
      </c>
      <c r="B482" s="12"/>
      <c r="C482" s="12">
        <f>BAJIO16643561!B1214</f>
        <v>0</v>
      </c>
      <c r="D482" s="12"/>
      <c r="E482" s="74">
        <f>BAJIO16643561!I1214</f>
        <v>0</v>
      </c>
      <c r="F482" s="124">
        <f>BAJIO16643561!H1214</f>
        <v>0</v>
      </c>
      <c r="G482" s="13">
        <f t="shared" si="46"/>
        <v>0</v>
      </c>
      <c r="H482" s="13">
        <f t="shared" si="45"/>
        <v>0</v>
      </c>
      <c r="I482" s="13">
        <f>BAJIO16643561!D1214</f>
        <v>0</v>
      </c>
      <c r="J482" s="13">
        <f t="shared" si="47"/>
        <v>0</v>
      </c>
      <c r="K482" s="13">
        <f t="shared" si="48"/>
        <v>0</v>
      </c>
      <c r="L482" s="13">
        <f>BAJIO16643561!C1214</f>
        <v>0</v>
      </c>
      <c r="M482" s="79" t="e">
        <f t="shared" si="44"/>
        <v>#REF!</v>
      </c>
      <c r="N482" s="14"/>
    </row>
    <row r="483" spans="1:14" hidden="1" x14ac:dyDescent="0.25">
      <c r="A483" s="11">
        <f>BAJIO16643561!A1215</f>
        <v>0</v>
      </c>
      <c r="B483" s="12"/>
      <c r="C483" s="12">
        <f>BAJIO16643561!B1215</f>
        <v>0</v>
      </c>
      <c r="D483" s="12"/>
      <c r="E483" s="74">
        <f>BAJIO16643561!I1215</f>
        <v>0</v>
      </c>
      <c r="F483" s="124">
        <f>BAJIO16643561!H1215</f>
        <v>0</v>
      </c>
      <c r="G483" s="13">
        <f t="shared" si="46"/>
        <v>0</v>
      </c>
      <c r="H483" s="13">
        <f t="shared" si="45"/>
        <v>0</v>
      </c>
      <c r="I483" s="13">
        <f>BAJIO16643561!D1215</f>
        <v>0</v>
      </c>
      <c r="J483" s="13">
        <f t="shared" si="47"/>
        <v>0</v>
      </c>
      <c r="K483" s="13">
        <f t="shared" si="48"/>
        <v>0</v>
      </c>
      <c r="L483" s="13">
        <f>BAJIO16643561!C1215</f>
        <v>0</v>
      </c>
      <c r="M483" s="79" t="e">
        <f t="shared" si="44"/>
        <v>#REF!</v>
      </c>
      <c r="N483" s="14"/>
    </row>
    <row r="484" spans="1:14" x14ac:dyDescent="0.25">
      <c r="E484" s="74">
        <f>BAJIO16643561!I485</f>
        <v>0</v>
      </c>
      <c r="F484" s="124">
        <f>BAJIO16643561!H485</f>
        <v>0</v>
      </c>
      <c r="I484" s="79">
        <f>BAJIO16643561!D485</f>
        <v>0</v>
      </c>
      <c r="L484" s="13">
        <f>BAJIO16643561!C485</f>
        <v>0</v>
      </c>
    </row>
    <row r="485" spans="1:14" x14ac:dyDescent="0.25">
      <c r="E485" s="74">
        <f>BAJIO16643561!I486</f>
        <v>0</v>
      </c>
      <c r="F485" s="124">
        <f>BAJIO16643561!H486</f>
        <v>0</v>
      </c>
      <c r="I485" s="79">
        <f>BAJIO16643561!D486</f>
        <v>0</v>
      </c>
      <c r="L485" s="13">
        <f>BAJIO16643561!C486</f>
        <v>0</v>
      </c>
    </row>
    <row r="486" spans="1:14" x14ac:dyDescent="0.25">
      <c r="E486" s="74">
        <f>BAJIO16643561!I487</f>
        <v>0</v>
      </c>
      <c r="F486" s="124">
        <f>BAJIO16643561!H487</f>
        <v>0</v>
      </c>
      <c r="I486" s="79">
        <f>BAJIO16643561!D487</f>
        <v>0</v>
      </c>
      <c r="L486" s="13">
        <f>BAJIO16643561!C487</f>
        <v>0</v>
      </c>
    </row>
    <row r="487" spans="1:14" x14ac:dyDescent="0.25">
      <c r="E487" s="74">
        <f>BAJIO16643561!I488</f>
        <v>0</v>
      </c>
      <c r="F487" s="124">
        <f>BAJIO16643561!H488</f>
        <v>0</v>
      </c>
      <c r="I487" s="79">
        <f>BAJIO16643561!D488</f>
        <v>0</v>
      </c>
      <c r="L487" s="13">
        <f>BAJIO16643561!C488</f>
        <v>0</v>
      </c>
    </row>
    <row r="488" spans="1:14" x14ac:dyDescent="0.25">
      <c r="E488" s="74">
        <f>BAJIO16643561!I489</f>
        <v>0</v>
      </c>
      <c r="F488" s="124">
        <f>BAJIO16643561!H489</f>
        <v>0</v>
      </c>
      <c r="I488" s="79">
        <f>BAJIO16643561!D489</f>
        <v>0</v>
      </c>
      <c r="L488" s="13">
        <f>BAJIO16643561!C489</f>
        <v>0</v>
      </c>
    </row>
    <row r="489" spans="1:14" x14ac:dyDescent="0.25">
      <c r="E489" s="74">
        <f>BAJIO16643561!I490</f>
        <v>0</v>
      </c>
      <c r="F489" s="124">
        <f>BAJIO16643561!H490</f>
        <v>0</v>
      </c>
      <c r="I489" s="79">
        <f>BAJIO16643561!D490</f>
        <v>0</v>
      </c>
      <c r="L489" s="13">
        <f>BAJIO16643561!C490</f>
        <v>0</v>
      </c>
    </row>
    <row r="490" spans="1:14" x14ac:dyDescent="0.25">
      <c r="E490" s="74">
        <f>BAJIO16643561!I491</f>
        <v>0</v>
      </c>
      <c r="F490" s="124">
        <f>BAJIO16643561!H491</f>
        <v>0</v>
      </c>
      <c r="I490" s="79">
        <f>BAJIO16643561!D491</f>
        <v>0</v>
      </c>
      <c r="L490" s="13">
        <f>BAJIO16643561!C491</f>
        <v>0</v>
      </c>
    </row>
    <row r="491" spans="1:14" x14ac:dyDescent="0.25">
      <c r="E491" s="74">
        <f>BAJIO16643561!I492</f>
        <v>0</v>
      </c>
      <c r="F491" s="124">
        <f>BAJIO16643561!H492</f>
        <v>0</v>
      </c>
      <c r="I491" s="79">
        <f>BAJIO16643561!D492</f>
        <v>0</v>
      </c>
      <c r="L491" s="13">
        <f>BAJIO16643561!C492</f>
        <v>0</v>
      </c>
    </row>
    <row r="492" spans="1:14" x14ac:dyDescent="0.25">
      <c r="E492" s="74">
        <f>BAJIO16643561!I493</f>
        <v>0</v>
      </c>
      <c r="F492" s="124">
        <f>BAJIO16643561!H493</f>
        <v>0</v>
      </c>
      <c r="I492" s="79">
        <f>BAJIO16643561!D493</f>
        <v>0</v>
      </c>
      <c r="L492" s="13">
        <f>BAJIO16643561!C493</f>
        <v>0</v>
      </c>
    </row>
    <row r="493" spans="1:14" x14ac:dyDescent="0.25">
      <c r="E493" s="74">
        <f>BAJIO16643561!I494</f>
        <v>0</v>
      </c>
    </row>
    <row r="494" spans="1:14" x14ac:dyDescent="0.25">
      <c r="E494" s="74">
        <f>BAJIO16643561!I495</f>
        <v>0</v>
      </c>
    </row>
    <row r="495" spans="1:14" x14ac:dyDescent="0.25">
      <c r="E495" s="74">
        <f>BAJIO16643561!I496</f>
        <v>0</v>
      </c>
    </row>
    <row r="496" spans="1:14" x14ac:dyDescent="0.25">
      <c r="E496" s="74">
        <f>BAJIO16643561!I497</f>
        <v>0</v>
      </c>
    </row>
    <row r="497" spans="5:5" x14ac:dyDescent="0.25">
      <c r="E497" s="74">
        <f>BAJIO16643561!I498</f>
        <v>0</v>
      </c>
    </row>
    <row r="498" spans="5:5" x14ac:dyDescent="0.25">
      <c r="E498" s="74">
        <f>BAJIO16643561!I499</f>
        <v>0</v>
      </c>
    </row>
    <row r="499" spans="5:5" x14ac:dyDescent="0.25">
      <c r="E499" s="74">
        <f>BAJIO16643561!I500</f>
        <v>0</v>
      </c>
    </row>
    <row r="500" spans="5:5" x14ac:dyDescent="0.25">
      <c r="E500" s="74">
        <f>BAJIO16643561!I501</f>
        <v>0</v>
      </c>
    </row>
  </sheetData>
  <autoFilter ref="A2:N483" xr:uid="{00000000-0009-0000-0000-000001000000}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J86"/>
  <sheetViews>
    <sheetView showGridLines="0" zoomScaleNormal="100" workbookViewId="0">
      <pane ySplit="4" topLeftCell="A43" activePane="bottomLeft" state="frozenSplit"/>
      <selection pane="bottomLeft" activeCell="B63" sqref="B63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21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49" t="s">
        <v>31</v>
      </c>
      <c r="B1" s="250"/>
      <c r="C1" s="250"/>
      <c r="D1" s="250"/>
      <c r="E1" s="250"/>
      <c r="F1" s="250"/>
      <c r="G1" s="250"/>
      <c r="H1" s="250"/>
      <c r="I1" s="250"/>
    </row>
    <row r="2" spans="1:10" s="8" customFormat="1" x14ac:dyDescent="0.25">
      <c r="A2" s="249" t="s">
        <v>10</v>
      </c>
      <c r="B2" s="250"/>
      <c r="C2" s="250"/>
      <c r="D2" s="250"/>
      <c r="E2" s="250"/>
      <c r="F2" s="250"/>
      <c r="G2" s="250"/>
      <c r="H2" s="250"/>
      <c r="I2" s="250"/>
    </row>
    <row r="3" spans="1:10" s="8" customFormat="1" x14ac:dyDescent="0.25">
      <c r="A3" s="251" t="s">
        <v>47</v>
      </c>
      <c r="B3" s="252"/>
      <c r="C3" s="252"/>
      <c r="D3" s="252"/>
      <c r="E3" s="252"/>
      <c r="F3" s="252"/>
      <c r="G3" s="252"/>
      <c r="H3" s="252"/>
      <c r="I3" s="252"/>
    </row>
    <row r="4" spans="1:10" s="8" customFormat="1" ht="47.2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13</v>
      </c>
      <c r="F4" s="59" t="s">
        <v>6</v>
      </c>
      <c r="G4" s="60" t="s">
        <v>34</v>
      </c>
      <c r="H4" s="61" t="s">
        <v>26</v>
      </c>
      <c r="I4" s="61" t="s">
        <v>35</v>
      </c>
      <c r="J4" s="61" t="s">
        <v>37</v>
      </c>
    </row>
    <row r="5" spans="1:10" ht="15.75" x14ac:dyDescent="0.25">
      <c r="A5" s="51" t="s">
        <v>30</v>
      </c>
      <c r="B5" s="52" t="s">
        <v>13</v>
      </c>
      <c r="C5" s="147" t="s">
        <v>28</v>
      </c>
      <c r="D5" s="171"/>
      <c r="E5" s="136">
        <v>6933.41</v>
      </c>
      <c r="F5" s="137"/>
      <c r="G5" s="138"/>
      <c r="H5" s="139"/>
      <c r="I5" s="139"/>
      <c r="J5" s="139"/>
    </row>
    <row r="6" spans="1:10" ht="15.75" x14ac:dyDescent="0.25">
      <c r="A6" s="169">
        <v>45111</v>
      </c>
      <c r="B6" s="161" t="s">
        <v>101</v>
      </c>
      <c r="C6" s="222">
        <v>5875.4</v>
      </c>
      <c r="D6" s="136">
        <v>0</v>
      </c>
      <c r="E6" s="156">
        <f>E5-C6+D6</f>
        <v>1058.0100000000002</v>
      </c>
      <c r="F6" s="159"/>
      <c r="G6" s="138"/>
      <c r="H6" s="139"/>
      <c r="I6" s="140"/>
      <c r="J6" s="138"/>
    </row>
    <row r="7" spans="1:10" ht="15.75" x14ac:dyDescent="0.25">
      <c r="A7" s="169">
        <v>45112</v>
      </c>
      <c r="B7" s="54" t="s">
        <v>102</v>
      </c>
      <c r="C7" s="136">
        <v>0</v>
      </c>
      <c r="D7" s="188">
        <v>60900</v>
      </c>
      <c r="E7" s="156">
        <f>E6-C7+D7</f>
        <v>61958.01</v>
      </c>
      <c r="F7" s="137">
        <v>298</v>
      </c>
      <c r="G7" s="138">
        <v>45112</v>
      </c>
      <c r="H7" s="139">
        <v>2679</v>
      </c>
      <c r="I7" s="200" t="s">
        <v>194</v>
      </c>
      <c r="J7" s="201" t="s">
        <v>138</v>
      </c>
    </row>
    <row r="8" spans="1:10" ht="15.75" x14ac:dyDescent="0.25">
      <c r="A8" s="169">
        <v>45112</v>
      </c>
      <c r="B8" s="54" t="s">
        <v>103</v>
      </c>
      <c r="C8" s="136">
        <v>35264</v>
      </c>
      <c r="D8" s="136">
        <v>0</v>
      </c>
      <c r="E8" s="156">
        <f>E7-C8+D8</f>
        <v>26694.010000000002</v>
      </c>
      <c r="F8" s="159"/>
      <c r="G8" s="138"/>
      <c r="H8" s="139"/>
      <c r="I8" s="139"/>
      <c r="J8" s="138"/>
    </row>
    <row r="9" spans="1:10" ht="15.75" x14ac:dyDescent="0.25">
      <c r="A9" s="169">
        <v>45112</v>
      </c>
      <c r="B9" s="54" t="s">
        <v>39</v>
      </c>
      <c r="C9" s="136">
        <v>25000</v>
      </c>
      <c r="D9" s="136">
        <v>0</v>
      </c>
      <c r="E9" s="156">
        <f>E8-C9+D9</f>
        <v>1694.010000000002</v>
      </c>
      <c r="F9" s="137"/>
      <c r="G9" s="138"/>
      <c r="H9" s="139"/>
      <c r="I9" s="139"/>
      <c r="J9" s="138"/>
    </row>
    <row r="10" spans="1:10" ht="15.75" x14ac:dyDescent="0.25">
      <c r="A10" s="169">
        <v>45114</v>
      </c>
      <c r="B10" s="54" t="s">
        <v>104</v>
      </c>
      <c r="C10" s="136">
        <v>0</v>
      </c>
      <c r="D10" s="188">
        <v>13645.81</v>
      </c>
      <c r="E10" s="156">
        <f t="shared" ref="E10:E52" si="0">E9-C10+D10</f>
        <v>15339.820000000002</v>
      </c>
      <c r="F10" s="137">
        <v>134</v>
      </c>
      <c r="G10" s="138">
        <v>45114</v>
      </c>
      <c r="H10" s="139">
        <v>2680</v>
      </c>
      <c r="I10" s="139" t="s">
        <v>195</v>
      </c>
      <c r="J10" s="138" t="s">
        <v>193</v>
      </c>
    </row>
    <row r="11" spans="1:10" ht="15.75" x14ac:dyDescent="0.25">
      <c r="A11" s="169">
        <v>45114</v>
      </c>
      <c r="B11" s="54" t="s">
        <v>105</v>
      </c>
      <c r="C11" s="136">
        <v>1020.8</v>
      </c>
      <c r="D11" s="136">
        <v>0</v>
      </c>
      <c r="E11" s="156">
        <f t="shared" si="0"/>
        <v>14319.020000000002</v>
      </c>
      <c r="F11" s="137"/>
      <c r="G11" s="138"/>
      <c r="H11" s="139"/>
      <c r="I11" s="140"/>
      <c r="J11" s="138"/>
    </row>
    <row r="12" spans="1:10" ht="15.75" x14ac:dyDescent="0.25">
      <c r="A12" s="169">
        <v>45114</v>
      </c>
      <c r="B12" s="54" t="s">
        <v>106</v>
      </c>
      <c r="C12" s="136">
        <v>6700</v>
      </c>
      <c r="D12" s="136">
        <v>0</v>
      </c>
      <c r="E12" s="156">
        <f t="shared" si="0"/>
        <v>7619.0200000000023</v>
      </c>
      <c r="F12" s="137"/>
      <c r="G12" s="138"/>
      <c r="H12" s="139"/>
      <c r="I12" s="139"/>
      <c r="J12" s="138"/>
    </row>
    <row r="13" spans="1:10" ht="15.75" x14ac:dyDescent="0.25">
      <c r="A13" s="169">
        <v>45114</v>
      </c>
      <c r="B13" s="54" t="s">
        <v>107</v>
      </c>
      <c r="C13" s="223">
        <v>1624</v>
      </c>
      <c r="D13" s="136">
        <v>0</v>
      </c>
      <c r="E13" s="156">
        <f t="shared" si="0"/>
        <v>5995.0200000000023</v>
      </c>
      <c r="F13" s="137"/>
      <c r="G13" s="138"/>
      <c r="H13" s="139"/>
      <c r="I13" s="140"/>
      <c r="J13" s="138"/>
    </row>
    <row r="14" spans="1:10" ht="15.75" x14ac:dyDescent="0.25">
      <c r="A14" s="169">
        <v>45114</v>
      </c>
      <c r="B14" s="54" t="s">
        <v>108</v>
      </c>
      <c r="C14" s="223">
        <v>5311.41</v>
      </c>
      <c r="D14" s="136">
        <v>0</v>
      </c>
      <c r="E14" s="156">
        <f t="shared" si="0"/>
        <v>683.6100000000024</v>
      </c>
      <c r="F14" s="159"/>
      <c r="G14" s="138"/>
      <c r="H14" s="139"/>
      <c r="I14" s="140"/>
      <c r="J14" s="138"/>
    </row>
    <row r="15" spans="1:10" ht="30" x14ac:dyDescent="0.25">
      <c r="A15" s="51">
        <v>45117</v>
      </c>
      <c r="B15" s="54" t="s">
        <v>109</v>
      </c>
      <c r="C15" s="136">
        <v>0</v>
      </c>
      <c r="D15" s="188">
        <v>30082.78</v>
      </c>
      <c r="E15" s="156">
        <f t="shared" si="0"/>
        <v>30766.39</v>
      </c>
      <c r="F15" s="137" t="s">
        <v>201</v>
      </c>
      <c r="G15" s="138">
        <v>45117</v>
      </c>
      <c r="H15" s="139">
        <v>2684</v>
      </c>
      <c r="I15" s="199" t="s">
        <v>200</v>
      </c>
      <c r="J15" s="197" t="s">
        <v>132</v>
      </c>
    </row>
    <row r="16" spans="1:10" ht="15.75" x14ac:dyDescent="0.25">
      <c r="A16" s="51">
        <v>45117</v>
      </c>
      <c r="B16" s="54" t="s">
        <v>39</v>
      </c>
      <c r="C16" s="136">
        <v>19000</v>
      </c>
      <c r="D16" s="136">
        <v>0</v>
      </c>
      <c r="E16" s="156">
        <f t="shared" si="0"/>
        <v>11766.39</v>
      </c>
      <c r="F16" s="137"/>
      <c r="G16" s="138"/>
      <c r="H16" s="139"/>
      <c r="I16" s="139"/>
      <c r="J16" s="138"/>
    </row>
    <row r="17" spans="1:10" ht="15.75" x14ac:dyDescent="0.25">
      <c r="A17" s="51">
        <v>45119</v>
      </c>
      <c r="B17" s="54" t="s">
        <v>110</v>
      </c>
      <c r="C17" s="136">
        <v>0</v>
      </c>
      <c r="D17" s="188">
        <v>60900</v>
      </c>
      <c r="E17" s="156">
        <f t="shared" si="0"/>
        <v>72666.39</v>
      </c>
      <c r="F17" s="137">
        <v>298</v>
      </c>
      <c r="G17" s="138">
        <v>45119</v>
      </c>
      <c r="H17" s="139">
        <v>2681</v>
      </c>
      <c r="I17" s="202" t="s">
        <v>196</v>
      </c>
      <c r="J17" s="201" t="s">
        <v>138</v>
      </c>
    </row>
    <row r="18" spans="1:10" ht="15.75" x14ac:dyDescent="0.25">
      <c r="A18" s="51">
        <v>45119</v>
      </c>
      <c r="B18" s="54" t="s">
        <v>111</v>
      </c>
      <c r="C18" s="136">
        <v>5732.72</v>
      </c>
      <c r="D18" s="136">
        <v>0</v>
      </c>
      <c r="E18" s="156">
        <f t="shared" si="0"/>
        <v>66933.67</v>
      </c>
      <c r="F18" s="137"/>
      <c r="G18" s="138"/>
      <c r="H18" s="139"/>
      <c r="I18" s="139"/>
      <c r="J18" s="138"/>
    </row>
    <row r="19" spans="1:10" ht="15.75" x14ac:dyDescent="0.25">
      <c r="A19" s="51">
        <v>45119</v>
      </c>
      <c r="B19" s="54" t="s">
        <v>112</v>
      </c>
      <c r="C19" s="222">
        <v>3122.5</v>
      </c>
      <c r="D19" s="136">
        <v>0</v>
      </c>
      <c r="E19" s="156">
        <f t="shared" si="0"/>
        <v>63811.17</v>
      </c>
      <c r="F19" s="137"/>
      <c r="G19" s="138"/>
      <c r="H19" s="139"/>
      <c r="I19" s="140"/>
      <c r="J19" s="138"/>
    </row>
    <row r="20" spans="1:10" ht="15.75" x14ac:dyDescent="0.25">
      <c r="A20" s="51">
        <v>45119</v>
      </c>
      <c r="B20" s="54" t="s">
        <v>113</v>
      </c>
      <c r="C20" s="136">
        <v>15000</v>
      </c>
      <c r="D20" s="136">
        <v>0</v>
      </c>
      <c r="E20" s="156">
        <f t="shared" si="0"/>
        <v>48811.17</v>
      </c>
      <c r="F20" s="137"/>
      <c r="G20" s="138"/>
      <c r="H20" s="139"/>
      <c r="I20" s="139"/>
      <c r="J20" s="138"/>
    </row>
    <row r="21" spans="1:10" ht="15.75" x14ac:dyDescent="0.25">
      <c r="A21" s="51">
        <v>45120</v>
      </c>
      <c r="B21" s="54" t="s">
        <v>114</v>
      </c>
      <c r="C21" s="136">
        <v>2900</v>
      </c>
      <c r="D21" s="136">
        <v>0</v>
      </c>
      <c r="E21" s="156">
        <f t="shared" si="0"/>
        <v>45911.17</v>
      </c>
      <c r="F21" s="137"/>
      <c r="G21" s="138"/>
      <c r="H21" s="139"/>
      <c r="I21" s="140"/>
      <c r="J21" s="138"/>
    </row>
    <row r="22" spans="1:10" ht="15.75" x14ac:dyDescent="0.25">
      <c r="A22" s="51">
        <v>45120</v>
      </c>
      <c r="B22" s="54" t="s">
        <v>95</v>
      </c>
      <c r="C22" s="136">
        <v>15000</v>
      </c>
      <c r="D22" s="136">
        <v>0</v>
      </c>
      <c r="E22" s="156">
        <f t="shared" si="0"/>
        <v>30911.17</v>
      </c>
      <c r="F22" s="137"/>
      <c r="G22" s="138"/>
      <c r="H22" s="139"/>
      <c r="I22" s="140"/>
      <c r="J22" s="138"/>
    </row>
    <row r="23" spans="1:10" ht="15.75" x14ac:dyDescent="0.25">
      <c r="A23" s="51">
        <v>45121</v>
      </c>
      <c r="B23" s="54" t="s">
        <v>115</v>
      </c>
      <c r="C23" s="136">
        <v>2900</v>
      </c>
      <c r="D23" s="136">
        <v>0</v>
      </c>
      <c r="E23" s="156">
        <f t="shared" si="0"/>
        <v>28011.17</v>
      </c>
      <c r="F23" s="159"/>
      <c r="G23" s="138"/>
      <c r="H23" s="139"/>
      <c r="I23" s="139"/>
      <c r="J23" s="138"/>
    </row>
    <row r="24" spans="1:10" ht="15.75" x14ac:dyDescent="0.25">
      <c r="A24" s="51">
        <v>45121</v>
      </c>
      <c r="B24" s="54" t="s">
        <v>179</v>
      </c>
      <c r="C24" s="136">
        <v>28000</v>
      </c>
      <c r="D24" s="136">
        <v>0</v>
      </c>
      <c r="E24" s="156">
        <f t="shared" si="0"/>
        <v>11.169999999998254</v>
      </c>
      <c r="F24" s="137"/>
      <c r="G24" s="138"/>
      <c r="H24" s="139"/>
      <c r="I24" s="139"/>
      <c r="J24" s="138"/>
    </row>
    <row r="25" spans="1:10" ht="15.75" x14ac:dyDescent="0.25">
      <c r="A25" s="51">
        <v>45124</v>
      </c>
      <c r="B25" s="54" t="s">
        <v>180</v>
      </c>
      <c r="C25" s="136">
        <v>0</v>
      </c>
      <c r="D25" s="188">
        <v>6612</v>
      </c>
      <c r="E25" s="156">
        <f t="shared" si="0"/>
        <v>6623.1699999999983</v>
      </c>
      <c r="F25" s="159">
        <v>370</v>
      </c>
      <c r="G25" s="138">
        <v>45124</v>
      </c>
      <c r="H25" s="139" t="s">
        <v>139</v>
      </c>
      <c r="I25" s="196" t="s">
        <v>197</v>
      </c>
      <c r="J25" s="197" t="s">
        <v>44</v>
      </c>
    </row>
    <row r="26" spans="1:10" ht="30" x14ac:dyDescent="0.25">
      <c r="A26" s="51">
        <v>45125</v>
      </c>
      <c r="B26" s="54" t="s">
        <v>181</v>
      </c>
      <c r="C26" s="136">
        <v>3000</v>
      </c>
      <c r="D26" s="136">
        <v>0</v>
      </c>
      <c r="E26" s="156">
        <f t="shared" si="0"/>
        <v>3623.1699999999983</v>
      </c>
      <c r="F26" s="137"/>
      <c r="G26" s="138"/>
      <c r="H26" s="139"/>
      <c r="I26" s="140"/>
      <c r="J26" s="138"/>
    </row>
    <row r="27" spans="1:10" ht="15.75" x14ac:dyDescent="0.25">
      <c r="A27" s="51">
        <v>45125</v>
      </c>
      <c r="B27" s="54" t="s">
        <v>182</v>
      </c>
      <c r="C27" s="136">
        <v>3000</v>
      </c>
      <c r="D27" s="136">
        <v>0</v>
      </c>
      <c r="E27" s="156">
        <f t="shared" si="0"/>
        <v>623.16999999999825</v>
      </c>
      <c r="F27" s="137"/>
      <c r="G27" s="138"/>
      <c r="H27" s="139"/>
      <c r="I27" s="140"/>
      <c r="J27" s="138"/>
    </row>
    <row r="28" spans="1:10" ht="30" x14ac:dyDescent="0.25">
      <c r="A28" s="51">
        <v>45125</v>
      </c>
      <c r="B28" s="54" t="s">
        <v>183</v>
      </c>
      <c r="C28" s="136">
        <v>0</v>
      </c>
      <c r="D28" s="136">
        <v>17000</v>
      </c>
      <c r="E28" s="156">
        <f t="shared" si="0"/>
        <v>17623.169999999998</v>
      </c>
      <c r="F28" s="137"/>
      <c r="G28" s="138"/>
      <c r="H28" s="139"/>
      <c r="I28" s="139"/>
      <c r="J28" s="138"/>
    </row>
    <row r="29" spans="1:10" ht="15.75" x14ac:dyDescent="0.25">
      <c r="A29" s="51">
        <v>45125</v>
      </c>
      <c r="B29" s="170" t="s">
        <v>184</v>
      </c>
      <c r="C29" s="136">
        <v>17000</v>
      </c>
      <c r="D29" s="136">
        <v>0</v>
      </c>
      <c r="E29" s="156">
        <f t="shared" si="0"/>
        <v>623.16999999999825</v>
      </c>
      <c r="F29" s="137"/>
      <c r="G29" s="138"/>
      <c r="H29" s="137"/>
      <c r="I29" s="139"/>
      <c r="J29" s="138"/>
    </row>
    <row r="30" spans="1:10" ht="30" x14ac:dyDescent="0.25">
      <c r="A30" s="169">
        <v>45126</v>
      </c>
      <c r="B30" s="54" t="s">
        <v>185</v>
      </c>
      <c r="C30" s="136">
        <v>0</v>
      </c>
      <c r="D30" s="188">
        <v>37212</v>
      </c>
      <c r="E30" s="156">
        <f t="shared" si="0"/>
        <v>37835.17</v>
      </c>
      <c r="F30" s="137" t="s">
        <v>201</v>
      </c>
      <c r="G30" s="138">
        <v>45126</v>
      </c>
      <c r="H30" s="139">
        <v>2687</v>
      </c>
      <c r="I30" s="196" t="s">
        <v>202</v>
      </c>
      <c r="J30" s="197" t="s">
        <v>132</v>
      </c>
    </row>
    <row r="31" spans="1:10" ht="30" x14ac:dyDescent="0.25">
      <c r="A31" s="169">
        <v>45126</v>
      </c>
      <c r="B31" s="54" t="s">
        <v>45</v>
      </c>
      <c r="C31" s="136">
        <v>0</v>
      </c>
      <c r="D31" s="136">
        <v>38000</v>
      </c>
      <c r="E31" s="156">
        <f t="shared" si="0"/>
        <v>75835.17</v>
      </c>
      <c r="F31" s="137"/>
      <c r="G31" s="138"/>
      <c r="H31" s="139"/>
      <c r="I31" s="139"/>
      <c r="J31" s="138"/>
    </row>
    <row r="32" spans="1:10" ht="15.75" x14ac:dyDescent="0.25">
      <c r="A32" s="169">
        <v>45126</v>
      </c>
      <c r="B32" s="161" t="s">
        <v>186</v>
      </c>
      <c r="C32" s="136">
        <v>64116.78</v>
      </c>
      <c r="D32" s="136">
        <v>0</v>
      </c>
      <c r="E32" s="156">
        <f t="shared" si="0"/>
        <v>11718.39</v>
      </c>
      <c r="F32" s="137"/>
      <c r="G32" s="138"/>
      <c r="H32" s="139"/>
      <c r="I32" s="139"/>
      <c r="J32" s="138"/>
    </row>
    <row r="33" spans="1:10" ht="15.75" x14ac:dyDescent="0.25">
      <c r="A33" s="169">
        <v>45126</v>
      </c>
      <c r="B33" s="54" t="s">
        <v>187</v>
      </c>
      <c r="C33" s="136">
        <v>0</v>
      </c>
      <c r="D33" s="188">
        <v>18444</v>
      </c>
      <c r="E33" s="156">
        <f t="shared" si="0"/>
        <v>30162.39</v>
      </c>
      <c r="F33" s="137">
        <v>338</v>
      </c>
      <c r="G33" s="138">
        <v>45126</v>
      </c>
      <c r="H33" s="139">
        <v>2683</v>
      </c>
      <c r="I33" s="202" t="s">
        <v>199</v>
      </c>
      <c r="J33" s="201" t="s">
        <v>138</v>
      </c>
    </row>
    <row r="34" spans="1:10" ht="15.75" x14ac:dyDescent="0.25">
      <c r="A34" s="169">
        <v>45126</v>
      </c>
      <c r="B34" s="54" t="s">
        <v>188</v>
      </c>
      <c r="C34" s="136">
        <v>0</v>
      </c>
      <c r="D34" s="188">
        <v>60900</v>
      </c>
      <c r="E34" s="156">
        <f t="shared" si="0"/>
        <v>91062.39</v>
      </c>
      <c r="F34" s="137">
        <v>298</v>
      </c>
      <c r="G34" s="138">
        <v>45126</v>
      </c>
      <c r="H34" s="139">
        <v>2682</v>
      </c>
      <c r="I34" s="200" t="s">
        <v>198</v>
      </c>
      <c r="J34" s="201" t="s">
        <v>138</v>
      </c>
    </row>
    <row r="35" spans="1:10" ht="15.75" x14ac:dyDescent="0.25">
      <c r="A35" s="169">
        <v>45126</v>
      </c>
      <c r="B35" s="54" t="s">
        <v>189</v>
      </c>
      <c r="C35" s="136">
        <v>3000</v>
      </c>
      <c r="D35" s="136">
        <v>0</v>
      </c>
      <c r="E35" s="156">
        <f t="shared" si="0"/>
        <v>88062.39</v>
      </c>
      <c r="F35" s="159"/>
      <c r="G35" s="138"/>
      <c r="H35" s="139"/>
      <c r="I35" s="139"/>
      <c r="J35" s="138"/>
    </row>
    <row r="36" spans="1:10" ht="15.75" x14ac:dyDescent="0.25">
      <c r="A36" s="169">
        <v>45126</v>
      </c>
      <c r="B36" s="54" t="s">
        <v>190</v>
      </c>
      <c r="C36" s="223">
        <v>4068.77</v>
      </c>
      <c r="D36" s="136">
        <v>0</v>
      </c>
      <c r="E36" s="156">
        <f t="shared" si="0"/>
        <v>83993.62</v>
      </c>
      <c r="F36" s="137"/>
      <c r="G36" s="138"/>
      <c r="H36" s="139"/>
      <c r="I36" s="139"/>
      <c r="J36" s="138"/>
    </row>
    <row r="37" spans="1:10" ht="15.75" x14ac:dyDescent="0.25">
      <c r="A37" s="169">
        <v>45126</v>
      </c>
      <c r="B37" s="54" t="s">
        <v>191</v>
      </c>
      <c r="C37" s="136">
        <v>9259.32</v>
      </c>
      <c r="D37" s="136">
        <v>0</v>
      </c>
      <c r="E37" s="156">
        <f t="shared" si="0"/>
        <v>74734.299999999988</v>
      </c>
      <c r="F37" s="159"/>
      <c r="G37" s="138"/>
      <c r="H37" s="139"/>
      <c r="I37" s="140"/>
      <c r="J37" s="138"/>
    </row>
    <row r="38" spans="1:10" ht="15.75" x14ac:dyDescent="0.25">
      <c r="A38" s="169">
        <v>45126</v>
      </c>
      <c r="B38" s="54" t="s">
        <v>192</v>
      </c>
      <c r="C38" s="136">
        <v>15000</v>
      </c>
      <c r="D38" s="136">
        <v>0</v>
      </c>
      <c r="E38" s="156">
        <f t="shared" si="0"/>
        <v>59734.299999999988</v>
      </c>
      <c r="F38" s="137"/>
      <c r="G38" s="138"/>
      <c r="H38" s="139"/>
      <c r="I38" s="140"/>
      <c r="J38" s="138"/>
    </row>
    <row r="39" spans="1:10" ht="15.75" x14ac:dyDescent="0.25">
      <c r="A39" s="169">
        <v>45127</v>
      </c>
      <c r="B39" s="54" t="s">
        <v>220</v>
      </c>
      <c r="C39" s="136">
        <v>10000</v>
      </c>
      <c r="D39" s="136">
        <v>0</v>
      </c>
      <c r="E39" s="156">
        <f t="shared" si="0"/>
        <v>49734.299999999988</v>
      </c>
      <c r="F39" s="137"/>
      <c r="G39" s="138"/>
      <c r="H39" s="139"/>
      <c r="I39" s="139"/>
      <c r="J39" s="138"/>
    </row>
    <row r="40" spans="1:10" ht="15.75" x14ac:dyDescent="0.25">
      <c r="A40" s="169">
        <v>45127</v>
      </c>
      <c r="B40" s="54" t="s">
        <v>221</v>
      </c>
      <c r="C40" s="136">
        <v>0</v>
      </c>
      <c r="D40" s="188">
        <v>36256.800000000003</v>
      </c>
      <c r="E40" s="156">
        <f t="shared" si="0"/>
        <v>85991.099999999991</v>
      </c>
      <c r="F40" s="137">
        <v>131</v>
      </c>
      <c r="G40" s="138">
        <v>45127</v>
      </c>
      <c r="H40" s="139">
        <v>2686</v>
      </c>
      <c r="I40" s="139" t="s">
        <v>257</v>
      </c>
      <c r="J40" s="138" t="s">
        <v>193</v>
      </c>
    </row>
    <row r="41" spans="1:10" ht="15.75" x14ac:dyDescent="0.25">
      <c r="A41" s="51">
        <v>45127</v>
      </c>
      <c r="B41" s="54" t="s">
        <v>39</v>
      </c>
      <c r="C41" s="136">
        <v>14000</v>
      </c>
      <c r="D41" s="136">
        <v>0</v>
      </c>
      <c r="E41" s="156">
        <f t="shared" si="0"/>
        <v>71991.099999999991</v>
      </c>
      <c r="F41" s="137"/>
      <c r="G41" s="138"/>
      <c r="H41" s="139"/>
      <c r="I41" s="139"/>
      <c r="J41" s="138"/>
    </row>
    <row r="42" spans="1:10" ht="15.75" x14ac:dyDescent="0.25">
      <c r="A42" s="51">
        <v>45127</v>
      </c>
      <c r="B42" s="54" t="s">
        <v>222</v>
      </c>
      <c r="C42" s="136">
        <v>4000</v>
      </c>
      <c r="D42" s="136">
        <v>0</v>
      </c>
      <c r="E42" s="156">
        <f t="shared" si="0"/>
        <v>67991.099999999991</v>
      </c>
      <c r="F42" s="137"/>
      <c r="G42" s="138"/>
      <c r="H42" s="139"/>
      <c r="I42" s="139"/>
      <c r="J42" s="138"/>
    </row>
    <row r="43" spans="1:10" ht="30" x14ac:dyDescent="0.25">
      <c r="A43" s="51">
        <v>45127</v>
      </c>
      <c r="B43" s="54" t="s">
        <v>223</v>
      </c>
      <c r="C43" s="136">
        <v>6813.84</v>
      </c>
      <c r="D43" s="136">
        <v>0</v>
      </c>
      <c r="E43" s="156">
        <f t="shared" si="0"/>
        <v>61177.259999999995</v>
      </c>
      <c r="F43" s="137"/>
      <c r="G43" s="138"/>
      <c r="H43" s="139"/>
      <c r="I43" s="139"/>
      <c r="J43" s="138"/>
    </row>
    <row r="44" spans="1:10" ht="15.75" x14ac:dyDescent="0.25">
      <c r="A44" s="51">
        <v>45128</v>
      </c>
      <c r="B44" s="54" t="s">
        <v>224</v>
      </c>
      <c r="C44" s="222">
        <v>3000</v>
      </c>
      <c r="D44" s="136">
        <v>0</v>
      </c>
      <c r="E44" s="156">
        <f t="shared" si="0"/>
        <v>58177.259999999995</v>
      </c>
      <c r="F44" s="137"/>
      <c r="G44" s="138"/>
      <c r="H44" s="139"/>
      <c r="I44" s="139"/>
      <c r="J44" s="138"/>
    </row>
    <row r="45" spans="1:10" ht="30" x14ac:dyDescent="0.25">
      <c r="A45" s="51">
        <v>45128</v>
      </c>
      <c r="B45" s="54" t="s">
        <v>225</v>
      </c>
      <c r="C45" s="136">
        <v>792.93</v>
      </c>
      <c r="D45" s="136">
        <v>0</v>
      </c>
      <c r="E45" s="156">
        <f t="shared" si="0"/>
        <v>57384.329999999994</v>
      </c>
      <c r="F45" s="137"/>
      <c r="G45" s="138"/>
      <c r="H45" s="139"/>
      <c r="I45" s="139"/>
      <c r="J45" s="138"/>
    </row>
    <row r="46" spans="1:10" ht="15.75" x14ac:dyDescent="0.25">
      <c r="A46" s="51">
        <v>45128</v>
      </c>
      <c r="B46" s="54" t="s">
        <v>226</v>
      </c>
      <c r="C46" s="136">
        <v>2013.91</v>
      </c>
      <c r="D46" s="136">
        <v>0</v>
      </c>
      <c r="E46" s="156">
        <f t="shared" si="0"/>
        <v>55370.419999999991</v>
      </c>
      <c r="F46" s="137"/>
      <c r="G46" s="138"/>
      <c r="H46" s="139"/>
      <c r="I46" s="139"/>
      <c r="J46" s="138"/>
    </row>
    <row r="47" spans="1:10" ht="15.75" x14ac:dyDescent="0.25">
      <c r="A47" s="51">
        <v>45128</v>
      </c>
      <c r="B47" s="54" t="s">
        <v>227</v>
      </c>
      <c r="C47" s="136">
        <v>1461.6</v>
      </c>
      <c r="D47" s="136">
        <v>0</v>
      </c>
      <c r="E47" s="156">
        <f t="shared" si="0"/>
        <v>53908.819999999992</v>
      </c>
      <c r="F47" s="137"/>
      <c r="G47" s="138"/>
      <c r="H47" s="139"/>
      <c r="I47" s="139"/>
      <c r="J47" s="138"/>
    </row>
    <row r="48" spans="1:10" ht="15.75" x14ac:dyDescent="0.25">
      <c r="A48" s="51">
        <v>45128</v>
      </c>
      <c r="B48" s="54" t="s">
        <v>228</v>
      </c>
      <c r="C48" s="136">
        <v>8559.2900000000009</v>
      </c>
      <c r="D48" s="136">
        <v>0</v>
      </c>
      <c r="E48" s="156">
        <f t="shared" si="0"/>
        <v>45349.529999999992</v>
      </c>
      <c r="F48" s="137"/>
      <c r="G48" s="138"/>
      <c r="H48" s="139"/>
      <c r="I48" s="140"/>
      <c r="J48" s="138"/>
    </row>
    <row r="49" spans="1:10" ht="15.75" x14ac:dyDescent="0.25">
      <c r="A49" s="51">
        <v>45128</v>
      </c>
      <c r="B49" s="54" t="s">
        <v>229</v>
      </c>
      <c r="C49" s="136">
        <v>3299.55</v>
      </c>
      <c r="D49" s="136">
        <v>0</v>
      </c>
      <c r="E49" s="156">
        <f t="shared" si="0"/>
        <v>42049.979999999989</v>
      </c>
      <c r="F49" s="137"/>
      <c r="G49" s="138"/>
      <c r="H49" s="139"/>
      <c r="I49" s="139"/>
      <c r="J49" s="138"/>
    </row>
    <row r="50" spans="1:10" ht="15.75" x14ac:dyDescent="0.25">
      <c r="A50" s="51">
        <v>45128</v>
      </c>
      <c r="B50" s="54" t="s">
        <v>230</v>
      </c>
      <c r="C50" s="136">
        <v>3299.55</v>
      </c>
      <c r="D50" s="136">
        <v>0</v>
      </c>
      <c r="E50" s="156">
        <f t="shared" si="0"/>
        <v>38750.429999999986</v>
      </c>
      <c r="F50" s="137"/>
      <c r="G50" s="138"/>
      <c r="H50" s="139"/>
      <c r="I50" s="139"/>
      <c r="J50" s="138"/>
    </row>
    <row r="51" spans="1:10" ht="15.75" x14ac:dyDescent="0.25">
      <c r="A51" s="51">
        <v>45128</v>
      </c>
      <c r="B51" s="54" t="s">
        <v>231</v>
      </c>
      <c r="C51" s="136">
        <v>2494</v>
      </c>
      <c r="D51" s="136">
        <v>0</v>
      </c>
      <c r="E51" s="156">
        <f t="shared" si="0"/>
        <v>36256.429999999986</v>
      </c>
      <c r="F51" s="137"/>
      <c r="G51" s="138"/>
      <c r="H51" s="139"/>
      <c r="I51" s="139"/>
      <c r="J51" s="138"/>
    </row>
    <row r="52" spans="1:10" ht="15.75" x14ac:dyDescent="0.25">
      <c r="A52" s="51">
        <v>45128</v>
      </c>
      <c r="B52" s="54" t="s">
        <v>232</v>
      </c>
      <c r="C52" s="136">
        <v>1972</v>
      </c>
      <c r="D52" s="136">
        <v>0</v>
      </c>
      <c r="E52" s="156">
        <f t="shared" si="0"/>
        <v>34284.429999999986</v>
      </c>
      <c r="F52" s="137"/>
      <c r="G52" s="138"/>
      <c r="H52" s="139"/>
      <c r="I52" s="139"/>
      <c r="J52" s="138"/>
    </row>
    <row r="53" spans="1:10" ht="15.75" x14ac:dyDescent="0.25">
      <c r="A53" s="51">
        <v>45128</v>
      </c>
      <c r="B53" s="54" t="s">
        <v>233</v>
      </c>
      <c r="C53" s="136">
        <v>1020.8</v>
      </c>
      <c r="D53" s="136">
        <v>0</v>
      </c>
      <c r="E53" s="156">
        <f>E52-C53+D53</f>
        <v>33263.629999999983</v>
      </c>
      <c r="F53" s="137"/>
      <c r="G53" s="138"/>
      <c r="H53" s="139"/>
      <c r="I53" s="139"/>
      <c r="J53" s="138"/>
    </row>
    <row r="54" spans="1:10" ht="15.75" x14ac:dyDescent="0.25">
      <c r="A54" s="51">
        <v>45128</v>
      </c>
      <c r="B54" s="54" t="s">
        <v>234</v>
      </c>
      <c r="C54" s="136">
        <v>4060</v>
      </c>
      <c r="D54" s="136">
        <v>0</v>
      </c>
      <c r="E54" s="156">
        <f>E53-C54+D54</f>
        <v>29203.629999999983</v>
      </c>
      <c r="F54" s="137"/>
      <c r="G54" s="138"/>
      <c r="H54" s="139"/>
      <c r="I54" s="139"/>
      <c r="J54" s="138"/>
    </row>
    <row r="55" spans="1:10" ht="15.75" x14ac:dyDescent="0.25">
      <c r="A55" s="51">
        <v>45131</v>
      </c>
      <c r="B55" s="54" t="s">
        <v>235</v>
      </c>
      <c r="C55" s="136">
        <v>9065.4</v>
      </c>
      <c r="D55" s="136">
        <v>0</v>
      </c>
      <c r="E55" s="156">
        <f t="shared" ref="E55:E86" si="1">E54-C55+D55</f>
        <v>20138.229999999981</v>
      </c>
      <c r="F55" s="137"/>
      <c r="G55" s="138"/>
      <c r="H55" s="139"/>
      <c r="I55" s="139"/>
      <c r="J55" s="138"/>
    </row>
    <row r="56" spans="1:10" ht="15.75" x14ac:dyDescent="0.25">
      <c r="A56" s="51">
        <v>45133</v>
      </c>
      <c r="B56" s="54" t="s">
        <v>301</v>
      </c>
      <c r="C56" s="136">
        <v>0</v>
      </c>
      <c r="D56" s="188">
        <v>16820</v>
      </c>
      <c r="E56" s="156">
        <f t="shared" si="1"/>
        <v>36958.229999999981</v>
      </c>
      <c r="F56" s="137">
        <v>248</v>
      </c>
      <c r="G56" s="138">
        <v>45133</v>
      </c>
      <c r="H56" s="139">
        <v>2706</v>
      </c>
      <c r="I56" s="139" t="s">
        <v>310</v>
      </c>
      <c r="J56" s="138" t="s">
        <v>193</v>
      </c>
    </row>
    <row r="57" spans="1:10" ht="30" x14ac:dyDescent="0.25">
      <c r="A57" s="51">
        <v>45133</v>
      </c>
      <c r="B57" s="54" t="s">
        <v>302</v>
      </c>
      <c r="C57" s="136">
        <v>0</v>
      </c>
      <c r="D57" s="188">
        <v>57999.43</v>
      </c>
      <c r="E57" s="156">
        <f t="shared" si="1"/>
        <v>94957.659999999974</v>
      </c>
      <c r="F57" s="137" t="s">
        <v>323</v>
      </c>
      <c r="G57" s="138">
        <v>45133</v>
      </c>
      <c r="H57" s="139">
        <v>2717</v>
      </c>
      <c r="I57" s="196" t="s">
        <v>324</v>
      </c>
      <c r="J57" s="197" t="s">
        <v>132</v>
      </c>
    </row>
    <row r="58" spans="1:10" ht="15.75" x14ac:dyDescent="0.25">
      <c r="A58" s="51">
        <v>45133</v>
      </c>
      <c r="B58" s="54" t="s">
        <v>303</v>
      </c>
      <c r="C58" s="136">
        <v>0</v>
      </c>
      <c r="D58" s="188">
        <v>121800</v>
      </c>
      <c r="E58" s="156">
        <f t="shared" si="1"/>
        <v>216757.65999999997</v>
      </c>
      <c r="F58" s="137">
        <v>298</v>
      </c>
      <c r="G58" s="138">
        <v>45133</v>
      </c>
      <c r="H58" s="139">
        <v>2707</v>
      </c>
      <c r="I58" s="202" t="s">
        <v>311</v>
      </c>
      <c r="J58" s="201" t="s">
        <v>138</v>
      </c>
    </row>
    <row r="59" spans="1:10" ht="15.75" x14ac:dyDescent="0.25">
      <c r="A59" s="51">
        <v>45133</v>
      </c>
      <c r="B59" s="54" t="s">
        <v>304</v>
      </c>
      <c r="C59" s="136">
        <v>4163.33</v>
      </c>
      <c r="D59" s="136">
        <v>0</v>
      </c>
      <c r="E59" s="156">
        <f t="shared" si="1"/>
        <v>212594.33</v>
      </c>
      <c r="F59" s="137"/>
      <c r="G59" s="138"/>
      <c r="H59" s="139"/>
      <c r="I59" s="139"/>
      <c r="J59" s="138"/>
    </row>
    <row r="60" spans="1:10" ht="15.75" x14ac:dyDescent="0.25">
      <c r="A60" s="51">
        <v>45133</v>
      </c>
      <c r="B60" s="54" t="s">
        <v>305</v>
      </c>
      <c r="C60" s="222">
        <v>2150.1799999999998</v>
      </c>
      <c r="D60" s="136">
        <v>0</v>
      </c>
      <c r="E60" s="156">
        <f t="shared" si="1"/>
        <v>210444.15</v>
      </c>
      <c r="F60" s="137"/>
      <c r="G60" s="138"/>
      <c r="H60" s="139"/>
      <c r="I60" s="140"/>
      <c r="J60" s="138"/>
    </row>
    <row r="61" spans="1:10" ht="15.75" x14ac:dyDescent="0.25">
      <c r="A61" s="51">
        <v>45133</v>
      </c>
      <c r="B61" s="54" t="s">
        <v>306</v>
      </c>
      <c r="C61" s="136">
        <v>3000</v>
      </c>
      <c r="D61" s="136">
        <v>0</v>
      </c>
      <c r="E61" s="156">
        <f t="shared" si="1"/>
        <v>207444.15</v>
      </c>
      <c r="F61" s="159"/>
      <c r="G61" s="138"/>
      <c r="H61" s="139"/>
      <c r="I61" s="139"/>
      <c r="J61" s="138"/>
    </row>
    <row r="62" spans="1:10" ht="15.75" x14ac:dyDescent="0.25">
      <c r="A62" s="51">
        <v>45133</v>
      </c>
      <c r="B62" s="54" t="s">
        <v>307</v>
      </c>
      <c r="C62" s="136">
        <v>5732.72</v>
      </c>
      <c r="D62" s="136">
        <v>0</v>
      </c>
      <c r="E62" s="156">
        <f t="shared" si="1"/>
        <v>201711.43</v>
      </c>
      <c r="F62" s="137"/>
      <c r="G62" s="138"/>
      <c r="H62" s="139"/>
      <c r="I62" s="139"/>
      <c r="J62" s="138"/>
    </row>
    <row r="63" spans="1:10" ht="15.75" x14ac:dyDescent="0.25">
      <c r="A63" s="51">
        <v>45133</v>
      </c>
      <c r="B63" s="54" t="s">
        <v>308</v>
      </c>
      <c r="C63" s="136">
        <v>10000</v>
      </c>
      <c r="D63" s="136">
        <v>0</v>
      </c>
      <c r="E63" s="156">
        <f t="shared" si="1"/>
        <v>191711.43</v>
      </c>
      <c r="F63" s="159"/>
      <c r="G63" s="138"/>
      <c r="H63" s="139"/>
      <c r="I63" s="140"/>
      <c r="J63" s="138"/>
    </row>
    <row r="64" spans="1:10" ht="15.75" x14ac:dyDescent="0.25">
      <c r="A64" s="51">
        <v>45133</v>
      </c>
      <c r="B64" s="54" t="s">
        <v>309</v>
      </c>
      <c r="C64" s="136">
        <v>39486.400000000001</v>
      </c>
      <c r="D64" s="136">
        <v>0</v>
      </c>
      <c r="E64" s="156">
        <f t="shared" si="1"/>
        <v>152225.03</v>
      </c>
      <c r="F64" s="137"/>
      <c r="G64" s="138"/>
      <c r="H64" s="139"/>
      <c r="I64" s="139"/>
      <c r="J64" s="138"/>
    </row>
    <row r="65" spans="1:10" ht="15.75" x14ac:dyDescent="0.25">
      <c r="A65" s="51"/>
      <c r="B65" s="54"/>
      <c r="C65" s="136">
        <v>0</v>
      </c>
      <c r="D65" s="136">
        <v>0</v>
      </c>
      <c r="E65" s="156">
        <f t="shared" si="1"/>
        <v>152225.03</v>
      </c>
      <c r="F65" s="137"/>
      <c r="G65" s="138"/>
      <c r="H65" s="139"/>
      <c r="I65" s="139"/>
      <c r="J65" s="138"/>
    </row>
    <row r="66" spans="1:10" ht="15.75" x14ac:dyDescent="0.25">
      <c r="A66" s="51"/>
      <c r="B66" s="54"/>
      <c r="C66" s="136">
        <v>0</v>
      </c>
      <c r="D66" s="136">
        <v>0</v>
      </c>
      <c r="E66" s="156">
        <f t="shared" si="1"/>
        <v>152225.03</v>
      </c>
      <c r="F66" s="137"/>
      <c r="G66" s="138"/>
      <c r="H66" s="139"/>
      <c r="I66" s="139"/>
      <c r="J66" s="138"/>
    </row>
    <row r="67" spans="1:10" ht="15.75" x14ac:dyDescent="0.25">
      <c r="A67" s="53"/>
      <c r="B67" s="54"/>
      <c r="C67" s="136">
        <v>0</v>
      </c>
      <c r="D67" s="136">
        <v>0</v>
      </c>
      <c r="E67" s="156">
        <f t="shared" si="1"/>
        <v>152225.03</v>
      </c>
      <c r="F67" s="137"/>
      <c r="G67" s="138"/>
      <c r="H67" s="139"/>
      <c r="I67" s="139"/>
      <c r="J67" s="138"/>
    </row>
    <row r="68" spans="1:10" ht="15.75" x14ac:dyDescent="0.25">
      <c r="A68" s="53"/>
      <c r="B68" s="54"/>
      <c r="C68" s="136">
        <v>0</v>
      </c>
      <c r="D68" s="136">
        <v>0</v>
      </c>
      <c r="E68" s="156">
        <f t="shared" si="1"/>
        <v>152225.03</v>
      </c>
      <c r="F68" s="137"/>
      <c r="G68" s="138"/>
      <c r="H68" s="139"/>
      <c r="I68" s="139"/>
      <c r="J68" s="138"/>
    </row>
    <row r="69" spans="1:10" ht="15.75" x14ac:dyDescent="0.25">
      <c r="A69" s="53"/>
      <c r="B69" s="54"/>
      <c r="C69" s="136">
        <v>0</v>
      </c>
      <c r="D69" s="136">
        <v>0</v>
      </c>
      <c r="E69" s="156">
        <f t="shared" si="1"/>
        <v>152225.03</v>
      </c>
      <c r="F69" s="137"/>
      <c r="G69" s="138"/>
      <c r="H69" s="139"/>
      <c r="I69" s="139"/>
      <c r="J69" s="138"/>
    </row>
    <row r="70" spans="1:10" ht="15.75" x14ac:dyDescent="0.25">
      <c r="A70" s="53"/>
      <c r="B70" s="54"/>
      <c r="C70" s="136">
        <v>0</v>
      </c>
      <c r="D70" s="136">
        <v>0</v>
      </c>
      <c r="E70" s="156">
        <f t="shared" si="1"/>
        <v>152225.03</v>
      </c>
      <c r="F70" s="137"/>
      <c r="G70" s="138"/>
      <c r="H70" s="139"/>
      <c r="I70" s="139"/>
      <c r="J70" s="138"/>
    </row>
    <row r="71" spans="1:10" ht="15.75" x14ac:dyDescent="0.25">
      <c r="A71" s="51"/>
      <c r="B71" s="54"/>
      <c r="C71" s="136">
        <v>0</v>
      </c>
      <c r="D71" s="136">
        <v>0</v>
      </c>
      <c r="E71" s="156">
        <f t="shared" si="1"/>
        <v>152225.03</v>
      </c>
      <c r="F71" s="137"/>
      <c r="G71" s="138"/>
      <c r="H71" s="139"/>
      <c r="I71" s="139"/>
      <c r="J71" s="138"/>
    </row>
    <row r="72" spans="1:10" ht="15.75" x14ac:dyDescent="0.25">
      <c r="A72" s="51"/>
      <c r="B72" s="54"/>
      <c r="C72" s="136">
        <v>0</v>
      </c>
      <c r="D72" s="136">
        <v>0</v>
      </c>
      <c r="E72" s="156">
        <f t="shared" si="1"/>
        <v>152225.03</v>
      </c>
      <c r="F72" s="137"/>
      <c r="G72" s="138"/>
      <c r="H72" s="139"/>
      <c r="I72" s="139"/>
      <c r="J72" s="138"/>
    </row>
    <row r="73" spans="1:10" ht="15.75" x14ac:dyDescent="0.25">
      <c r="A73" s="51"/>
      <c r="B73" s="54"/>
      <c r="C73" s="136">
        <v>0</v>
      </c>
      <c r="D73" s="136">
        <v>0</v>
      </c>
      <c r="E73" s="156">
        <f t="shared" si="1"/>
        <v>152225.03</v>
      </c>
      <c r="F73" s="137"/>
      <c r="G73" s="138"/>
      <c r="H73" s="139"/>
      <c r="I73" s="139"/>
      <c r="J73" s="138"/>
    </row>
    <row r="74" spans="1:10" ht="15.75" x14ac:dyDescent="0.25">
      <c r="A74" s="51"/>
      <c r="B74" s="54"/>
      <c r="C74" s="136">
        <v>0</v>
      </c>
      <c r="D74" s="136">
        <v>0</v>
      </c>
      <c r="E74" s="156">
        <f t="shared" si="1"/>
        <v>152225.03</v>
      </c>
      <c r="F74" s="137"/>
      <c r="G74" s="138"/>
      <c r="H74" s="139"/>
      <c r="I74" s="139"/>
      <c r="J74" s="138"/>
    </row>
    <row r="75" spans="1:10" ht="15.75" x14ac:dyDescent="0.25">
      <c r="A75" s="53"/>
      <c r="B75" s="54"/>
      <c r="C75" s="136">
        <v>0</v>
      </c>
      <c r="D75" s="136">
        <v>0</v>
      </c>
      <c r="E75" s="156">
        <f t="shared" si="1"/>
        <v>152225.03</v>
      </c>
      <c r="F75" s="137"/>
      <c r="G75" s="138"/>
      <c r="H75" s="139"/>
      <c r="I75" s="139"/>
      <c r="J75" s="138"/>
    </row>
    <row r="76" spans="1:10" ht="15.75" x14ac:dyDescent="0.25">
      <c r="A76" s="53"/>
      <c r="B76" s="54"/>
      <c r="C76" s="136">
        <v>0</v>
      </c>
      <c r="D76" s="136">
        <v>0</v>
      </c>
      <c r="E76" s="156">
        <f t="shared" si="1"/>
        <v>152225.03</v>
      </c>
      <c r="F76" s="137"/>
      <c r="G76" s="138"/>
      <c r="H76" s="139"/>
      <c r="I76" s="139"/>
      <c r="J76" s="138"/>
    </row>
    <row r="77" spans="1:10" ht="15.75" x14ac:dyDescent="0.25">
      <c r="A77" s="53"/>
      <c r="B77" s="54"/>
      <c r="C77" s="136">
        <v>0</v>
      </c>
      <c r="D77" s="136">
        <v>0</v>
      </c>
      <c r="E77" s="156">
        <f t="shared" si="1"/>
        <v>152225.03</v>
      </c>
      <c r="F77" s="137"/>
      <c r="G77" s="138"/>
      <c r="H77" s="139"/>
      <c r="I77" s="139"/>
      <c r="J77" s="138"/>
    </row>
    <row r="78" spans="1:10" ht="15.75" x14ac:dyDescent="0.25">
      <c r="A78" s="53"/>
      <c r="B78" s="54"/>
      <c r="C78" s="136">
        <v>0</v>
      </c>
      <c r="D78" s="136">
        <v>0</v>
      </c>
      <c r="E78" s="156">
        <f t="shared" si="1"/>
        <v>152225.03</v>
      </c>
      <c r="F78" s="137"/>
      <c r="G78" s="138"/>
      <c r="H78" s="139"/>
      <c r="I78" s="139"/>
      <c r="J78" s="138"/>
    </row>
    <row r="79" spans="1:10" ht="15.75" x14ac:dyDescent="0.25">
      <c r="A79" s="51"/>
      <c r="B79" s="54"/>
      <c r="C79" s="136">
        <v>0</v>
      </c>
      <c r="D79" s="136">
        <v>0</v>
      </c>
      <c r="E79" s="156">
        <f t="shared" si="1"/>
        <v>152225.03</v>
      </c>
      <c r="F79" s="137"/>
      <c r="G79" s="138"/>
      <c r="H79" s="139"/>
      <c r="I79" s="139"/>
      <c r="J79" s="138"/>
    </row>
    <row r="80" spans="1:10" ht="15.75" x14ac:dyDescent="0.25">
      <c r="A80" s="51"/>
      <c r="B80" s="54"/>
      <c r="C80" s="136">
        <v>0</v>
      </c>
      <c r="D80" s="136">
        <v>0</v>
      </c>
      <c r="E80" s="156">
        <f t="shared" si="1"/>
        <v>152225.03</v>
      </c>
      <c r="F80" s="137"/>
      <c r="G80" s="138"/>
      <c r="H80" s="139"/>
      <c r="I80" s="139"/>
      <c r="J80" s="138"/>
    </row>
    <row r="81" spans="1:10" ht="15.75" x14ac:dyDescent="0.25">
      <c r="A81" s="51"/>
      <c r="B81" s="54"/>
      <c r="C81" s="136">
        <v>0</v>
      </c>
      <c r="D81" s="136">
        <v>0</v>
      </c>
      <c r="E81" s="156">
        <f t="shared" si="1"/>
        <v>152225.03</v>
      </c>
      <c r="F81" s="137"/>
      <c r="G81" s="138"/>
      <c r="H81" s="139"/>
      <c r="I81" s="139"/>
      <c r="J81" s="138"/>
    </row>
    <row r="82" spans="1:10" ht="15.75" x14ac:dyDescent="0.25">
      <c r="A82" s="51"/>
      <c r="B82" s="54"/>
      <c r="C82" s="136">
        <v>0</v>
      </c>
      <c r="D82" s="136">
        <v>0</v>
      </c>
      <c r="E82" s="156">
        <f t="shared" si="1"/>
        <v>152225.03</v>
      </c>
      <c r="F82" s="137"/>
      <c r="G82" s="138"/>
      <c r="H82" s="139"/>
      <c r="I82" s="139"/>
      <c r="J82" s="138"/>
    </row>
    <row r="83" spans="1:10" ht="15.75" x14ac:dyDescent="0.25">
      <c r="A83" s="53"/>
      <c r="B83" s="54"/>
      <c r="C83" s="136">
        <v>0</v>
      </c>
      <c r="D83" s="136">
        <v>0</v>
      </c>
      <c r="E83" s="156">
        <f t="shared" si="1"/>
        <v>152225.03</v>
      </c>
      <c r="F83" s="137"/>
      <c r="G83" s="138"/>
      <c r="H83" s="139"/>
      <c r="I83" s="139"/>
      <c r="J83" s="138"/>
    </row>
    <row r="84" spans="1:10" ht="15.75" x14ac:dyDescent="0.25">
      <c r="A84" s="53"/>
      <c r="B84" s="54"/>
      <c r="C84" s="136">
        <v>0</v>
      </c>
      <c r="D84" s="136">
        <v>0</v>
      </c>
      <c r="E84" s="156">
        <f t="shared" si="1"/>
        <v>152225.03</v>
      </c>
      <c r="F84" s="137"/>
      <c r="G84" s="138"/>
      <c r="H84" s="139"/>
      <c r="I84" s="139"/>
      <c r="J84" s="138"/>
    </row>
    <row r="85" spans="1:10" ht="15.75" x14ac:dyDescent="0.25">
      <c r="A85" s="53"/>
      <c r="B85" s="54"/>
      <c r="C85" s="147"/>
      <c r="D85" s="136">
        <v>0</v>
      </c>
      <c r="E85" s="156">
        <f t="shared" si="1"/>
        <v>152225.03</v>
      </c>
      <c r="F85" s="137"/>
      <c r="G85" s="138"/>
      <c r="H85" s="139"/>
      <c r="I85" s="139"/>
      <c r="J85" s="138"/>
    </row>
    <row r="86" spans="1:10" ht="15.75" x14ac:dyDescent="0.25">
      <c r="A86" s="53"/>
      <c r="B86" s="54"/>
      <c r="C86" s="147"/>
      <c r="D86" s="136">
        <v>0</v>
      </c>
      <c r="E86" s="156">
        <f t="shared" si="1"/>
        <v>152225.03</v>
      </c>
      <c r="F86" s="137"/>
      <c r="G86" s="138"/>
      <c r="H86" s="139"/>
      <c r="I86" s="139"/>
      <c r="J86" s="138"/>
    </row>
  </sheetData>
  <autoFilter ref="A4:J85" xr:uid="{00000000-0009-0000-0000-000002000000}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3" t="s">
        <v>22</v>
      </c>
      <c r="H1" s="253"/>
      <c r="I1" s="253"/>
      <c r="J1" s="253"/>
      <c r="K1" s="254" t="s">
        <v>21</v>
      </c>
      <c r="L1" s="254"/>
      <c r="M1" s="254"/>
      <c r="N1" s="254"/>
    </row>
    <row r="2" spans="1:16" s="50" customFormat="1" ht="38.25" x14ac:dyDescent="0.25">
      <c r="A2" s="47" t="s">
        <v>20</v>
      </c>
      <c r="B2" s="47" t="s">
        <v>19</v>
      </c>
      <c r="C2" s="47" t="s">
        <v>23</v>
      </c>
      <c r="D2" s="47" t="s">
        <v>17</v>
      </c>
      <c r="E2" s="47" t="s">
        <v>0</v>
      </c>
      <c r="F2" s="47" t="s">
        <v>26</v>
      </c>
      <c r="G2" s="48" t="s">
        <v>16</v>
      </c>
      <c r="H2" s="48" t="s">
        <v>24</v>
      </c>
      <c r="I2" s="48" t="s">
        <v>15</v>
      </c>
      <c r="J2" s="48" t="s">
        <v>14</v>
      </c>
      <c r="K2" s="49" t="s">
        <v>16</v>
      </c>
      <c r="L2" s="49" t="s">
        <v>24</v>
      </c>
      <c r="M2" s="49" t="s">
        <v>15</v>
      </c>
      <c r="N2" s="49" t="s">
        <v>14</v>
      </c>
      <c r="O2" s="47" t="s">
        <v>25</v>
      </c>
      <c r="P2" s="47" t="s">
        <v>12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5"/>
      <c r="K3" s="31"/>
      <c r="L3" s="33"/>
      <c r="M3" s="31"/>
      <c r="N3" s="31"/>
      <c r="O3" s="55">
        <f>BAJIO14350722!E5</f>
        <v>6933.41</v>
      </c>
      <c r="P3" s="34"/>
    </row>
    <row r="4" spans="1:16" ht="25.5" x14ac:dyDescent="0.25">
      <c r="A4" s="35">
        <f>BAJIO14350722!A6</f>
        <v>45111</v>
      </c>
      <c r="C4" s="37" t="str">
        <f>BAJIO14350722!B6</f>
        <v>GALVAN DOMINGO TEF Enviado por (5,875.40) mxn FACTURAS VARIAS</v>
      </c>
      <c r="E4" s="127">
        <f>BAJIO14350722!I6</f>
        <v>0</v>
      </c>
      <c r="F4" s="36">
        <f>BAJIO14350722!H6</f>
        <v>0</v>
      </c>
      <c r="G4" s="38">
        <f t="shared" ref="G4:G46" si="0">J4/1.16</f>
        <v>0</v>
      </c>
      <c r="I4" s="38">
        <f t="shared" ref="I4:I46" si="1">G4*0.16</f>
        <v>0</v>
      </c>
      <c r="J4" s="126">
        <f>BAJIO14350722!D6</f>
        <v>0</v>
      </c>
      <c r="K4" s="38">
        <f t="shared" ref="K4:K46" si="2">N4/1.16</f>
        <v>5065</v>
      </c>
      <c r="M4" s="38">
        <f t="shared" ref="M4:M46" si="3">K4*0.16</f>
        <v>810.4</v>
      </c>
      <c r="N4" s="38">
        <f>BAJIO14350722!C6</f>
        <v>5875.4</v>
      </c>
      <c r="O4" s="56">
        <f>O3+J4-N4</f>
        <v>1058.0100000000002</v>
      </c>
    </row>
    <row r="5" spans="1:16" ht="25.5" x14ac:dyDescent="0.25">
      <c r="A5" s="35">
        <f>BAJIO14350722!A7</f>
        <v>45112</v>
      </c>
      <c r="C5" s="37" t="str">
        <f>BAJIO14350722!B7</f>
        <v>RECICLADORA INDUSTRI AL DE ACUMULADORES Concepto del Pago: 1500002493</v>
      </c>
      <c r="E5" s="127" t="str">
        <f>BAJIO14350722!I7</f>
        <v>F5453</v>
      </c>
      <c r="F5" s="36">
        <f>BAJIO14350722!H7</f>
        <v>2679</v>
      </c>
      <c r="G5" s="38">
        <f t="shared" si="0"/>
        <v>52500</v>
      </c>
      <c r="I5" s="38">
        <f t="shared" si="1"/>
        <v>8400</v>
      </c>
      <c r="J5" s="126">
        <f>BAJIO14350722!D7</f>
        <v>60900</v>
      </c>
      <c r="K5" s="38">
        <f t="shared" si="2"/>
        <v>0</v>
      </c>
      <c r="M5" s="38">
        <f t="shared" si="3"/>
        <v>0</v>
      </c>
      <c r="N5" s="38">
        <f>BAJIO14350722!C7</f>
        <v>0</v>
      </c>
      <c r="O5" s="56">
        <f t="shared" ref="O5:O24" si="4">O4+J5-N5</f>
        <v>61958.01</v>
      </c>
    </row>
    <row r="6" spans="1:16" x14ac:dyDescent="0.25">
      <c r="A6" s="35">
        <f>BAJIO14350722!A9</f>
        <v>45112</v>
      </c>
      <c r="C6" s="37" t="str">
        <f>BAJIO14350722!B9</f>
        <v>GASNGO MEXICO SA DE CV Concepto del Pago: FC00376949</v>
      </c>
      <c r="E6" s="127">
        <f>BAJIO14350722!I8</f>
        <v>0</v>
      </c>
      <c r="F6" s="36">
        <f>BAJIO14350722!H8</f>
        <v>0</v>
      </c>
      <c r="G6" s="38">
        <f t="shared" si="0"/>
        <v>0</v>
      </c>
      <c r="I6" s="38">
        <f t="shared" si="1"/>
        <v>0</v>
      </c>
      <c r="J6" s="126">
        <f>BAJIO14350722!D8</f>
        <v>0</v>
      </c>
      <c r="K6" s="38">
        <f t="shared" si="2"/>
        <v>21551.724137931036</v>
      </c>
      <c r="M6" s="38">
        <f t="shared" si="3"/>
        <v>3448.275862068966</v>
      </c>
      <c r="N6" s="38">
        <f>BAJIO14350722!C9</f>
        <v>25000</v>
      </c>
      <c r="O6" s="56">
        <f t="shared" si="4"/>
        <v>36958.01</v>
      </c>
    </row>
    <row r="7" spans="1:16" ht="25.5" x14ac:dyDescent="0.25">
      <c r="A7" s="35">
        <f>BAJIO14350722!A10</f>
        <v>45114</v>
      </c>
      <c r="C7" s="37" t="str">
        <f>BAJIO14350722!B10</f>
        <v>VOPAK MEXICO SA DE CV Concepto del Pago: PNUM2101264474 5941</v>
      </c>
      <c r="E7" s="127">
        <f>BAJIO14350722!I9</f>
        <v>0</v>
      </c>
      <c r="F7" s="36">
        <f>BAJIO14350722!H9</f>
        <v>0</v>
      </c>
      <c r="G7" s="38">
        <f t="shared" si="0"/>
        <v>0</v>
      </c>
      <c r="I7" s="38">
        <f t="shared" si="1"/>
        <v>0</v>
      </c>
      <c r="J7" s="126">
        <f>BAJIO14350722!D9</f>
        <v>0</v>
      </c>
      <c r="K7" s="38">
        <f t="shared" si="2"/>
        <v>0</v>
      </c>
      <c r="M7" s="38">
        <f t="shared" si="3"/>
        <v>0</v>
      </c>
      <c r="N7" s="38">
        <f>BAJIO14350722!C10</f>
        <v>0</v>
      </c>
      <c r="O7" s="56">
        <f t="shared" si="4"/>
        <v>36958.01</v>
      </c>
    </row>
    <row r="8" spans="1:16" x14ac:dyDescent="0.25">
      <c r="A8" s="35">
        <f>BAJIO14350722!A11</f>
        <v>45114</v>
      </c>
      <c r="C8" s="37" t="str">
        <f>BAJIO14350722!B11</f>
        <v>SYEGPS SA DE CV Concepto del Pago: FACTURA</v>
      </c>
      <c r="E8" s="127" t="str">
        <f>BAJIO14350722!I10</f>
        <v>F5941</v>
      </c>
      <c r="F8" s="36">
        <f>BAJIO14350722!H10</f>
        <v>2680</v>
      </c>
      <c r="G8" s="38">
        <f t="shared" si="0"/>
        <v>11763.629310344828</v>
      </c>
      <c r="I8" s="38">
        <f t="shared" si="1"/>
        <v>1882.1806896551725</v>
      </c>
      <c r="J8" s="126">
        <f>BAJIO14350722!D10</f>
        <v>13645.81</v>
      </c>
      <c r="K8" s="38">
        <f t="shared" si="2"/>
        <v>880</v>
      </c>
      <c r="M8" s="38">
        <f t="shared" si="3"/>
        <v>140.80000000000001</v>
      </c>
      <c r="N8" s="38">
        <f>BAJIO14350722!C11</f>
        <v>1020.8</v>
      </c>
      <c r="O8" s="56">
        <f t="shared" si="4"/>
        <v>49583.02</v>
      </c>
    </row>
    <row r="9" spans="1:16" x14ac:dyDescent="0.25">
      <c r="A9" s="35">
        <f>BAJIO14350722!A12</f>
        <v>45114</v>
      </c>
      <c r="C9" s="37" t="str">
        <f>BAJIO14350722!B12</f>
        <v>KARINA FLORES SAN VICENTE  Concepto del Pago: PAGO</v>
      </c>
      <c r="E9" s="127">
        <f>BAJIO14350722!I11</f>
        <v>0</v>
      </c>
      <c r="F9" s="36">
        <f>BAJIO14350722!H11</f>
        <v>0</v>
      </c>
      <c r="G9" s="38">
        <f t="shared" si="0"/>
        <v>0</v>
      </c>
      <c r="I9" s="38">
        <f t="shared" si="1"/>
        <v>0</v>
      </c>
      <c r="J9" s="126">
        <f>BAJIO14350722!D11</f>
        <v>0</v>
      </c>
      <c r="K9" s="38">
        <f t="shared" si="2"/>
        <v>5775.8620689655172</v>
      </c>
      <c r="M9" s="38">
        <f t="shared" si="3"/>
        <v>924.13793103448279</v>
      </c>
      <c r="N9" s="38">
        <f>BAJIO14350722!C12</f>
        <v>6700</v>
      </c>
      <c r="O9" s="56">
        <f t="shared" si="4"/>
        <v>42883.02</v>
      </c>
    </row>
    <row r="10" spans="1:16" x14ac:dyDescent="0.25">
      <c r="A10" s="35">
        <f>BAJIO14350722!A13</f>
        <v>45114</v>
      </c>
      <c r="C10" s="37" t="str">
        <f>BAJIO14350722!B13</f>
        <v xml:space="preserve">VAZQUEZ VILLARREAL SAUL Concepto del Pago: F614 </v>
      </c>
      <c r="E10" s="127">
        <f>BAJIO14350722!I12</f>
        <v>0</v>
      </c>
      <c r="F10" s="36">
        <f>BAJIO14350722!H12</f>
        <v>0</v>
      </c>
      <c r="G10" s="38">
        <f t="shared" si="0"/>
        <v>0</v>
      </c>
      <c r="I10" s="38">
        <f t="shared" si="1"/>
        <v>0</v>
      </c>
      <c r="J10" s="126">
        <f>BAJIO14350722!D12</f>
        <v>0</v>
      </c>
      <c r="K10" s="38">
        <f t="shared" si="2"/>
        <v>1400</v>
      </c>
      <c r="M10" s="38">
        <f t="shared" si="3"/>
        <v>224</v>
      </c>
      <c r="N10" s="38">
        <f>BAJIO14350722!C13</f>
        <v>1624</v>
      </c>
      <c r="O10" s="56">
        <f t="shared" si="4"/>
        <v>41259.019999999997</v>
      </c>
    </row>
    <row r="11" spans="1:16" x14ac:dyDescent="0.25">
      <c r="A11" s="35">
        <f>BAJIO14350722!A14</f>
        <v>45114</v>
      </c>
      <c r="C11" s="37" t="str">
        <f>BAJIO14350722!B14</f>
        <v>SOLUCIONES QUIMICAS BIODEGRAD Suc. brisas F1885 Aut. 342472</v>
      </c>
      <c r="E11" s="127">
        <f>BAJIO14350722!I13</f>
        <v>0</v>
      </c>
      <c r="F11" s="36">
        <f>BAJIO14350722!H13</f>
        <v>0</v>
      </c>
      <c r="G11" s="38">
        <f t="shared" si="0"/>
        <v>0</v>
      </c>
      <c r="I11" s="38">
        <f t="shared" si="1"/>
        <v>0</v>
      </c>
      <c r="J11" s="126">
        <f>BAJIO14350722!D13</f>
        <v>0</v>
      </c>
      <c r="K11" s="38">
        <f t="shared" si="2"/>
        <v>4578.8017241379312</v>
      </c>
      <c r="M11" s="38">
        <f t="shared" si="3"/>
        <v>732.60827586206904</v>
      </c>
      <c r="N11" s="38">
        <f>BAJIO14350722!C14</f>
        <v>5311.41</v>
      </c>
      <c r="O11" s="56">
        <f t="shared" si="4"/>
        <v>35947.61</v>
      </c>
    </row>
    <row r="12" spans="1:16" ht="25.5" x14ac:dyDescent="0.25">
      <c r="A12" s="35">
        <f>BAJIO14350722!A15</f>
        <v>45117</v>
      </c>
      <c r="C12" s="37" t="str">
        <f>BAJIO14350722!B15</f>
        <v> ARRENDADORA Y FACTOR BANORTE SA DE CV SO Concepto del Pago: Pago SPEI 13187758071</v>
      </c>
      <c r="E12" s="127">
        <f>BAJIO14350722!I14</f>
        <v>0</v>
      </c>
      <c r="F12" s="36">
        <f>BAJIO14350722!H14</f>
        <v>0</v>
      </c>
      <c r="G12" s="38">
        <f t="shared" si="0"/>
        <v>0</v>
      </c>
      <c r="I12" s="38">
        <f t="shared" si="1"/>
        <v>0</v>
      </c>
      <c r="J12" s="126">
        <f>BAJIO14350722!D14</f>
        <v>0</v>
      </c>
      <c r="K12" s="38">
        <f t="shared" si="2"/>
        <v>0</v>
      </c>
      <c r="M12" s="38">
        <f t="shared" si="3"/>
        <v>0</v>
      </c>
      <c r="N12" s="38">
        <f>BAJIO14350722!C15</f>
        <v>0</v>
      </c>
      <c r="O12" s="56">
        <f t="shared" si="4"/>
        <v>35947.61</v>
      </c>
    </row>
    <row r="13" spans="1:16" ht="25.5" x14ac:dyDescent="0.25">
      <c r="A13" s="35" t="e">
        <f>BAJIO14350722!#REF!</f>
        <v>#REF!</v>
      </c>
      <c r="C13" s="37" t="e">
        <f>BAJIO14350722!#REF!</f>
        <v>#REF!</v>
      </c>
      <c r="E13" s="127" t="str">
        <f>BAJIO14350722!I15</f>
        <v>F5989-F6027-F6032</v>
      </c>
      <c r="F13" s="36">
        <f>BAJIO14350722!H15</f>
        <v>2684</v>
      </c>
      <c r="G13" s="38">
        <f t="shared" si="0"/>
        <v>25933.431034482761</v>
      </c>
      <c r="I13" s="38">
        <f t="shared" si="1"/>
        <v>4149.3489655172416</v>
      </c>
      <c r="J13" s="126">
        <f>BAJIO14350722!D15</f>
        <v>30082.78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45117</v>
      </c>
      <c r="C14" s="37" t="str">
        <f>BAJIO14350722!B16</f>
        <v>GASNGO MEXICO SA DE CV Concepto del Pago: FC00376949</v>
      </c>
      <c r="E14" s="127">
        <f>BAJIO14350722!I16</f>
        <v>0</v>
      </c>
      <c r="F14" s="36">
        <f>BAJIO14350722!H16</f>
        <v>0</v>
      </c>
      <c r="G14" s="38">
        <f t="shared" si="0"/>
        <v>0</v>
      </c>
      <c r="I14" s="38">
        <f t="shared" si="1"/>
        <v>0</v>
      </c>
      <c r="J14" s="126">
        <f>BAJIO14350722!D16</f>
        <v>0</v>
      </c>
      <c r="K14" s="38">
        <f t="shared" si="2"/>
        <v>16379.310344827587</v>
      </c>
      <c r="M14" s="38">
        <f t="shared" si="3"/>
        <v>2620.6896551724139</v>
      </c>
      <c r="N14" s="38">
        <f>BAJIO14350722!C16</f>
        <v>19000</v>
      </c>
      <c r="O14" s="56" t="e">
        <f t="shared" si="4"/>
        <v>#REF!</v>
      </c>
    </row>
    <row r="15" spans="1:16" ht="25.5" x14ac:dyDescent="0.25">
      <c r="A15" s="35">
        <f>BAJIO14350722!A17</f>
        <v>45119</v>
      </c>
      <c r="C15" s="37" t="str">
        <f>BAJIO14350722!B17</f>
        <v>RECICLADORA INDUSTRI AL DE ACUMULADORES  Concepto del Pago: 1500002681</v>
      </c>
      <c r="E15" s="127" t="str">
        <f>BAJIO14350722!I17</f>
        <v>F5572</v>
      </c>
      <c r="F15" s="36">
        <f>BAJIO14350722!H17</f>
        <v>2681</v>
      </c>
      <c r="G15" s="38">
        <f t="shared" si="0"/>
        <v>52500</v>
      </c>
      <c r="I15" s="38">
        <f t="shared" si="1"/>
        <v>8400</v>
      </c>
      <c r="J15" s="126">
        <f>BAJIO14350722!D17</f>
        <v>60900</v>
      </c>
      <c r="K15" s="38">
        <f t="shared" si="2"/>
        <v>0</v>
      </c>
      <c r="M15" s="38">
        <f t="shared" si="3"/>
        <v>0</v>
      </c>
      <c r="N15" s="38">
        <f>BAJIO14350722!C17</f>
        <v>0</v>
      </c>
      <c r="O15" s="56" t="e">
        <f t="shared" si="4"/>
        <v>#REF!</v>
      </c>
    </row>
    <row r="16" spans="1:16" x14ac:dyDescent="0.25">
      <c r="A16" s="35">
        <f>BAJIO14350722!A18</f>
        <v>45119</v>
      </c>
      <c r="C16" s="37" t="str">
        <f>BAJIO14350722!B18</f>
        <v xml:space="preserve">REFACCIONES Y EQUIPOS PARA AUTOTANQUES S  Concepto del Pago: COTIZ 2329 </v>
      </c>
      <c r="E16" s="127">
        <f>BAJIO14350722!I18</f>
        <v>0</v>
      </c>
      <c r="F16" s="36">
        <f>BAJIO14350722!H18</f>
        <v>0</v>
      </c>
      <c r="G16" s="38">
        <f t="shared" si="0"/>
        <v>0</v>
      </c>
      <c r="I16" s="38">
        <f t="shared" si="1"/>
        <v>0</v>
      </c>
      <c r="J16" s="126">
        <f>BAJIO14350722!D18</f>
        <v>0</v>
      </c>
      <c r="K16" s="38">
        <f t="shared" si="2"/>
        <v>4942.0000000000009</v>
      </c>
      <c r="M16" s="38">
        <f t="shared" si="3"/>
        <v>790.72000000000014</v>
      </c>
      <c r="N16" s="38">
        <f>BAJIO14350722!C18</f>
        <v>5732.72</v>
      </c>
      <c r="O16" s="56" t="e">
        <f t="shared" si="4"/>
        <v>#REF!</v>
      </c>
    </row>
    <row r="17" spans="1:15" x14ac:dyDescent="0.25">
      <c r="A17" s="35">
        <f>BAJIO14350722!A19</f>
        <v>45119</v>
      </c>
      <c r="C17" s="37" t="str">
        <f>BAJIO14350722!B19</f>
        <v xml:space="preserve">LOPEZ WALLE EDUARDO Concepto del Pago: F40 </v>
      </c>
      <c r="E17" s="127">
        <f>BAJIO14350722!I19</f>
        <v>0</v>
      </c>
      <c r="F17" s="36">
        <f>BAJIO14350722!H19</f>
        <v>0</v>
      </c>
      <c r="G17" s="38">
        <f t="shared" si="0"/>
        <v>0</v>
      </c>
      <c r="I17" s="38">
        <f t="shared" si="1"/>
        <v>0</v>
      </c>
      <c r="J17" s="126">
        <f>BAJIO14350722!D19</f>
        <v>0</v>
      </c>
      <c r="K17" s="38">
        <f t="shared" si="2"/>
        <v>2691.8103448275865</v>
      </c>
      <c r="M17" s="38">
        <f t="shared" si="3"/>
        <v>430.68965517241384</v>
      </c>
      <c r="N17" s="38">
        <f>BAJIO14350722!C19</f>
        <v>3122.5</v>
      </c>
      <c r="O17" s="56" t="e">
        <f t="shared" si="4"/>
        <v>#REF!</v>
      </c>
    </row>
    <row r="18" spans="1:15" x14ac:dyDescent="0.25">
      <c r="A18" s="35">
        <f>BAJIO14350722!A20</f>
        <v>45119</v>
      </c>
      <c r="C18" s="37" t="str">
        <f>BAJIO14350722!B20</f>
        <v xml:space="preserve">GASNGO MEXICO SA DE CV Concepto del Pago: FC00376949 </v>
      </c>
      <c r="E18" s="127">
        <f>BAJIO14350722!I20</f>
        <v>0</v>
      </c>
      <c r="F18" s="36">
        <f>BAJIO14350722!H20</f>
        <v>0</v>
      </c>
      <c r="G18" s="38">
        <f t="shared" si="0"/>
        <v>0</v>
      </c>
      <c r="I18" s="38">
        <f t="shared" si="1"/>
        <v>0</v>
      </c>
      <c r="J18" s="126">
        <f>BAJIO14350722!D20</f>
        <v>0</v>
      </c>
      <c r="K18" s="38">
        <f t="shared" si="2"/>
        <v>12931.034482758621</v>
      </c>
      <c r="M18" s="38">
        <f t="shared" si="3"/>
        <v>2068.9655172413795</v>
      </c>
      <c r="N18" s="38">
        <f>BAJIO14350722!C20</f>
        <v>15000</v>
      </c>
      <c r="O18" s="56" t="e">
        <f t="shared" si="4"/>
        <v>#REF!</v>
      </c>
    </row>
    <row r="19" spans="1:15" x14ac:dyDescent="0.25">
      <c r="A19" s="35">
        <f>BAJIO14350722!A21</f>
        <v>45120</v>
      </c>
      <c r="C19" s="37" t="str">
        <f>BAJIO14350722!B21</f>
        <v>SOSA MONTERO IGNACIO Concepto del Pago: PAGO</v>
      </c>
      <c r="E19" s="127">
        <f>BAJIO14350722!I21</f>
        <v>0</v>
      </c>
      <c r="F19" s="36">
        <f>BAJIO14350722!H21</f>
        <v>0</v>
      </c>
      <c r="G19" s="38">
        <f t="shared" si="0"/>
        <v>0</v>
      </c>
      <c r="I19" s="38">
        <f t="shared" si="1"/>
        <v>0</v>
      </c>
      <c r="J19" s="126">
        <f>BAJIO14350722!D21</f>
        <v>0</v>
      </c>
      <c r="K19" s="38">
        <f t="shared" si="2"/>
        <v>2500</v>
      </c>
      <c r="M19" s="38">
        <f t="shared" si="3"/>
        <v>400</v>
      </c>
      <c r="N19" s="38">
        <f>BAJIO14350722!C21</f>
        <v>2900</v>
      </c>
      <c r="O19" s="56" t="e">
        <f t="shared" si="4"/>
        <v>#REF!</v>
      </c>
    </row>
    <row r="20" spans="1:15" ht="25.5" x14ac:dyDescent="0.25">
      <c r="A20" s="35">
        <f>BAJIO14350722!A22</f>
        <v>45120</v>
      </c>
      <c r="C20" s="37" t="str">
        <f>BAJIO14350722!B22</f>
        <v xml:space="preserve">GASNGO MEXICO SA DE CV Concepto del Pago: FC00376949 </v>
      </c>
      <c r="E20" s="127">
        <f>BAJIO14350722!I22</f>
        <v>0</v>
      </c>
      <c r="F20" s="36">
        <f>BAJIO14350722!H22</f>
        <v>0</v>
      </c>
      <c r="G20" s="38">
        <f t="shared" si="0"/>
        <v>0</v>
      </c>
      <c r="I20" s="38">
        <f t="shared" si="1"/>
        <v>0</v>
      </c>
      <c r="J20" s="126">
        <f>BAJIO14350722!D22</f>
        <v>0</v>
      </c>
      <c r="K20" s="38">
        <f t="shared" si="2"/>
        <v>12931.034482758621</v>
      </c>
      <c r="M20" s="38">
        <f t="shared" si="3"/>
        <v>2068.9655172413795</v>
      </c>
      <c r="N20" s="38">
        <f>BAJIO14350722!C22</f>
        <v>15000</v>
      </c>
      <c r="O20" s="56" t="e">
        <f t="shared" si="4"/>
        <v>#REF!</v>
      </c>
    </row>
    <row r="21" spans="1:15" x14ac:dyDescent="0.25">
      <c r="A21" s="35">
        <f>BAJIO14350722!A23</f>
        <v>45121</v>
      </c>
      <c r="C21" s="37" t="str">
        <f>BAJIO14350722!B23</f>
        <v> SOSA MONTERO IGNACIO Concepto del Pago: PAGO</v>
      </c>
      <c r="E21" s="127">
        <f>BAJIO14350722!I23</f>
        <v>0</v>
      </c>
      <c r="F21" s="36">
        <f>BAJIO14350722!H23</f>
        <v>0</v>
      </c>
      <c r="G21" s="38">
        <f t="shared" si="0"/>
        <v>0</v>
      </c>
      <c r="I21" s="38">
        <f t="shared" si="1"/>
        <v>0</v>
      </c>
      <c r="J21" s="126">
        <f>BAJIO14350722!D23</f>
        <v>0</v>
      </c>
      <c r="K21" s="38">
        <f t="shared" si="2"/>
        <v>2500</v>
      </c>
      <c r="M21" s="38">
        <f t="shared" si="3"/>
        <v>400</v>
      </c>
      <c r="N21" s="38">
        <f>BAJIO14350722!C23</f>
        <v>2900</v>
      </c>
      <c r="O21" s="56" t="e">
        <f t="shared" si="4"/>
        <v>#REF!</v>
      </c>
    </row>
    <row r="22" spans="1:15" x14ac:dyDescent="0.25">
      <c r="A22" s="35">
        <f>BAJIO14350722!A24</f>
        <v>45121</v>
      </c>
      <c r="C22" s="37" t="str">
        <f>BAJIO14350722!B24</f>
        <v>PLANOS Y PROYECTOS DELCO  Concepto del Pago: LIQ DE FACTURA</v>
      </c>
      <c r="E22" s="127">
        <f>BAJIO14350722!I24</f>
        <v>0</v>
      </c>
      <c r="F22" s="36">
        <f>BAJIO14350722!H24</f>
        <v>0</v>
      </c>
      <c r="G22" s="38">
        <f t="shared" si="0"/>
        <v>0</v>
      </c>
      <c r="I22" s="38">
        <f t="shared" si="1"/>
        <v>0</v>
      </c>
      <c r="J22" s="126">
        <f>BAJIO14350722!D24</f>
        <v>0</v>
      </c>
      <c r="K22" s="38">
        <f t="shared" si="2"/>
        <v>24137.931034482761</v>
      </c>
      <c r="M22" s="38">
        <f t="shared" si="3"/>
        <v>3862.0689655172418</v>
      </c>
      <c r="N22" s="38">
        <f>BAJIO14350722!C24</f>
        <v>28000</v>
      </c>
      <c r="O22" s="56" t="e">
        <f t="shared" si="4"/>
        <v>#REF!</v>
      </c>
    </row>
    <row r="23" spans="1:15" x14ac:dyDescent="0.25">
      <c r="A23" s="35">
        <f>BAJIO14350722!A25</f>
        <v>45124</v>
      </c>
      <c r="C23" s="37" t="str">
        <f>BAJIO14350722!B25</f>
        <v>Deposito en Efectivo por 6,612.00 mxn</v>
      </c>
      <c r="E23" s="127" t="str">
        <f>BAJIO14350722!I25</f>
        <v>F6113</v>
      </c>
      <c r="F23" s="36" t="str">
        <f>BAJIO14350722!H25</f>
        <v>PUE</v>
      </c>
      <c r="G23" s="38">
        <f t="shared" si="0"/>
        <v>5700</v>
      </c>
      <c r="I23" s="38">
        <f t="shared" si="1"/>
        <v>912</v>
      </c>
      <c r="J23" s="126">
        <f>BAJIO14350722!D25</f>
        <v>6612</v>
      </c>
      <c r="K23" s="38">
        <f t="shared" si="2"/>
        <v>0</v>
      </c>
      <c r="M23" s="38">
        <f t="shared" si="3"/>
        <v>0</v>
      </c>
      <c r="N23" s="38">
        <f>BAJIO14350722!C25</f>
        <v>0</v>
      </c>
      <c r="O23" s="56" t="e">
        <f t="shared" si="4"/>
        <v>#REF!</v>
      </c>
    </row>
    <row r="24" spans="1:15" ht="25.5" x14ac:dyDescent="0.25">
      <c r="A24" s="35">
        <f>BAJIO14350722!A26</f>
        <v>45125</v>
      </c>
      <c r="C24" s="37" t="str">
        <f>BAJIO14350722!B26</f>
        <v xml:space="preserve"> CONSTRUCTORA INVERMEX SA CV Concepto del Pago: TRASPASO A BANCOMER INVERMEX </v>
      </c>
      <c r="E24" s="127">
        <f>BAJIO14350722!I26</f>
        <v>0</v>
      </c>
      <c r="F24" s="36">
        <f>BAJIO14350722!H26</f>
        <v>0</v>
      </c>
      <c r="G24" s="38">
        <f t="shared" si="0"/>
        <v>0</v>
      </c>
      <c r="I24" s="38">
        <f t="shared" si="1"/>
        <v>0</v>
      </c>
      <c r="J24" s="126">
        <f>BAJIO14350722!D26</f>
        <v>0</v>
      </c>
      <c r="K24" s="38">
        <f t="shared" si="2"/>
        <v>2586.2068965517242</v>
      </c>
      <c r="M24" s="38">
        <f t="shared" si="3"/>
        <v>413.79310344827587</v>
      </c>
      <c r="N24" s="38">
        <f>BAJIO14350722!C26</f>
        <v>3000</v>
      </c>
      <c r="O24" s="56" t="e">
        <f t="shared" si="4"/>
        <v>#REF!</v>
      </c>
    </row>
    <row r="25" spans="1:15" x14ac:dyDescent="0.25">
      <c r="A25" s="35">
        <f>BAJIO14350722!A27</f>
        <v>45125</v>
      </c>
      <c r="C25" s="37" t="str">
        <f>BAJIO14350722!B27</f>
        <v>LOURDES ANABEL CORTES GUEVARA Concepto del Pago: DEVOLUCION</v>
      </c>
      <c r="E25" s="127">
        <f>BAJIO14350722!I27</f>
        <v>0</v>
      </c>
      <c r="F25" s="36">
        <f>BAJIO14350722!H27</f>
        <v>0</v>
      </c>
      <c r="G25" s="38">
        <f t="shared" si="0"/>
        <v>0</v>
      </c>
      <c r="I25" s="38">
        <f t="shared" si="1"/>
        <v>0</v>
      </c>
      <c r="J25" s="126">
        <f>BAJIO14350722!D27</f>
        <v>0</v>
      </c>
      <c r="K25" s="38">
        <f t="shared" si="2"/>
        <v>2586.2068965517242</v>
      </c>
      <c r="M25" s="38">
        <f t="shared" si="3"/>
        <v>413.79310344827587</v>
      </c>
      <c r="N25" s="38">
        <f>BAJIO14350722!C27</f>
        <v>3000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45125</v>
      </c>
      <c r="C26" s="37" t="str">
        <f>BAJIO14350722!B28</f>
        <v>CONSTRUCTORA INVERME X SA DE CV Concepto del Pago: TRASPASO A CUENTA DE INVERMEX BAJIO</v>
      </c>
      <c r="E26" s="127">
        <f>BAJIO14350722!I28</f>
        <v>0</v>
      </c>
      <c r="F26" s="36">
        <f>BAJIO14350722!H28</f>
        <v>0</v>
      </c>
      <c r="G26" s="38">
        <f t="shared" si="0"/>
        <v>14655.172413793105</v>
      </c>
      <c r="I26" s="38">
        <f t="shared" si="1"/>
        <v>2344.8275862068967</v>
      </c>
      <c r="J26" s="126">
        <f>BAJIO14350722!D28</f>
        <v>17000</v>
      </c>
      <c r="K26" s="38">
        <f t="shared" si="2"/>
        <v>0</v>
      </c>
      <c r="M26" s="38">
        <f t="shared" si="3"/>
        <v>0</v>
      </c>
      <c r="N26" s="38">
        <f>BAJIO14350722!C28</f>
        <v>0</v>
      </c>
      <c r="O26" s="56" t="e">
        <f t="shared" si="5"/>
        <v>#REF!</v>
      </c>
    </row>
    <row r="27" spans="1:15" ht="25.5" x14ac:dyDescent="0.25">
      <c r="A27" s="35">
        <f>BAJIO14350722!A29</f>
        <v>45125</v>
      </c>
      <c r="C27" s="37" t="str">
        <f>BAJIO14350722!B29</f>
        <v xml:space="preserve">CONSTRUCTORA INVERMEX SA DE C TRASPASO A CUENTA DE INVERMEX B </v>
      </c>
      <c r="E27" s="127">
        <f>BAJIO14350722!I29</f>
        <v>0</v>
      </c>
      <c r="F27" s="36">
        <f>BAJIO14350722!H29</f>
        <v>0</v>
      </c>
      <c r="G27" s="38">
        <f t="shared" si="0"/>
        <v>0</v>
      </c>
      <c r="I27" s="38">
        <f t="shared" si="1"/>
        <v>0</v>
      </c>
      <c r="J27" s="126">
        <f>BAJIO14350722!D29</f>
        <v>0</v>
      </c>
      <c r="K27" s="38">
        <f t="shared" si="2"/>
        <v>14655.172413793105</v>
      </c>
      <c r="M27" s="38">
        <f t="shared" si="3"/>
        <v>2344.8275862068967</v>
      </c>
      <c r="N27" s="38">
        <f>BAJIO14350722!C29</f>
        <v>17000</v>
      </c>
      <c r="O27" s="56" t="e">
        <f t="shared" si="5"/>
        <v>#REF!</v>
      </c>
    </row>
    <row r="28" spans="1:15" x14ac:dyDescent="0.25">
      <c r="A28" s="35">
        <f>BAJIO14350722!A30</f>
        <v>45126</v>
      </c>
      <c r="C28" s="37" t="str">
        <f>BAJIO14350722!B30</f>
        <v>ARRENDADORA Y FACTOR BANORTE SA DE CV SO Concepto del Pago: Pago SPEI 13217858071</v>
      </c>
      <c r="E28" s="127" t="str">
        <f>BAJIO14350722!I30</f>
        <v>F5501-F5502-F5969</v>
      </c>
      <c r="F28" s="36">
        <f>BAJIO14350722!H30</f>
        <v>2687</v>
      </c>
      <c r="G28" s="38">
        <f t="shared" si="0"/>
        <v>32079.310344827587</v>
      </c>
      <c r="I28" s="38">
        <f t="shared" si="1"/>
        <v>5132.6896551724139</v>
      </c>
      <c r="J28" s="126">
        <f>BAJIO14350722!D30</f>
        <v>37212</v>
      </c>
      <c r="K28" s="38">
        <f t="shared" si="2"/>
        <v>0</v>
      </c>
      <c r="M28" s="38">
        <f t="shared" si="3"/>
        <v>0</v>
      </c>
      <c r="N28" s="38">
        <f>BAJIO14350722!C30</f>
        <v>0</v>
      </c>
      <c r="O28" s="56" t="e">
        <f t="shared" si="5"/>
        <v>#REF!</v>
      </c>
    </row>
    <row r="29" spans="1:15" ht="25.5" x14ac:dyDescent="0.25">
      <c r="A29" s="35">
        <f>BAJIO14350722!A31</f>
        <v>45126</v>
      </c>
      <c r="C29" s="37" t="str">
        <f>BAJIO14350722!B31</f>
        <v>CONSTRUCTORA INVERME X SA DE CV Concepto del Pago: TRASPASO A CUENTA DE INVERMEX BAJIO</v>
      </c>
      <c r="E29" s="127">
        <f>BAJIO14350722!I31</f>
        <v>0</v>
      </c>
      <c r="F29" s="36">
        <f>BAJIO14350722!H31</f>
        <v>0</v>
      </c>
      <c r="G29" s="38">
        <f t="shared" si="0"/>
        <v>32758.620689655174</v>
      </c>
      <c r="I29" s="38">
        <f t="shared" si="1"/>
        <v>5241.3793103448279</v>
      </c>
      <c r="J29" s="126">
        <f>BAJIO14350722!D31</f>
        <v>38000</v>
      </c>
      <c r="K29" s="38">
        <f t="shared" si="2"/>
        <v>0</v>
      </c>
      <c r="M29" s="38">
        <f t="shared" si="3"/>
        <v>0</v>
      </c>
      <c r="N29" s="38">
        <f>BAJIO14350722!C31</f>
        <v>0</v>
      </c>
      <c r="O29" s="56" t="e">
        <f t="shared" si="5"/>
        <v>#REF!</v>
      </c>
    </row>
    <row r="30" spans="1:15" x14ac:dyDescent="0.25">
      <c r="A30" s="35">
        <f>BAJIO14350722!A32</f>
        <v>45126</v>
      </c>
      <c r="C30" s="37" t="str">
        <f>BAJIO14350722!B32</f>
        <v>PACCAR FINANCIAL MEXICO SA DE Concepto del Pago: 0202001197088</v>
      </c>
      <c r="E30" s="127">
        <f>BAJIO14350722!I32</f>
        <v>0</v>
      </c>
      <c r="F30" s="36">
        <f>BAJIO14350722!H32</f>
        <v>0</v>
      </c>
      <c r="G30" s="38">
        <f t="shared" si="0"/>
        <v>0</v>
      </c>
      <c r="I30" s="38">
        <f t="shared" si="1"/>
        <v>0</v>
      </c>
      <c r="J30" s="126">
        <f>BAJIO14350722!D32</f>
        <v>0</v>
      </c>
      <c r="K30" s="38">
        <f t="shared" si="2"/>
        <v>55273.086206896558</v>
      </c>
      <c r="M30" s="38">
        <f t="shared" si="3"/>
        <v>8843.6937931034499</v>
      </c>
      <c r="N30" s="38">
        <f>BAJIO14350722!C32</f>
        <v>64116.78</v>
      </c>
      <c r="O30" s="56" t="e">
        <f t="shared" si="5"/>
        <v>#REF!</v>
      </c>
    </row>
    <row r="31" spans="1:15" x14ac:dyDescent="0.25">
      <c r="A31" s="35">
        <f>BAJIO14350722!A33</f>
        <v>45126</v>
      </c>
      <c r="C31" s="37" t="str">
        <f>BAJIO14350722!B33</f>
        <v>GONHER DE MEXICO SA DE CV  Concepto del Pago: 1500004078</v>
      </c>
      <c r="E31" s="127" t="str">
        <f>BAJIO14350722!I33</f>
        <v>F5682</v>
      </c>
      <c r="F31" s="36">
        <f>BAJIO14350722!H33</f>
        <v>2683</v>
      </c>
      <c r="G31" s="38">
        <f t="shared" si="0"/>
        <v>15900.000000000002</v>
      </c>
      <c r="I31" s="38">
        <f t="shared" si="1"/>
        <v>2544.0000000000005</v>
      </c>
      <c r="J31" s="126">
        <f>BAJIO14350722!D33</f>
        <v>18444</v>
      </c>
      <c r="K31" s="38">
        <f t="shared" si="2"/>
        <v>0</v>
      </c>
      <c r="M31" s="38">
        <f t="shared" si="3"/>
        <v>0</v>
      </c>
      <c r="N31" s="38">
        <f>BAJIO14350722!C33</f>
        <v>0</v>
      </c>
      <c r="O31" s="56" t="e">
        <f t="shared" si="5"/>
        <v>#REF!</v>
      </c>
    </row>
    <row r="32" spans="1:15" ht="25.5" x14ac:dyDescent="0.25">
      <c r="A32" s="35">
        <f>BAJIO14350722!A34</f>
        <v>45126</v>
      </c>
      <c r="C32" s="37" t="str">
        <f>BAJIO14350722!B34</f>
        <v>RECICLADORA INDUSTRI AL DE ACUMULADORES Concepto del Pago: 1500002771</v>
      </c>
      <c r="E32" s="127" t="str">
        <f>BAJIO14350722!I34</f>
        <v>F5642</v>
      </c>
      <c r="F32" s="36">
        <f>BAJIO14350722!H34</f>
        <v>2682</v>
      </c>
      <c r="G32" s="38">
        <f t="shared" si="0"/>
        <v>52500</v>
      </c>
      <c r="I32" s="38">
        <f t="shared" si="1"/>
        <v>8400</v>
      </c>
      <c r="J32" s="126">
        <f>BAJIO14350722!D34</f>
        <v>60900</v>
      </c>
      <c r="K32" s="38">
        <f t="shared" si="2"/>
        <v>0</v>
      </c>
      <c r="M32" s="38">
        <f t="shared" si="3"/>
        <v>0</v>
      </c>
      <c r="N32" s="38">
        <f>BAJIO14350722!C34</f>
        <v>0</v>
      </c>
      <c r="O32" s="56" t="e">
        <f t="shared" si="5"/>
        <v>#REF!</v>
      </c>
    </row>
    <row r="33" spans="1:15" x14ac:dyDescent="0.25">
      <c r="A33" s="35">
        <f>BAJIO14350722!A35</f>
        <v>45126</v>
      </c>
      <c r="C33" s="37" t="str">
        <f>BAJIO14350722!B35</f>
        <v xml:space="preserve">GASOLINERA LAS PALMAS SA DE CV Concepto del Pago: FACTURA </v>
      </c>
      <c r="E33" s="127">
        <f>BAJIO14350722!I35</f>
        <v>0</v>
      </c>
      <c r="F33" s="36">
        <f>BAJIO14350722!H35</f>
        <v>0</v>
      </c>
      <c r="G33" s="38">
        <f t="shared" si="0"/>
        <v>0</v>
      </c>
      <c r="I33" s="38">
        <f t="shared" si="1"/>
        <v>0</v>
      </c>
      <c r="J33" s="126">
        <f>BAJIO14350722!D35</f>
        <v>0</v>
      </c>
      <c r="K33" s="38">
        <f t="shared" si="2"/>
        <v>2586.2068965517242</v>
      </c>
      <c r="M33" s="38">
        <f t="shared" si="3"/>
        <v>413.79310344827587</v>
      </c>
      <c r="N33" s="38">
        <f>BAJIO14350722!C35</f>
        <v>3000</v>
      </c>
      <c r="O33" s="56" t="e">
        <f t="shared" si="5"/>
        <v>#REF!</v>
      </c>
    </row>
    <row r="34" spans="1:15" x14ac:dyDescent="0.25">
      <c r="A34" s="35">
        <f>BAJIO14350722!A36</f>
        <v>45126</v>
      </c>
      <c r="C34" s="37" t="str">
        <f>BAJIO14350722!B36</f>
        <v xml:space="preserve">CENTRO DE RADIODIAGNOSTICO LIN Concepto del Pago: F722 </v>
      </c>
      <c r="E34" s="127">
        <f>BAJIO14350722!I36</f>
        <v>0</v>
      </c>
      <c r="F34" s="36">
        <f>BAJIO14350722!H36</f>
        <v>0</v>
      </c>
      <c r="G34" s="38">
        <f t="shared" si="0"/>
        <v>0</v>
      </c>
      <c r="I34" s="38">
        <f t="shared" si="1"/>
        <v>0</v>
      </c>
      <c r="J34" s="126">
        <f>BAJIO14350722!D36</f>
        <v>0</v>
      </c>
      <c r="K34" s="38">
        <f t="shared" si="2"/>
        <v>3507.5603448275865</v>
      </c>
      <c r="M34" s="38">
        <f t="shared" si="3"/>
        <v>561.20965517241382</v>
      </c>
      <c r="N34" s="38">
        <f>BAJIO14350722!C36</f>
        <v>4068.77</v>
      </c>
      <c r="O34" s="56" t="e">
        <f t="shared" si="5"/>
        <v>#REF!</v>
      </c>
    </row>
    <row r="35" spans="1:15" x14ac:dyDescent="0.25">
      <c r="A35" s="35">
        <f>BAJIO14350722!A37</f>
        <v>45126</v>
      </c>
      <c r="C35" s="37" t="str">
        <f>BAJIO14350722!B37</f>
        <v>BEZARES MEXICO SA DE CV SPEI Enviado:</v>
      </c>
      <c r="E35" s="127">
        <f>BAJIO14350722!I37</f>
        <v>0</v>
      </c>
      <c r="F35" s="36">
        <f>BAJIO14350722!H37</f>
        <v>0</v>
      </c>
      <c r="G35" s="38">
        <f t="shared" si="0"/>
        <v>0</v>
      </c>
      <c r="I35" s="38">
        <f t="shared" si="1"/>
        <v>0</v>
      </c>
      <c r="J35" s="126">
        <f>BAJIO14350722!D37</f>
        <v>0</v>
      </c>
      <c r="K35" s="38">
        <f t="shared" si="2"/>
        <v>7982.1724137931042</v>
      </c>
      <c r="M35" s="38">
        <f t="shared" si="3"/>
        <v>1277.1475862068967</v>
      </c>
      <c r="N35" s="38">
        <f>BAJIO14350722!C37</f>
        <v>9259.32</v>
      </c>
      <c r="O35" s="56" t="e">
        <f t="shared" si="5"/>
        <v>#REF!</v>
      </c>
    </row>
    <row r="36" spans="1:15" x14ac:dyDescent="0.25">
      <c r="A36" s="35">
        <f>BAJIO14350722!A38</f>
        <v>45126</v>
      </c>
      <c r="C36" s="37" t="str">
        <f>BAJIO14350722!B38</f>
        <v>GASNGO MEXICO SA DE CV SPEI Enviado:</v>
      </c>
      <c r="E36" s="127">
        <f>BAJIO14350722!I38</f>
        <v>0</v>
      </c>
      <c r="F36" s="36">
        <f>BAJIO14350722!H38</f>
        <v>0</v>
      </c>
      <c r="G36" s="38">
        <f t="shared" si="0"/>
        <v>0</v>
      </c>
      <c r="I36" s="38">
        <f t="shared" si="1"/>
        <v>0</v>
      </c>
      <c r="J36" s="126">
        <f>BAJIO14350722!D38</f>
        <v>0</v>
      </c>
      <c r="K36" s="38">
        <f t="shared" si="2"/>
        <v>12931.034482758621</v>
      </c>
      <c r="M36" s="38">
        <f t="shared" si="3"/>
        <v>2068.9655172413795</v>
      </c>
      <c r="N36" s="38">
        <f>BAJIO14350722!C38</f>
        <v>15000</v>
      </c>
      <c r="O36" s="56" t="e">
        <f t="shared" si="5"/>
        <v>#REF!</v>
      </c>
    </row>
    <row r="37" spans="1:15" x14ac:dyDescent="0.25">
      <c r="A37" s="35">
        <f>BAJIO14350722!A39</f>
        <v>45127</v>
      </c>
      <c r="C37" s="37" t="str">
        <f>BAJIO14350722!B39</f>
        <v>IDEALEASE ORIENTE Concepto del Pago: APARTADO</v>
      </c>
      <c r="E37" s="127">
        <f>BAJIO14350722!I39</f>
        <v>0</v>
      </c>
      <c r="F37" s="36">
        <f>BAJIO14350722!H39</f>
        <v>0</v>
      </c>
      <c r="G37" s="38">
        <f t="shared" si="0"/>
        <v>0</v>
      </c>
      <c r="I37" s="38">
        <f t="shared" si="1"/>
        <v>0</v>
      </c>
      <c r="J37" s="126">
        <f>BAJIO14350722!D39</f>
        <v>0</v>
      </c>
      <c r="K37" s="38">
        <f t="shared" si="2"/>
        <v>8620.6896551724149</v>
      </c>
      <c r="M37" s="38">
        <f t="shared" si="3"/>
        <v>1379.3103448275865</v>
      </c>
      <c r="N37" s="38">
        <f>BAJIO14350722!C39</f>
        <v>10000</v>
      </c>
      <c r="O37" s="56" t="e">
        <f t="shared" si="5"/>
        <v>#REF!</v>
      </c>
    </row>
    <row r="38" spans="1:15" x14ac:dyDescent="0.25">
      <c r="A38" s="35">
        <f>BAJIO14350722!A40</f>
        <v>45127</v>
      </c>
      <c r="C38" s="37" t="str">
        <f>BAJIO14350722!B40</f>
        <v>EXCELLENCE SEA LAN D LOGISTICS SA DE C  Concepto del Pago: 36265664</v>
      </c>
      <c r="E38" s="127" t="str">
        <f>BAJIO14350722!I40</f>
        <v>F6075</v>
      </c>
      <c r="F38" s="36">
        <f>BAJIO14350722!H40</f>
        <v>2686</v>
      </c>
      <c r="G38" s="38">
        <f t="shared" si="0"/>
        <v>31255.862068965522</v>
      </c>
      <c r="I38" s="38">
        <f t="shared" si="1"/>
        <v>5000.9379310344839</v>
      </c>
      <c r="J38" s="126">
        <f>BAJIO14350722!D40</f>
        <v>36256.800000000003</v>
      </c>
      <c r="K38" s="38">
        <f t="shared" si="2"/>
        <v>0</v>
      </c>
      <c r="M38" s="38">
        <f t="shared" si="3"/>
        <v>0</v>
      </c>
      <c r="N38" s="38">
        <f>BAJIO14350722!C40</f>
        <v>0</v>
      </c>
      <c r="O38" s="56" t="e">
        <f t="shared" si="5"/>
        <v>#REF!</v>
      </c>
    </row>
    <row r="39" spans="1:15" x14ac:dyDescent="0.25">
      <c r="A39" s="35">
        <f>BAJIO14350722!A41</f>
        <v>45127</v>
      </c>
      <c r="C39" s="37" t="str">
        <f>BAJIO14350722!B41</f>
        <v>GASNGO MEXICO SA DE CV Concepto del Pago: FC00376949</v>
      </c>
      <c r="E39" s="127">
        <f>BAJIO14350722!I41</f>
        <v>0</v>
      </c>
      <c r="F39" s="36">
        <f>BAJIO14350722!H41</f>
        <v>0</v>
      </c>
      <c r="G39" s="38">
        <f t="shared" si="0"/>
        <v>0</v>
      </c>
      <c r="I39" s="38">
        <f t="shared" si="1"/>
        <v>0</v>
      </c>
      <c r="J39" s="126">
        <f>BAJIO14350722!D41</f>
        <v>0</v>
      </c>
      <c r="K39" s="38">
        <f t="shared" si="2"/>
        <v>12068.96551724138</v>
      </c>
      <c r="M39" s="38">
        <f t="shared" si="3"/>
        <v>1931.0344827586209</v>
      </c>
      <c r="N39" s="38">
        <f>BAJIO14350722!C41</f>
        <v>14000</v>
      </c>
      <c r="O39" s="56" t="e">
        <f t="shared" si="5"/>
        <v>#REF!</v>
      </c>
    </row>
    <row r="40" spans="1:15" x14ac:dyDescent="0.25">
      <c r="A40" s="35">
        <f>BAJIO14350722!A42</f>
        <v>45127</v>
      </c>
      <c r="C40" s="37" t="str">
        <f>BAJIO14350722!B42</f>
        <v xml:space="preserve">GASOLINERA LAS PALMAS SA DE CV  Concepto del Pago: fact </v>
      </c>
      <c r="E40" s="127">
        <f>BAJIO14350722!I42</f>
        <v>0</v>
      </c>
      <c r="F40" s="36">
        <f>BAJIO14350722!H42</f>
        <v>0</v>
      </c>
      <c r="G40" s="38">
        <f t="shared" si="0"/>
        <v>0</v>
      </c>
      <c r="I40" s="38">
        <f t="shared" si="1"/>
        <v>0</v>
      </c>
      <c r="J40" s="126">
        <f>BAJIO14350722!D42</f>
        <v>0</v>
      </c>
      <c r="K40" s="38">
        <f t="shared" si="2"/>
        <v>3448.2758620689656</v>
      </c>
      <c r="M40" s="38">
        <f t="shared" si="3"/>
        <v>551.72413793103453</v>
      </c>
      <c r="N40" s="38">
        <f>BAJIO14350722!C42</f>
        <v>4000</v>
      </c>
      <c r="O40" s="56" t="e">
        <f t="shared" si="5"/>
        <v>#REF!</v>
      </c>
    </row>
    <row r="41" spans="1:15" ht="25.5" x14ac:dyDescent="0.25">
      <c r="A41" s="35">
        <f>BAJIO14350722!A43</f>
        <v>45127</v>
      </c>
      <c r="C41" s="37" t="str">
        <f>BAJIO14350722!B43</f>
        <v>PROCESADORA DE RESIDUOS VERACR   Concepto del Pago: FACT DE ENE FEB MZO ABRIL MYO</v>
      </c>
      <c r="E41" s="127">
        <f>BAJIO14350722!I43</f>
        <v>0</v>
      </c>
      <c r="F41" s="36">
        <f>BAJIO14350722!H43</f>
        <v>0</v>
      </c>
      <c r="G41" s="38">
        <f t="shared" si="0"/>
        <v>0</v>
      </c>
      <c r="I41" s="38">
        <f t="shared" si="1"/>
        <v>0</v>
      </c>
      <c r="J41" s="126">
        <f>BAJIO14350722!D43</f>
        <v>0</v>
      </c>
      <c r="K41" s="38">
        <f t="shared" si="2"/>
        <v>5874.0000000000009</v>
      </c>
      <c r="M41" s="38">
        <f t="shared" si="3"/>
        <v>939.84000000000015</v>
      </c>
      <c r="N41" s="38">
        <f>BAJIO14350722!C43</f>
        <v>6813.84</v>
      </c>
      <c r="O41" s="56" t="e">
        <f t="shared" si="5"/>
        <v>#REF!</v>
      </c>
    </row>
    <row r="42" spans="1:15" x14ac:dyDescent="0.25">
      <c r="A42" s="35">
        <f>BAJIO14350722!A44</f>
        <v>45128</v>
      </c>
      <c r="C42" s="37" t="str">
        <f>BAJIO14350722!B44</f>
        <v>UNIFORMES DE TAMPICO SA DE CV Concepto del Pago: CE000000000033510</v>
      </c>
      <c r="E42" s="127">
        <f>BAJIO14350722!I44</f>
        <v>0</v>
      </c>
      <c r="F42" s="36">
        <f>BAJIO14350722!H44</f>
        <v>0</v>
      </c>
      <c r="G42" s="38">
        <f t="shared" si="0"/>
        <v>0</v>
      </c>
      <c r="I42" s="38">
        <f t="shared" si="1"/>
        <v>0</v>
      </c>
      <c r="J42" s="126">
        <f>BAJIO14350722!D44</f>
        <v>0</v>
      </c>
      <c r="K42" s="38">
        <f t="shared" si="2"/>
        <v>2586.2068965517242</v>
      </c>
      <c r="M42" s="38">
        <f t="shared" si="3"/>
        <v>413.79310344827587</v>
      </c>
      <c r="N42" s="38">
        <f>BAJIO14350722!C44</f>
        <v>3000</v>
      </c>
      <c r="O42" s="56" t="e">
        <f t="shared" si="5"/>
        <v>#REF!</v>
      </c>
    </row>
    <row r="43" spans="1:15" ht="25.5" x14ac:dyDescent="0.25">
      <c r="A43" s="35">
        <f>BAJIO14350722!A45</f>
        <v>45128</v>
      </c>
      <c r="C43" s="37" t="str">
        <f>BAJIO14350722!B45</f>
        <v>COMERCIALIZADORA NEHIRO DE CH Retiro de Recursos por (792.93) mxn para deposito en la cuenta 26365700 Cheqsi-1</v>
      </c>
      <c r="E43" s="127">
        <f>BAJIO14350722!I45</f>
        <v>0</v>
      </c>
      <c r="F43" s="36">
        <f>BAJIO14350722!H45</f>
        <v>0</v>
      </c>
      <c r="G43" s="38">
        <f t="shared" si="0"/>
        <v>0</v>
      </c>
      <c r="I43" s="38">
        <f t="shared" si="1"/>
        <v>0</v>
      </c>
      <c r="J43" s="126">
        <f>BAJIO14350722!D45</f>
        <v>0</v>
      </c>
      <c r="K43" s="38">
        <f t="shared" si="2"/>
        <v>683.56034482758616</v>
      </c>
      <c r="M43" s="38">
        <f t="shared" si="3"/>
        <v>109.36965517241379</v>
      </c>
      <c r="N43" s="38">
        <f>BAJIO14350722!C45</f>
        <v>792.93</v>
      </c>
      <c r="O43" s="56" t="e">
        <f t="shared" si="5"/>
        <v>#REF!</v>
      </c>
    </row>
    <row r="44" spans="1:15" x14ac:dyDescent="0.25">
      <c r="A44" s="35">
        <f>BAJIO14350722!A46</f>
        <v>45128</v>
      </c>
      <c r="C44" s="37" t="str">
        <f>BAJIO14350722!B46</f>
        <v xml:space="preserve">COMERCIALIZADORA DE MANGUERAS Concepto del Pago: FACTURAS </v>
      </c>
      <c r="E44" s="127">
        <f>BAJIO14350722!I46</f>
        <v>0</v>
      </c>
      <c r="F44" s="36">
        <f>BAJIO14350722!H46</f>
        <v>0</v>
      </c>
      <c r="G44" s="38">
        <f t="shared" si="0"/>
        <v>0</v>
      </c>
      <c r="I44" s="38">
        <f t="shared" si="1"/>
        <v>0</v>
      </c>
      <c r="J44" s="126">
        <f>BAJIO14350722!D46</f>
        <v>0</v>
      </c>
      <c r="K44" s="38">
        <f t="shared" si="2"/>
        <v>1736.1293103448277</v>
      </c>
      <c r="M44" s="38">
        <f t="shared" si="3"/>
        <v>277.78068965517241</v>
      </c>
      <c r="N44" s="38">
        <f>BAJIO14350722!C46</f>
        <v>2013.91</v>
      </c>
      <c r="O44" s="56" t="e">
        <f t="shared" si="5"/>
        <v>#REF!</v>
      </c>
    </row>
    <row r="45" spans="1:15" x14ac:dyDescent="0.25">
      <c r="A45" s="35">
        <f>BAJIO14350722!A47</f>
        <v>45128</v>
      </c>
      <c r="C45" s="37" t="str">
        <f>BAJIO14350722!B47</f>
        <v>GALVAN DOMINGO  Concepto del Pago: FACTURAS</v>
      </c>
      <c r="E45" s="127">
        <f>BAJIO14350722!I47</f>
        <v>0</v>
      </c>
      <c r="F45" s="36">
        <f>BAJIO14350722!H47</f>
        <v>0</v>
      </c>
      <c r="G45" s="38">
        <f t="shared" si="0"/>
        <v>0</v>
      </c>
      <c r="I45" s="38">
        <f t="shared" si="1"/>
        <v>0</v>
      </c>
      <c r="J45" s="126">
        <f>BAJIO14350722!D47</f>
        <v>0</v>
      </c>
      <c r="K45" s="38">
        <f t="shared" si="2"/>
        <v>1260</v>
      </c>
      <c r="M45" s="38">
        <f t="shared" si="3"/>
        <v>201.6</v>
      </c>
      <c r="N45" s="38">
        <f>BAJIO14350722!C47</f>
        <v>1461.6</v>
      </c>
      <c r="O45" s="56" t="e">
        <f t="shared" si="5"/>
        <v>#REF!</v>
      </c>
    </row>
    <row r="46" spans="1:15" x14ac:dyDescent="0.25">
      <c r="A46" s="35">
        <f>BAJIO14350722!A51</f>
        <v>45128</v>
      </c>
      <c r="C46" s="37" t="str">
        <f>BAJIO14350722!B48</f>
        <v> SERV AMBIENTALES INTERNAC  Concepto del Pago: F14971</v>
      </c>
      <c r="E46" s="127">
        <f>BAJIO14350722!I48</f>
        <v>0</v>
      </c>
      <c r="F46" s="36">
        <f>BAJIO14350722!H48</f>
        <v>0</v>
      </c>
      <c r="G46" s="38">
        <f t="shared" si="0"/>
        <v>0</v>
      </c>
      <c r="I46" s="38">
        <f t="shared" si="1"/>
        <v>0</v>
      </c>
      <c r="J46" s="126">
        <f>BAJIO14350722!D48</f>
        <v>0</v>
      </c>
      <c r="K46" s="38">
        <f t="shared" si="2"/>
        <v>7378.6982758620707</v>
      </c>
      <c r="M46" s="38">
        <f t="shared" si="3"/>
        <v>1180.5917241379314</v>
      </c>
      <c r="N46" s="38">
        <f>BAJIO14350722!C48</f>
        <v>8559.2900000000009</v>
      </c>
      <c r="O46" s="56" t="e">
        <f t="shared" si="5"/>
        <v>#REF!</v>
      </c>
    </row>
    <row r="47" spans="1:15" x14ac:dyDescent="0.25">
      <c r="A47" s="35">
        <f>BAJIO14350722!A52</f>
        <v>45128</v>
      </c>
      <c r="C47" s="37" t="str">
        <f>BAJIO14350722!B49</f>
        <v>ROSA ELVA MONTEMAYOR QUIROGA Concepto del Pago: FACT 703</v>
      </c>
      <c r="E47" s="127">
        <f>BAJIO14350722!I49</f>
        <v>0</v>
      </c>
      <c r="F47" s="36">
        <f>BAJIO14350722!H49</f>
        <v>0</v>
      </c>
      <c r="G47" s="38">
        <f t="shared" ref="G47:G110" si="6">J47/1.16</f>
        <v>0</v>
      </c>
      <c r="I47" s="38">
        <f t="shared" ref="I47:I110" si="7">G47*0.16</f>
        <v>0</v>
      </c>
      <c r="J47" s="126">
        <f>BAJIO14350722!D49</f>
        <v>0</v>
      </c>
      <c r="K47" s="38">
        <f t="shared" ref="K47:K110" si="8">N47/1.16</f>
        <v>2844.4396551724139</v>
      </c>
      <c r="M47" s="38">
        <f t="shared" ref="M47:M110" si="9">K47*0.16</f>
        <v>455.11034482758623</v>
      </c>
      <c r="N47" s="38">
        <f>BAJIO14350722!C49</f>
        <v>3299.55</v>
      </c>
      <c r="O47" s="56" t="e">
        <f t="shared" si="5"/>
        <v>#REF!</v>
      </c>
    </row>
    <row r="48" spans="1:15" x14ac:dyDescent="0.25">
      <c r="A48" s="35">
        <f>BAJIO14350722!A53</f>
        <v>45128</v>
      </c>
      <c r="C48" s="37" t="str">
        <f>BAJIO14350722!B50</f>
        <v>JG FERRETERA SA DE CV  Concepto del Pago: FACT 350</v>
      </c>
      <c r="E48" s="127">
        <f>BAJIO14350722!I50</f>
        <v>0</v>
      </c>
      <c r="F48" s="36">
        <f>BAJIO14350722!H50</f>
        <v>0</v>
      </c>
      <c r="G48" s="38">
        <f t="shared" si="6"/>
        <v>0</v>
      </c>
      <c r="I48" s="38">
        <f t="shared" si="7"/>
        <v>0</v>
      </c>
      <c r="J48" s="126">
        <f>BAJIO14350722!D50</f>
        <v>0</v>
      </c>
      <c r="K48" s="38">
        <f t="shared" si="8"/>
        <v>2844.4396551724139</v>
      </c>
      <c r="M48" s="38">
        <f t="shared" si="9"/>
        <v>455.11034482758623</v>
      </c>
      <c r="N48" s="38">
        <f>BAJIO14350722!C50</f>
        <v>3299.55</v>
      </c>
      <c r="O48" s="56" t="e">
        <f t="shared" si="5"/>
        <v>#REF!</v>
      </c>
    </row>
    <row r="49" spans="1:15" x14ac:dyDescent="0.25">
      <c r="A49" s="35">
        <f>BAJIO14350722!A54</f>
        <v>45128</v>
      </c>
      <c r="C49" s="37" t="str">
        <f>BAJIO14350722!B51</f>
        <v>SERVIPROF DIGITAL S.A DE C.V.  Concepto del Pago: FACT</v>
      </c>
      <c r="E49" s="127">
        <f>BAJIO14350722!I51</f>
        <v>0</v>
      </c>
      <c r="F49" s="36">
        <f>BAJIO14350722!H51</f>
        <v>0</v>
      </c>
      <c r="G49" s="38">
        <f t="shared" si="6"/>
        <v>0</v>
      </c>
      <c r="I49" s="38">
        <f t="shared" si="7"/>
        <v>0</v>
      </c>
      <c r="J49" s="126">
        <f>BAJIO14350722!D51</f>
        <v>0</v>
      </c>
      <c r="K49" s="38">
        <f t="shared" si="8"/>
        <v>2150</v>
      </c>
      <c r="M49" s="38">
        <f t="shared" si="9"/>
        <v>344</v>
      </c>
      <c r="N49" s="38">
        <f>BAJIO14350722!C51</f>
        <v>2494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 t="str">
        <f>BAJIO14350722!B52</f>
        <v>EMMANUEL CAZARES VIDAL  Concepto del Pago: FACT</v>
      </c>
      <c r="E50" s="127">
        <f>BAJIO14350722!I52</f>
        <v>0</v>
      </c>
      <c r="F50" s="36">
        <f>BAJIO14350722!H52</f>
        <v>0</v>
      </c>
      <c r="G50" s="38">
        <f t="shared" si="6"/>
        <v>0</v>
      </c>
      <c r="I50" s="38">
        <f t="shared" si="7"/>
        <v>0</v>
      </c>
      <c r="J50" s="126">
        <f>BAJIO14350722!D52</f>
        <v>0</v>
      </c>
      <c r="K50" s="38">
        <f t="shared" si="8"/>
        <v>1700.0000000000002</v>
      </c>
      <c r="M50" s="38">
        <f t="shared" si="9"/>
        <v>272.00000000000006</v>
      </c>
      <c r="N50" s="38">
        <f>BAJIO14350722!C52</f>
        <v>1972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 t="str">
        <f>BAJIO14350722!B53</f>
        <v> SYEGPS SA DE CV Concepto del Pago: F32701</v>
      </c>
      <c r="E51" s="127">
        <f>BAJIO14350722!I53</f>
        <v>0</v>
      </c>
      <c r="F51" s="36">
        <f>BAJIO14350722!H53</f>
        <v>0</v>
      </c>
      <c r="G51" s="38">
        <f t="shared" si="6"/>
        <v>0</v>
      </c>
      <c r="I51" s="38">
        <f t="shared" si="7"/>
        <v>0</v>
      </c>
      <c r="J51" s="126">
        <f>BAJIO14350722!D53</f>
        <v>0</v>
      </c>
      <c r="K51" s="38">
        <f t="shared" si="8"/>
        <v>880</v>
      </c>
      <c r="M51" s="38">
        <f t="shared" si="9"/>
        <v>140.80000000000001</v>
      </c>
      <c r="N51" s="38">
        <f>BAJIO14350722!C53</f>
        <v>1020.8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 t="str">
        <f>BAJIO14350722!B54</f>
        <v>FUMIGACIONES FITOSANITARIAS ES Concepto del Pago: F11292</v>
      </c>
      <c r="E52" s="127">
        <f>BAJIO14350722!I54</f>
        <v>0</v>
      </c>
      <c r="F52" s="36">
        <f>BAJIO14350722!H54</f>
        <v>0</v>
      </c>
      <c r="G52" s="38">
        <f t="shared" si="6"/>
        <v>0</v>
      </c>
      <c r="I52" s="38">
        <f t="shared" si="7"/>
        <v>0</v>
      </c>
      <c r="J52" s="126">
        <f>BAJIO14350722!D54</f>
        <v>0</v>
      </c>
      <c r="K52" s="38">
        <f t="shared" si="8"/>
        <v>3500.0000000000005</v>
      </c>
      <c r="M52" s="38">
        <f t="shared" si="9"/>
        <v>560.00000000000011</v>
      </c>
      <c r="N52" s="38">
        <f>BAJIO14350722!C54</f>
        <v>4060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7">
        <f>BAJIO14350722!I85</f>
        <v>0</v>
      </c>
      <c r="F53" s="36">
        <f>BAJIO14350722!H85</f>
        <v>0</v>
      </c>
      <c r="G53" s="38">
        <f t="shared" si="6"/>
        <v>0</v>
      </c>
      <c r="I53" s="38">
        <f t="shared" si="7"/>
        <v>0</v>
      </c>
      <c r="J53" s="126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7">
        <f>BAJIO14350722!I86</f>
        <v>0</v>
      </c>
      <c r="F54" s="36">
        <f>BAJIO14350722!H86</f>
        <v>0</v>
      </c>
      <c r="G54" s="38">
        <f t="shared" si="6"/>
        <v>0</v>
      </c>
      <c r="I54" s="38">
        <f t="shared" si="7"/>
        <v>0</v>
      </c>
      <c r="J54" s="126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7">
        <f>BAJIO14350722!I87</f>
        <v>0</v>
      </c>
      <c r="F55" s="36">
        <f>BAJIO14350722!H87</f>
        <v>0</v>
      </c>
      <c r="G55" s="38">
        <f t="shared" si="6"/>
        <v>0</v>
      </c>
      <c r="I55" s="38">
        <f t="shared" si="7"/>
        <v>0</v>
      </c>
      <c r="J55" s="126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7">
        <f>BAJIO14350722!I88</f>
        <v>0</v>
      </c>
      <c r="F56" s="36">
        <f>BAJIO14350722!H88</f>
        <v>0</v>
      </c>
      <c r="G56" s="38">
        <f t="shared" si="6"/>
        <v>0</v>
      </c>
      <c r="I56" s="38">
        <f t="shared" si="7"/>
        <v>0</v>
      </c>
      <c r="J56" s="126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7">
        <f>BAJIO14350722!I89</f>
        <v>0</v>
      </c>
      <c r="F57" s="36">
        <f>BAJIO14350722!H89</f>
        <v>0</v>
      </c>
      <c r="G57" s="38">
        <f t="shared" si="6"/>
        <v>0</v>
      </c>
      <c r="I57" s="38">
        <f t="shared" si="7"/>
        <v>0</v>
      </c>
      <c r="J57" s="126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7">
        <f>BAJIO14350722!I90</f>
        <v>0</v>
      </c>
      <c r="F58" s="36">
        <f>BAJIO14350722!H93</f>
        <v>0</v>
      </c>
      <c r="G58" s="38">
        <f t="shared" si="6"/>
        <v>0</v>
      </c>
      <c r="I58" s="38">
        <f t="shared" si="7"/>
        <v>0</v>
      </c>
      <c r="J58" s="126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7">
        <f>BAJIO14350722!I91</f>
        <v>0</v>
      </c>
      <c r="F59" s="36">
        <f>BAJIO14350722!H94</f>
        <v>0</v>
      </c>
      <c r="G59" s="38">
        <f t="shared" si="6"/>
        <v>0</v>
      </c>
      <c r="I59" s="38">
        <f t="shared" si="7"/>
        <v>0</v>
      </c>
      <c r="J59" s="126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7">
        <f>BAJIO14350722!I92</f>
        <v>0</v>
      </c>
      <c r="F60" s="36">
        <f>BAJIO14350722!H95</f>
        <v>0</v>
      </c>
      <c r="G60" s="38">
        <f t="shared" si="6"/>
        <v>0</v>
      </c>
      <c r="I60" s="38">
        <f t="shared" si="7"/>
        <v>0</v>
      </c>
      <c r="J60" s="126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7">
        <f>BAJIO14350722!I93</f>
        <v>0</v>
      </c>
      <c r="F61" s="36">
        <f>BAJIO14350722!H96</f>
        <v>0</v>
      </c>
      <c r="G61" s="38">
        <f t="shared" si="6"/>
        <v>0</v>
      </c>
      <c r="I61" s="38">
        <f t="shared" si="7"/>
        <v>0</v>
      </c>
      <c r="J61" s="126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7">
        <f>BAJIO14350722!I94</f>
        <v>0</v>
      </c>
      <c r="F62" s="36">
        <f>BAJIO14350722!H97</f>
        <v>0</v>
      </c>
      <c r="G62" s="38">
        <f t="shared" si="6"/>
        <v>0</v>
      </c>
      <c r="I62" s="38">
        <f t="shared" si="7"/>
        <v>0</v>
      </c>
      <c r="J62" s="126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7">
        <f>BAJIO14350722!I95</f>
        <v>0</v>
      </c>
      <c r="F63" s="36">
        <f>BAJIO14350722!H98</f>
        <v>0</v>
      </c>
      <c r="G63" s="38">
        <f t="shared" si="6"/>
        <v>0</v>
      </c>
      <c r="I63" s="38">
        <f t="shared" si="7"/>
        <v>0</v>
      </c>
      <c r="J63" s="126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7">
        <f>BAJIO14350722!I96</f>
        <v>0</v>
      </c>
      <c r="F64" s="36">
        <f>BAJIO14350722!H99</f>
        <v>0</v>
      </c>
      <c r="G64" s="38">
        <f t="shared" si="6"/>
        <v>0</v>
      </c>
      <c r="I64" s="38">
        <f t="shared" si="7"/>
        <v>0</v>
      </c>
      <c r="J64" s="126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7">
        <f>BAJIO14350722!I97</f>
        <v>0</v>
      </c>
      <c r="F65" s="36">
        <f>BAJIO14350722!H100</f>
        <v>0</v>
      </c>
      <c r="G65" s="38">
        <f t="shared" si="6"/>
        <v>0</v>
      </c>
      <c r="I65" s="38">
        <f t="shared" si="7"/>
        <v>0</v>
      </c>
      <c r="J65" s="126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7">
        <f>BAJIO14350722!I98</f>
        <v>0</v>
      </c>
      <c r="F66" s="36">
        <f>BAJIO14350722!H101</f>
        <v>0</v>
      </c>
      <c r="G66" s="38">
        <f t="shared" si="6"/>
        <v>0</v>
      </c>
      <c r="I66" s="38">
        <f t="shared" si="7"/>
        <v>0</v>
      </c>
      <c r="J66" s="126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7">
        <f>BAJIO14350722!I99</f>
        <v>0</v>
      </c>
      <c r="F67" s="36">
        <f>BAJIO14350722!H102</f>
        <v>0</v>
      </c>
      <c r="G67" s="38">
        <f t="shared" si="6"/>
        <v>0</v>
      </c>
      <c r="I67" s="38">
        <f t="shared" si="7"/>
        <v>0</v>
      </c>
      <c r="J67" s="126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7">
        <f>BAJIO14350722!I100</f>
        <v>0</v>
      </c>
      <c r="F68" s="36">
        <f>BAJIO14350722!H103</f>
        <v>0</v>
      </c>
      <c r="G68" s="38">
        <f t="shared" si="6"/>
        <v>0</v>
      </c>
      <c r="I68" s="38">
        <f t="shared" si="7"/>
        <v>0</v>
      </c>
      <c r="J68" s="126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7">
        <f>BAJIO14350722!I101</f>
        <v>0</v>
      </c>
      <c r="F69" s="36">
        <f>BAJIO14350722!H104</f>
        <v>0</v>
      </c>
      <c r="G69" s="38">
        <f t="shared" si="6"/>
        <v>0</v>
      </c>
      <c r="I69" s="38">
        <f t="shared" si="7"/>
        <v>0</v>
      </c>
      <c r="J69" s="126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7">
        <f>BAJIO14350722!I102</f>
        <v>0</v>
      </c>
      <c r="F70" s="36">
        <f>BAJIO14350722!H105</f>
        <v>0</v>
      </c>
      <c r="G70" s="38">
        <f t="shared" si="6"/>
        <v>0</v>
      </c>
      <c r="I70" s="38">
        <f t="shared" si="7"/>
        <v>0</v>
      </c>
      <c r="J70" s="126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7">
        <f>BAJIO14350722!I103</f>
        <v>0</v>
      </c>
      <c r="F71" s="36">
        <f>BAJIO14350722!H106</f>
        <v>0</v>
      </c>
      <c r="G71" s="38">
        <f t="shared" si="6"/>
        <v>0</v>
      </c>
      <c r="I71" s="38">
        <f t="shared" si="7"/>
        <v>0</v>
      </c>
      <c r="J71" s="126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7">
        <f>BAJIO14350722!I104</f>
        <v>0</v>
      </c>
      <c r="F72" s="36">
        <f>BAJIO14350722!H107</f>
        <v>0</v>
      </c>
      <c r="G72" s="38">
        <f t="shared" si="6"/>
        <v>0</v>
      </c>
      <c r="I72" s="38">
        <f t="shared" si="7"/>
        <v>0</v>
      </c>
      <c r="J72" s="126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7">
        <f>BAJIO14350722!I105</f>
        <v>0</v>
      </c>
      <c r="F73" s="36">
        <f>BAJIO14350722!H108</f>
        <v>0</v>
      </c>
      <c r="G73" s="38">
        <f t="shared" si="6"/>
        <v>0</v>
      </c>
      <c r="I73" s="38">
        <f t="shared" si="7"/>
        <v>0</v>
      </c>
      <c r="J73" s="126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7">
        <f>BAJIO14350722!I106</f>
        <v>0</v>
      </c>
      <c r="F74" s="36">
        <f>BAJIO14350722!H109</f>
        <v>0</v>
      </c>
      <c r="G74" s="38">
        <f t="shared" si="6"/>
        <v>0</v>
      </c>
      <c r="I74" s="38">
        <f t="shared" si="7"/>
        <v>0</v>
      </c>
      <c r="J74" s="126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7">
        <f>BAJIO14350722!I107</f>
        <v>0</v>
      </c>
      <c r="F75" s="36">
        <f>BAJIO14350722!H110</f>
        <v>0</v>
      </c>
      <c r="G75" s="38">
        <f t="shared" si="6"/>
        <v>0</v>
      </c>
      <c r="I75" s="38">
        <f t="shared" si="7"/>
        <v>0</v>
      </c>
      <c r="J75" s="126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7">
        <f>BAJIO14350722!I108</f>
        <v>0</v>
      </c>
      <c r="F76" s="36">
        <f>BAJIO14350722!H111</f>
        <v>0</v>
      </c>
      <c r="G76" s="38">
        <f t="shared" si="6"/>
        <v>0</v>
      </c>
      <c r="I76" s="38">
        <f t="shared" si="7"/>
        <v>0</v>
      </c>
      <c r="J76" s="122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7">
        <f>BAJIO14350722!I109</f>
        <v>0</v>
      </c>
      <c r="F77" s="36">
        <f>BAJIO14350722!H112</f>
        <v>0</v>
      </c>
      <c r="G77" s="38">
        <f t="shared" si="6"/>
        <v>0</v>
      </c>
      <c r="I77" s="38">
        <f t="shared" si="7"/>
        <v>0</v>
      </c>
      <c r="J77" s="122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BAJIO14350722!I111</f>
        <v>0</v>
      </c>
      <c r="F78" s="36">
        <f>BAJIO14350722!H113</f>
        <v>0</v>
      </c>
      <c r="G78" s="38">
        <f t="shared" si="6"/>
        <v>0</v>
      </c>
      <c r="I78" s="38">
        <f t="shared" si="7"/>
        <v>0</v>
      </c>
      <c r="J78" s="122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BAJIO14350722!I112</f>
        <v>0</v>
      </c>
      <c r="F79" s="36">
        <f>BAJIO14350722!H114</f>
        <v>0</v>
      </c>
      <c r="G79" s="38">
        <f t="shared" si="6"/>
        <v>0</v>
      </c>
      <c r="I79" s="38">
        <f t="shared" si="7"/>
        <v>0</v>
      </c>
      <c r="J79" s="122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BAJIO14350722!I113</f>
        <v>0</v>
      </c>
      <c r="F80" s="36">
        <f>BAJIO14350722!H115</f>
        <v>0</v>
      </c>
      <c r="G80" s="38">
        <f t="shared" si="6"/>
        <v>0</v>
      </c>
      <c r="I80" s="38">
        <f t="shared" si="7"/>
        <v>0</v>
      </c>
      <c r="J80" s="122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BAJIO14350722!I114</f>
        <v>0</v>
      </c>
      <c r="F81" s="36">
        <f>BAJIO14350722!H116</f>
        <v>0</v>
      </c>
      <c r="G81" s="38">
        <f t="shared" si="6"/>
        <v>0</v>
      </c>
      <c r="I81" s="38">
        <f t="shared" si="7"/>
        <v>0</v>
      </c>
      <c r="J81" s="122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BAJIO14350722!I115</f>
        <v>0</v>
      </c>
      <c r="F82" s="36">
        <f>BAJIO14350722!H117</f>
        <v>0</v>
      </c>
      <c r="G82" s="38">
        <f t="shared" si="6"/>
        <v>0</v>
      </c>
      <c r="I82" s="38">
        <f t="shared" si="7"/>
        <v>0</v>
      </c>
      <c r="J82" s="122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BAJIO14350722!I116</f>
        <v>0</v>
      </c>
      <c r="F83" s="36">
        <f>BAJIO14350722!H118</f>
        <v>0</v>
      </c>
      <c r="G83" s="38">
        <f t="shared" si="6"/>
        <v>0</v>
      </c>
      <c r="I83" s="38">
        <f t="shared" si="7"/>
        <v>0</v>
      </c>
      <c r="J83" s="122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BAJIO14350722!I117</f>
        <v>0</v>
      </c>
      <c r="F84" s="36">
        <f>BAJIO14350722!H119</f>
        <v>0</v>
      </c>
      <c r="G84" s="38">
        <f t="shared" si="6"/>
        <v>0</v>
      </c>
      <c r="I84" s="38">
        <f t="shared" si="7"/>
        <v>0</v>
      </c>
      <c r="J84" s="122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BAJIO14350722!I118</f>
        <v>0</v>
      </c>
      <c r="F85" s="36">
        <f>BAJIO14350722!H120</f>
        <v>0</v>
      </c>
      <c r="G85" s="38">
        <f t="shared" si="6"/>
        <v>0</v>
      </c>
      <c r="I85" s="38">
        <f t="shared" si="7"/>
        <v>0</v>
      </c>
      <c r="J85" s="122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BAJIO14350722!I119</f>
        <v>0</v>
      </c>
      <c r="F86" s="36">
        <f>BAJIO14350722!H121</f>
        <v>0</v>
      </c>
      <c r="G86" s="38">
        <f t="shared" si="6"/>
        <v>0</v>
      </c>
      <c r="I86" s="38">
        <f t="shared" si="7"/>
        <v>0</v>
      </c>
      <c r="J86" s="122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BAJIO14350722!I120</f>
        <v>0</v>
      </c>
      <c r="F87" s="36">
        <f>BAJIO14350722!H122</f>
        <v>0</v>
      </c>
      <c r="G87" s="38">
        <f t="shared" si="6"/>
        <v>0</v>
      </c>
      <c r="I87" s="38">
        <f t="shared" si="7"/>
        <v>0</v>
      </c>
      <c r="J87" s="122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BAJIO14350722!I121</f>
        <v>0</v>
      </c>
      <c r="F88" s="36">
        <f>BAJIO14350722!H123</f>
        <v>0</v>
      </c>
      <c r="G88" s="38">
        <f t="shared" si="6"/>
        <v>0</v>
      </c>
      <c r="I88" s="38">
        <f t="shared" si="7"/>
        <v>0</v>
      </c>
      <c r="J88" s="122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BAJIO14350722!I122</f>
        <v>0</v>
      </c>
      <c r="F89" s="36">
        <f>BAJIO14350722!H124</f>
        <v>0</v>
      </c>
      <c r="G89" s="38">
        <f t="shared" si="6"/>
        <v>0</v>
      </c>
      <c r="I89" s="38">
        <f t="shared" si="7"/>
        <v>0</v>
      </c>
      <c r="J89" s="122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BAJIO14350722!I123</f>
        <v>0</v>
      </c>
      <c r="F90" s="36">
        <f>BAJIO14350722!H125</f>
        <v>0</v>
      </c>
      <c r="G90" s="38">
        <f t="shared" si="6"/>
        <v>0</v>
      </c>
      <c r="I90" s="38">
        <f t="shared" si="7"/>
        <v>0</v>
      </c>
      <c r="J90" s="122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BAJIO14350722!I124</f>
        <v>0</v>
      </c>
      <c r="F91" s="36">
        <f>BAJIO14350722!H126</f>
        <v>0</v>
      </c>
      <c r="G91" s="38">
        <f t="shared" si="6"/>
        <v>0</v>
      </c>
      <c r="I91" s="38">
        <f t="shared" si="7"/>
        <v>0</v>
      </c>
      <c r="J91" s="122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BAJIO14350722!I125</f>
        <v>0</v>
      </c>
      <c r="F92" s="36">
        <f>BAJIO14350722!H127</f>
        <v>0</v>
      </c>
      <c r="G92" s="38">
        <f t="shared" si="6"/>
        <v>0</v>
      </c>
      <c r="I92" s="38">
        <f t="shared" si="7"/>
        <v>0</v>
      </c>
      <c r="J92" s="122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BAJIO14350722!I126</f>
        <v>0</v>
      </c>
      <c r="F93" s="36">
        <f>BAJIO14350722!H128</f>
        <v>0</v>
      </c>
      <c r="G93" s="38">
        <f t="shared" si="6"/>
        <v>0</v>
      </c>
      <c r="I93" s="38">
        <f t="shared" si="7"/>
        <v>0</v>
      </c>
      <c r="J93" s="122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BAJIO14350722!I127</f>
        <v>0</v>
      </c>
      <c r="F94" s="36">
        <f>BAJIO14350722!H129</f>
        <v>0</v>
      </c>
      <c r="G94" s="38">
        <f t="shared" si="6"/>
        <v>0</v>
      </c>
      <c r="I94" s="38">
        <f t="shared" si="7"/>
        <v>0</v>
      </c>
      <c r="J94" s="122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BAJIO14350722!I128</f>
        <v>0</v>
      </c>
      <c r="F95" s="36">
        <f>BAJIO14350722!H130</f>
        <v>0</v>
      </c>
      <c r="G95" s="38">
        <f t="shared" si="6"/>
        <v>0</v>
      </c>
      <c r="I95" s="38">
        <f t="shared" si="7"/>
        <v>0</v>
      </c>
      <c r="J95" s="122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BAJIO14350722!I129</f>
        <v>0</v>
      </c>
      <c r="F96" s="36">
        <f>BAJIO14350722!H131</f>
        <v>0</v>
      </c>
      <c r="G96" s="38">
        <f t="shared" si="6"/>
        <v>0</v>
      </c>
      <c r="I96" s="38">
        <f t="shared" si="7"/>
        <v>0</v>
      </c>
      <c r="J96" s="122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BAJIO14350722!I130</f>
        <v>0</v>
      </c>
      <c r="F97" s="36">
        <f>BAJIO14350722!H132</f>
        <v>0</v>
      </c>
      <c r="G97" s="38">
        <f t="shared" si="6"/>
        <v>0</v>
      </c>
      <c r="I97" s="38">
        <f t="shared" si="7"/>
        <v>0</v>
      </c>
      <c r="J97" s="122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BAJIO14350722!I131</f>
        <v>0</v>
      </c>
      <c r="F98" s="36">
        <f>BAJIO14350722!H133</f>
        <v>0</v>
      </c>
      <c r="G98" s="38">
        <f t="shared" si="6"/>
        <v>0</v>
      </c>
      <c r="I98" s="38">
        <f t="shared" si="7"/>
        <v>0</v>
      </c>
      <c r="J98" s="122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BAJIO14350722!I132</f>
        <v>0</v>
      </c>
      <c r="F99" s="36">
        <f>BAJIO14350722!H134</f>
        <v>0</v>
      </c>
      <c r="G99" s="38">
        <f t="shared" si="6"/>
        <v>0</v>
      </c>
      <c r="I99" s="38">
        <f t="shared" si="7"/>
        <v>0</v>
      </c>
      <c r="J99" s="122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BAJIO14350722!I133</f>
        <v>0</v>
      </c>
      <c r="F100" s="36">
        <f>BAJIO14350722!H135</f>
        <v>0</v>
      </c>
      <c r="G100" s="38">
        <f t="shared" si="6"/>
        <v>0</v>
      </c>
      <c r="I100" s="38">
        <f t="shared" si="7"/>
        <v>0</v>
      </c>
      <c r="J100" s="122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BAJIO14350722!I134</f>
        <v>0</v>
      </c>
      <c r="F101" s="36">
        <f>BAJIO14350722!H136</f>
        <v>0</v>
      </c>
      <c r="G101" s="38">
        <f t="shared" si="6"/>
        <v>0</v>
      </c>
      <c r="I101" s="38">
        <f t="shared" si="7"/>
        <v>0</v>
      </c>
      <c r="J101" s="122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BAJIO14350722!I135</f>
        <v>0</v>
      </c>
      <c r="F102" s="36">
        <f>BAJIO14350722!H137</f>
        <v>0</v>
      </c>
      <c r="G102" s="38">
        <f t="shared" si="6"/>
        <v>0</v>
      </c>
      <c r="I102" s="38">
        <f t="shared" si="7"/>
        <v>0</v>
      </c>
      <c r="J102" s="122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BAJIO14350722!I136</f>
        <v>0</v>
      </c>
      <c r="F103" s="36">
        <f>BAJIO14350722!H138</f>
        <v>0</v>
      </c>
      <c r="G103" s="38">
        <f t="shared" si="6"/>
        <v>0</v>
      </c>
      <c r="I103" s="38">
        <f t="shared" si="7"/>
        <v>0</v>
      </c>
      <c r="J103" s="122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BAJIO14350722!I137</f>
        <v>0</v>
      </c>
      <c r="F104" s="36">
        <f>BAJIO14350722!H139</f>
        <v>0</v>
      </c>
      <c r="G104" s="38">
        <f t="shared" si="6"/>
        <v>0</v>
      </c>
      <c r="I104" s="38">
        <f t="shared" si="7"/>
        <v>0</v>
      </c>
      <c r="J104" s="122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BAJIO14350722!I138</f>
        <v>0</v>
      </c>
      <c r="F105" s="36">
        <f>BAJIO14350722!H140</f>
        <v>0</v>
      </c>
      <c r="G105" s="38">
        <f t="shared" si="6"/>
        <v>0</v>
      </c>
      <c r="I105" s="38">
        <f t="shared" si="7"/>
        <v>0</v>
      </c>
      <c r="J105" s="122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BAJIO14350722!I139</f>
        <v>0</v>
      </c>
      <c r="F106" s="36">
        <f>BAJIO14350722!H141</f>
        <v>0</v>
      </c>
      <c r="G106" s="38">
        <f t="shared" si="6"/>
        <v>0</v>
      </c>
      <c r="I106" s="38">
        <f t="shared" si="7"/>
        <v>0</v>
      </c>
      <c r="J106" s="122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BAJIO14350722!I140</f>
        <v>0</v>
      </c>
      <c r="F107" s="36">
        <f>BAJIO14350722!H142</f>
        <v>0</v>
      </c>
      <c r="G107" s="38">
        <f t="shared" si="6"/>
        <v>0</v>
      </c>
      <c r="I107" s="38">
        <f t="shared" si="7"/>
        <v>0</v>
      </c>
      <c r="J107" s="122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BAJIO14350722!I141</f>
        <v>0</v>
      </c>
      <c r="F108" s="36">
        <f>BAJIO14350722!H143</f>
        <v>0</v>
      </c>
      <c r="G108" s="38">
        <f t="shared" si="6"/>
        <v>0</v>
      </c>
      <c r="I108" s="38">
        <f t="shared" si="7"/>
        <v>0</v>
      </c>
      <c r="J108" s="122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BAJIO14350722!I142</f>
        <v>0</v>
      </c>
      <c r="F109" s="36">
        <f>BAJIO14350722!H144</f>
        <v>0</v>
      </c>
      <c r="G109" s="38">
        <f t="shared" si="6"/>
        <v>0</v>
      </c>
      <c r="I109" s="38">
        <f t="shared" si="7"/>
        <v>0</v>
      </c>
      <c r="J109" s="122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BAJIO14350722!I143</f>
        <v>0</v>
      </c>
      <c r="F110" s="36">
        <f>BAJIO14350722!H145</f>
        <v>0</v>
      </c>
      <c r="G110" s="38">
        <f t="shared" si="6"/>
        <v>0</v>
      </c>
      <c r="I110" s="38">
        <f t="shared" si="7"/>
        <v>0</v>
      </c>
      <c r="J110" s="122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BAJIO14350722!I144</f>
        <v>0</v>
      </c>
      <c r="F111" s="36">
        <f>BAJIO14350722!H146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22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BAJIO14350722!I145</f>
        <v>0</v>
      </c>
      <c r="F112" s="36">
        <f>BAJIO14350722!H147</f>
        <v>0</v>
      </c>
      <c r="G112" s="38">
        <f t="shared" si="11"/>
        <v>0</v>
      </c>
      <c r="I112" s="38">
        <f t="shared" si="12"/>
        <v>0</v>
      </c>
      <c r="J112" s="122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BAJIO14350722!I146</f>
        <v>0</v>
      </c>
      <c r="F113" s="36">
        <f>BAJIO14350722!H148</f>
        <v>0</v>
      </c>
      <c r="G113" s="38">
        <f t="shared" si="11"/>
        <v>0</v>
      </c>
      <c r="I113" s="38">
        <f t="shared" si="12"/>
        <v>0</v>
      </c>
      <c r="J113" s="122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BAJIO14350722!I147</f>
        <v>0</v>
      </c>
      <c r="F114" s="36">
        <f>BAJIO14350722!H149</f>
        <v>0</v>
      </c>
      <c r="G114" s="38">
        <f t="shared" si="11"/>
        <v>0</v>
      </c>
      <c r="I114" s="38">
        <f t="shared" si="12"/>
        <v>0</v>
      </c>
      <c r="J114" s="122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BAJIO14350722!I148</f>
        <v>0</v>
      </c>
      <c r="F115" s="36">
        <f>BAJIO14350722!H150</f>
        <v>0</v>
      </c>
      <c r="G115" s="38">
        <f t="shared" si="11"/>
        <v>0</v>
      </c>
      <c r="I115" s="38">
        <f t="shared" si="12"/>
        <v>0</v>
      </c>
      <c r="J115" s="122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BAJIO14350722!I149</f>
        <v>0</v>
      </c>
      <c r="F116" s="36">
        <f>BAJIO14350722!H151</f>
        <v>0</v>
      </c>
      <c r="G116" s="38">
        <f t="shared" si="11"/>
        <v>0</v>
      </c>
      <c r="I116" s="38">
        <f t="shared" si="12"/>
        <v>0</v>
      </c>
      <c r="J116" s="122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BAJIO14350722!I150</f>
        <v>0</v>
      </c>
      <c r="F117" s="36">
        <f>BAJIO14350722!H152</f>
        <v>0</v>
      </c>
      <c r="G117" s="38">
        <f t="shared" si="11"/>
        <v>0</v>
      </c>
      <c r="I117" s="38">
        <f t="shared" si="12"/>
        <v>0</v>
      </c>
      <c r="J117" s="122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BAJIO14350722!I151</f>
        <v>0</v>
      </c>
      <c r="F118" s="36">
        <f>BAJIO14350722!H153</f>
        <v>0</v>
      </c>
      <c r="G118" s="38">
        <f t="shared" si="11"/>
        <v>0</v>
      </c>
      <c r="I118" s="38">
        <f t="shared" si="12"/>
        <v>0</v>
      </c>
      <c r="J118" s="122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BAJIO14350722!I152</f>
        <v>0</v>
      </c>
      <c r="F119" s="36">
        <f>BAJIO14350722!H154</f>
        <v>0</v>
      </c>
      <c r="G119" s="38">
        <f t="shared" si="11"/>
        <v>0</v>
      </c>
      <c r="I119" s="38">
        <f t="shared" si="12"/>
        <v>0</v>
      </c>
      <c r="J119" s="122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BAJIO14350722!I153</f>
        <v>0</v>
      </c>
      <c r="F120" s="36">
        <f>BAJIO14350722!H155</f>
        <v>0</v>
      </c>
      <c r="G120" s="38">
        <f t="shared" si="11"/>
        <v>0</v>
      </c>
      <c r="I120" s="38">
        <f t="shared" si="12"/>
        <v>0</v>
      </c>
      <c r="J120" s="122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BAJIO14350722!I154</f>
        <v>0</v>
      </c>
      <c r="F121" s="36">
        <f>BAJIO14350722!H156</f>
        <v>0</v>
      </c>
      <c r="G121" s="38">
        <f t="shared" si="11"/>
        <v>0</v>
      </c>
      <c r="I121" s="38">
        <f t="shared" si="12"/>
        <v>0</v>
      </c>
      <c r="J121" s="122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BAJIO14350722!I155</f>
        <v>0</v>
      </c>
      <c r="F122" s="36">
        <f>BAJIO14350722!H157</f>
        <v>0</v>
      </c>
      <c r="G122" s="38">
        <f t="shared" si="11"/>
        <v>0</v>
      </c>
      <c r="I122" s="38">
        <f t="shared" si="12"/>
        <v>0</v>
      </c>
      <c r="J122" s="122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BAJIO14350722!I156</f>
        <v>0</v>
      </c>
      <c r="F123" s="36">
        <f>BAJIO14350722!H158</f>
        <v>0</v>
      </c>
      <c r="G123" s="38">
        <f t="shared" si="11"/>
        <v>0</v>
      </c>
      <c r="I123" s="38">
        <f t="shared" si="12"/>
        <v>0</v>
      </c>
      <c r="J123" s="122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BAJIO14350722!I157</f>
        <v>0</v>
      </c>
      <c r="F124" s="36">
        <f>BAJIO14350722!H159</f>
        <v>0</v>
      </c>
      <c r="G124" s="38">
        <f t="shared" si="11"/>
        <v>0</v>
      </c>
      <c r="I124" s="38">
        <f t="shared" si="12"/>
        <v>0</v>
      </c>
      <c r="J124" s="122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BAJIO14350722!I160</f>
        <v>0</v>
      </c>
      <c r="F125" s="36">
        <f>BAJIO14350722!H160</f>
        <v>0</v>
      </c>
      <c r="G125" s="38">
        <f t="shared" si="11"/>
        <v>0</v>
      </c>
      <c r="I125" s="38">
        <f t="shared" si="12"/>
        <v>0</v>
      </c>
      <c r="J125" s="122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BAJIO14350722!I161</f>
        <v>0</v>
      </c>
      <c r="F126" s="36">
        <f>BAJIO14350722!H161</f>
        <v>0</v>
      </c>
      <c r="G126" s="38">
        <f t="shared" si="11"/>
        <v>0</v>
      </c>
      <c r="I126" s="38">
        <f t="shared" si="12"/>
        <v>0</v>
      </c>
      <c r="J126" s="122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BAJIO14350722!I162</f>
        <v>0</v>
      </c>
      <c r="F127" s="36">
        <f>BAJIO14350722!H162</f>
        <v>0</v>
      </c>
      <c r="G127" s="38">
        <f t="shared" si="11"/>
        <v>0</v>
      </c>
      <c r="I127" s="38">
        <f t="shared" si="12"/>
        <v>0</v>
      </c>
      <c r="J127" s="122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BAJIO14350722!I163</f>
        <v>0</v>
      </c>
      <c r="F128" s="36">
        <f>BAJIO14350722!H163</f>
        <v>0</v>
      </c>
      <c r="G128" s="38">
        <f t="shared" si="11"/>
        <v>0</v>
      </c>
      <c r="I128" s="38">
        <f t="shared" si="12"/>
        <v>0</v>
      </c>
      <c r="J128" s="122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BAJIO14350722!I164</f>
        <v>0</v>
      </c>
      <c r="F129" s="36">
        <f>BAJIO14350722!H164</f>
        <v>0</v>
      </c>
      <c r="G129" s="38">
        <f t="shared" si="11"/>
        <v>0</v>
      </c>
      <c r="I129" s="38">
        <f t="shared" si="12"/>
        <v>0</v>
      </c>
      <c r="J129" s="122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BAJIO14350722!I165</f>
        <v>0</v>
      </c>
      <c r="F130" s="36">
        <f>BAJIO14350722!H165</f>
        <v>0</v>
      </c>
      <c r="G130" s="38">
        <f t="shared" si="11"/>
        <v>0</v>
      </c>
      <c r="I130" s="38">
        <f t="shared" si="12"/>
        <v>0</v>
      </c>
      <c r="J130" s="122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BAJIO14350722!I166</f>
        <v>0</v>
      </c>
      <c r="F131" s="36">
        <f>BAJIO14350722!H166</f>
        <v>0</v>
      </c>
      <c r="G131" s="38">
        <f t="shared" si="11"/>
        <v>0</v>
      </c>
      <c r="I131" s="38">
        <f t="shared" si="12"/>
        <v>0</v>
      </c>
      <c r="J131" s="122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BAJIO14350722!I167</f>
        <v>0</v>
      </c>
      <c r="F132" s="36">
        <f>BAJIO14350722!H167</f>
        <v>0</v>
      </c>
      <c r="G132" s="38">
        <f t="shared" si="11"/>
        <v>0</v>
      </c>
      <c r="I132" s="38">
        <f t="shared" si="12"/>
        <v>0</v>
      </c>
      <c r="J132" s="122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BAJIO14350722!I168</f>
        <v>0</v>
      </c>
      <c r="F133" s="36">
        <f>BAJIO14350722!H168</f>
        <v>0</v>
      </c>
      <c r="G133" s="38">
        <f t="shared" si="11"/>
        <v>0</v>
      </c>
      <c r="I133" s="38">
        <f t="shared" si="12"/>
        <v>0</v>
      </c>
      <c r="J133" s="122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BAJIO14350722!I169</f>
        <v>0</v>
      </c>
      <c r="F134" s="36">
        <f>BAJIO14350722!H169</f>
        <v>0</v>
      </c>
      <c r="G134" s="38">
        <f t="shared" si="11"/>
        <v>0</v>
      </c>
      <c r="I134" s="38">
        <f t="shared" si="12"/>
        <v>0</v>
      </c>
      <c r="J134" s="122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BAJIO14350722!I170</f>
        <v>0</v>
      </c>
      <c r="F135" s="36">
        <f>BAJIO14350722!H170</f>
        <v>0</v>
      </c>
      <c r="G135" s="38">
        <f t="shared" si="11"/>
        <v>0</v>
      </c>
      <c r="I135" s="38">
        <f t="shared" si="12"/>
        <v>0</v>
      </c>
      <c r="J135" s="122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BAJIO14350722!I171</f>
        <v>0</v>
      </c>
      <c r="F136" s="36">
        <f>BAJIO14350722!H171</f>
        <v>0</v>
      </c>
      <c r="G136" s="38">
        <f t="shared" si="11"/>
        <v>0</v>
      </c>
      <c r="I136" s="38">
        <f t="shared" si="12"/>
        <v>0</v>
      </c>
      <c r="J136" s="122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BAJIO14350722!I172</f>
        <v>0</v>
      </c>
      <c r="F137" s="36">
        <f>BAJIO14350722!H172</f>
        <v>0</v>
      </c>
      <c r="G137" s="38">
        <f t="shared" si="11"/>
        <v>0</v>
      </c>
      <c r="I137" s="38">
        <f t="shared" si="12"/>
        <v>0</v>
      </c>
      <c r="J137" s="122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BAJIO14350722!I173</f>
        <v>0</v>
      </c>
      <c r="F138" s="36">
        <f>BAJIO14350722!H173</f>
        <v>0</v>
      </c>
      <c r="G138" s="38">
        <f t="shared" si="11"/>
        <v>0</v>
      </c>
      <c r="I138" s="38">
        <f t="shared" si="12"/>
        <v>0</v>
      </c>
      <c r="J138" s="122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BAJIO14350722!I174</f>
        <v>0</v>
      </c>
      <c r="F139" s="36">
        <f>BAJIO14350722!H174</f>
        <v>0</v>
      </c>
      <c r="G139" s="38">
        <f t="shared" si="11"/>
        <v>0</v>
      </c>
      <c r="I139" s="38">
        <f t="shared" si="12"/>
        <v>0</v>
      </c>
      <c r="J139" s="122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BAJIO14350722!I175</f>
        <v>0</v>
      </c>
      <c r="F140" s="36">
        <f>BAJIO14350722!H175</f>
        <v>0</v>
      </c>
      <c r="G140" s="38">
        <f t="shared" si="11"/>
        <v>0</v>
      </c>
      <c r="I140" s="38">
        <f t="shared" si="12"/>
        <v>0</v>
      </c>
      <c r="J140" s="122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BAJIO14350722!I176</f>
        <v>0</v>
      </c>
      <c r="F141" s="36">
        <f>BAJIO14350722!H176</f>
        <v>0</v>
      </c>
      <c r="G141" s="38">
        <f t="shared" si="11"/>
        <v>0</v>
      </c>
      <c r="I141" s="38">
        <f t="shared" si="12"/>
        <v>0</v>
      </c>
      <c r="J141" s="122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BAJIO14350722!I177</f>
        <v>0</v>
      </c>
      <c r="F142" s="36">
        <f>BAJIO14350722!H177</f>
        <v>0</v>
      </c>
      <c r="G142" s="38">
        <f t="shared" si="11"/>
        <v>0</v>
      </c>
      <c r="I142" s="38">
        <f t="shared" si="12"/>
        <v>0</v>
      </c>
      <c r="J142" s="122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BAJIO14350722!I178</f>
        <v>0</v>
      </c>
      <c r="F143" s="36">
        <f>BAJIO14350722!H178</f>
        <v>0</v>
      </c>
      <c r="G143" s="38">
        <f t="shared" si="11"/>
        <v>0</v>
      </c>
      <c r="I143" s="38">
        <f t="shared" si="12"/>
        <v>0</v>
      </c>
      <c r="J143" s="122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BAJIO14350722!I179</f>
        <v>0</v>
      </c>
      <c r="F144" s="36">
        <f>BAJIO14350722!H179</f>
        <v>0</v>
      </c>
      <c r="G144" s="38">
        <f t="shared" si="11"/>
        <v>0</v>
      </c>
      <c r="I144" s="38">
        <f t="shared" si="12"/>
        <v>0</v>
      </c>
      <c r="J144" s="122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BAJIO14350722!I180</f>
        <v>0</v>
      </c>
      <c r="F145" s="36">
        <f>BAJIO14350722!H180</f>
        <v>0</v>
      </c>
      <c r="G145" s="38">
        <f t="shared" si="11"/>
        <v>0</v>
      </c>
      <c r="I145" s="38">
        <f t="shared" si="12"/>
        <v>0</v>
      </c>
      <c r="J145" s="122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BAJIO14350722!I181</f>
        <v>0</v>
      </c>
      <c r="F146" s="36">
        <f>BAJIO14350722!H181</f>
        <v>0</v>
      </c>
      <c r="G146" s="38">
        <f t="shared" si="11"/>
        <v>0</v>
      </c>
      <c r="I146" s="38">
        <f t="shared" si="12"/>
        <v>0</v>
      </c>
      <c r="J146" s="122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BAJIO14350722!I182</f>
        <v>0</v>
      </c>
      <c r="F147" s="36">
        <f>BAJIO14350722!H182</f>
        <v>0</v>
      </c>
      <c r="G147" s="38">
        <f t="shared" si="11"/>
        <v>0</v>
      </c>
      <c r="I147" s="38">
        <f t="shared" si="12"/>
        <v>0</v>
      </c>
      <c r="J147" s="122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BAJIO14350722!I183</f>
        <v>0</v>
      </c>
      <c r="F148" s="36">
        <f>BAJIO14350722!H183</f>
        <v>0</v>
      </c>
      <c r="G148" s="38">
        <f t="shared" si="11"/>
        <v>0</v>
      </c>
      <c r="I148" s="38">
        <f t="shared" si="12"/>
        <v>0</v>
      </c>
      <c r="J148" s="122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BAJIO14350722!I184</f>
        <v>0</v>
      </c>
      <c r="F149" s="36">
        <f>BAJIO14350722!H184</f>
        <v>0</v>
      </c>
      <c r="G149" s="38">
        <f t="shared" si="11"/>
        <v>0</v>
      </c>
      <c r="I149" s="38">
        <f t="shared" si="12"/>
        <v>0</v>
      </c>
      <c r="J149" s="122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BAJIO14350722!I185</f>
        <v>0</v>
      </c>
      <c r="F150" s="36">
        <f>BAJIO14350722!H185</f>
        <v>0</v>
      </c>
      <c r="G150" s="38">
        <f t="shared" si="11"/>
        <v>0</v>
      </c>
      <c r="I150" s="38">
        <f t="shared" si="12"/>
        <v>0</v>
      </c>
      <c r="J150" s="122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BAJIO14350722!I186</f>
        <v>0</v>
      </c>
      <c r="F151" s="36">
        <f>BAJIO14350722!H186</f>
        <v>0</v>
      </c>
      <c r="G151" s="38">
        <f t="shared" si="11"/>
        <v>0</v>
      </c>
      <c r="I151" s="38">
        <f t="shared" si="12"/>
        <v>0</v>
      </c>
      <c r="J151" s="122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BAJIO14350722!I187</f>
        <v>0</v>
      </c>
      <c r="F152" s="36">
        <f>BAJIO14350722!H187</f>
        <v>0</v>
      </c>
      <c r="G152" s="38">
        <f t="shared" si="11"/>
        <v>0</v>
      </c>
      <c r="I152" s="38">
        <f t="shared" si="12"/>
        <v>0</v>
      </c>
      <c r="J152" s="122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BAJIO14350722!I188</f>
        <v>0</v>
      </c>
      <c r="F153" s="36">
        <f>BAJIO14350722!H188</f>
        <v>0</v>
      </c>
      <c r="G153" s="38">
        <f t="shared" si="11"/>
        <v>0</v>
      </c>
      <c r="I153" s="38">
        <f t="shared" si="12"/>
        <v>0</v>
      </c>
      <c r="J153" s="122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BAJIO14350722!I189</f>
        <v>0</v>
      </c>
      <c r="F154" s="36">
        <f>BAJIO14350722!H189</f>
        <v>0</v>
      </c>
      <c r="G154" s="38">
        <f t="shared" si="11"/>
        <v>0</v>
      </c>
      <c r="I154" s="38">
        <f t="shared" si="12"/>
        <v>0</v>
      </c>
      <c r="J154" s="122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BAJIO14350722!I190</f>
        <v>0</v>
      </c>
      <c r="F155" s="36">
        <f>BAJIO14350722!H190</f>
        <v>0</v>
      </c>
      <c r="G155" s="38">
        <f t="shared" si="11"/>
        <v>0</v>
      </c>
      <c r="I155" s="38">
        <f t="shared" si="12"/>
        <v>0</v>
      </c>
      <c r="J155" s="122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BAJIO14350722!I191</f>
        <v>0</v>
      </c>
      <c r="F156" s="36">
        <f>BAJIO14350722!H191</f>
        <v>0</v>
      </c>
      <c r="G156" s="38">
        <f t="shared" si="11"/>
        <v>0</v>
      </c>
      <c r="I156" s="38">
        <f t="shared" si="12"/>
        <v>0</v>
      </c>
      <c r="J156" s="122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BAJIO14350722!I192</f>
        <v>0</v>
      </c>
      <c r="F157" s="36">
        <f>BAJIO14350722!H192</f>
        <v>0</v>
      </c>
      <c r="G157" s="38">
        <f t="shared" si="11"/>
        <v>0</v>
      </c>
      <c r="I157" s="38">
        <f t="shared" si="12"/>
        <v>0</v>
      </c>
      <c r="J157" s="122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BAJIO14350722!I193</f>
        <v>0</v>
      </c>
      <c r="F158" s="36">
        <f>BAJIO14350722!H193</f>
        <v>0</v>
      </c>
      <c r="G158" s="38">
        <f t="shared" si="11"/>
        <v>0</v>
      </c>
      <c r="I158" s="38">
        <f t="shared" si="12"/>
        <v>0</v>
      </c>
      <c r="J158" s="122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BAJIO14350722!I194</f>
        <v>0</v>
      </c>
      <c r="F159" s="36">
        <f>BAJIO14350722!H194</f>
        <v>0</v>
      </c>
      <c r="G159" s="38">
        <f t="shared" si="11"/>
        <v>0</v>
      </c>
      <c r="I159" s="38">
        <f t="shared" si="12"/>
        <v>0</v>
      </c>
      <c r="J159" s="122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BAJIO14350722!I195</f>
        <v>0</v>
      </c>
      <c r="F160" s="36">
        <f>BAJIO14350722!H195</f>
        <v>0</v>
      </c>
      <c r="G160" s="38">
        <f t="shared" si="11"/>
        <v>0</v>
      </c>
      <c r="I160" s="38">
        <f t="shared" si="12"/>
        <v>0</v>
      </c>
      <c r="J160" s="122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BAJIO14350722!I196</f>
        <v>0</v>
      </c>
      <c r="F161" s="36">
        <f>BAJIO14350722!H196</f>
        <v>0</v>
      </c>
      <c r="G161" s="38">
        <f t="shared" si="11"/>
        <v>0</v>
      </c>
      <c r="I161" s="38">
        <f t="shared" si="12"/>
        <v>0</v>
      </c>
      <c r="J161" s="122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BAJIO14350722!I197</f>
        <v>0</v>
      </c>
      <c r="F162" s="36">
        <f>BAJIO14350722!H197</f>
        <v>0</v>
      </c>
      <c r="G162" s="38">
        <f t="shared" si="11"/>
        <v>0</v>
      </c>
      <c r="I162" s="38">
        <f t="shared" si="12"/>
        <v>0</v>
      </c>
      <c r="J162" s="122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BAJIO14350722!I198</f>
        <v>0</v>
      </c>
      <c r="F163" s="36">
        <f>BAJIO14350722!H198</f>
        <v>0</v>
      </c>
      <c r="G163" s="38">
        <f t="shared" si="11"/>
        <v>0</v>
      </c>
      <c r="I163" s="38">
        <f t="shared" si="12"/>
        <v>0</v>
      </c>
      <c r="J163" s="122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BAJIO14350722!I199</f>
        <v>0</v>
      </c>
      <c r="F164" s="36">
        <f>BAJIO14350722!H199</f>
        <v>0</v>
      </c>
      <c r="G164" s="38">
        <f t="shared" si="11"/>
        <v>0</v>
      </c>
      <c r="I164" s="38">
        <f t="shared" si="12"/>
        <v>0</v>
      </c>
      <c r="J164" s="122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BAJIO14350722!I200</f>
        <v>0</v>
      </c>
      <c r="F165" s="36">
        <f>BAJIO14350722!H200</f>
        <v>0</v>
      </c>
      <c r="G165" s="38">
        <f t="shared" si="11"/>
        <v>0</v>
      </c>
      <c r="I165" s="38">
        <f t="shared" si="12"/>
        <v>0</v>
      </c>
      <c r="J165" s="122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BAJIO14350722!I201</f>
        <v>0</v>
      </c>
      <c r="F166" s="36">
        <f>BAJIO14350722!H201</f>
        <v>0</v>
      </c>
      <c r="G166" s="38">
        <f t="shared" si="11"/>
        <v>0</v>
      </c>
      <c r="I166" s="38">
        <f t="shared" si="12"/>
        <v>0</v>
      </c>
      <c r="J166" s="122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BAJIO14350722!I202</f>
        <v>0</v>
      </c>
      <c r="F167" s="36">
        <f>BAJIO14350722!H202</f>
        <v>0</v>
      </c>
      <c r="G167" s="38">
        <f t="shared" si="11"/>
        <v>0</v>
      </c>
      <c r="I167" s="38">
        <f t="shared" si="12"/>
        <v>0</v>
      </c>
      <c r="J167" s="122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BAJIO14350722!I203</f>
        <v>0</v>
      </c>
      <c r="F168" s="36">
        <f>BAJIO14350722!H203</f>
        <v>0</v>
      </c>
      <c r="G168" s="38">
        <f t="shared" si="11"/>
        <v>0</v>
      </c>
      <c r="I168" s="38">
        <f t="shared" si="12"/>
        <v>0</v>
      </c>
      <c r="J168" s="122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BAJIO14350722!I204</f>
        <v>0</v>
      </c>
      <c r="F169" s="36">
        <f>BAJIO14350722!H204</f>
        <v>0</v>
      </c>
      <c r="G169" s="38">
        <f t="shared" si="11"/>
        <v>0</v>
      </c>
      <c r="I169" s="38">
        <f t="shared" si="12"/>
        <v>0</v>
      </c>
      <c r="J169" s="122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BAJIO14350722!I205</f>
        <v>0</v>
      </c>
      <c r="F170" s="36">
        <f>BAJIO14350722!H205</f>
        <v>0</v>
      </c>
      <c r="G170" s="38">
        <f t="shared" si="11"/>
        <v>0</v>
      </c>
      <c r="I170" s="38">
        <f t="shared" si="12"/>
        <v>0</v>
      </c>
      <c r="J170" s="122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BAJIO14350722!I206</f>
        <v>0</v>
      </c>
      <c r="F171" s="36">
        <f>BAJIO14350722!H206</f>
        <v>0</v>
      </c>
      <c r="G171" s="38">
        <f t="shared" si="11"/>
        <v>0</v>
      </c>
      <c r="I171" s="38">
        <f t="shared" si="12"/>
        <v>0</v>
      </c>
      <c r="J171" s="122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BAJIO14350722!I207</f>
        <v>0</v>
      </c>
      <c r="F172" s="36">
        <f>BAJIO14350722!H207</f>
        <v>0</v>
      </c>
      <c r="G172" s="38">
        <f t="shared" si="11"/>
        <v>0</v>
      </c>
      <c r="I172" s="38">
        <f t="shared" si="12"/>
        <v>0</v>
      </c>
      <c r="J172" s="122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BAJIO14350722!I208</f>
        <v>0</v>
      </c>
      <c r="F173" s="36">
        <f>BAJIO14350722!H208</f>
        <v>0</v>
      </c>
      <c r="G173" s="38">
        <f t="shared" si="11"/>
        <v>0</v>
      </c>
      <c r="I173" s="38">
        <f t="shared" si="12"/>
        <v>0</v>
      </c>
      <c r="J173" s="122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BAJIO14350722!I209</f>
        <v>0</v>
      </c>
      <c r="F174" s="36">
        <f>BAJIO14350722!H209</f>
        <v>0</v>
      </c>
      <c r="G174" s="38">
        <f t="shared" si="11"/>
        <v>0</v>
      </c>
      <c r="I174" s="38">
        <f t="shared" si="12"/>
        <v>0</v>
      </c>
      <c r="J174" s="122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BAJIO14350722!I210</f>
        <v>0</v>
      </c>
      <c r="F175" s="36">
        <f>BAJIO14350722!H210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22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BAJIO14350722!I211</f>
        <v>0</v>
      </c>
      <c r="F176" s="36">
        <f>BAJIO14350722!H211</f>
        <v>0</v>
      </c>
      <c r="G176" s="38">
        <f t="shared" si="16"/>
        <v>0</v>
      </c>
      <c r="I176" s="38">
        <f t="shared" si="17"/>
        <v>0</v>
      </c>
      <c r="J176" s="122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BAJIO14350722!I212</f>
        <v>0</v>
      </c>
      <c r="F177" s="36">
        <f>BAJIO14350722!H212</f>
        <v>0</v>
      </c>
      <c r="G177" s="38">
        <f t="shared" si="16"/>
        <v>0</v>
      </c>
      <c r="I177" s="38">
        <f t="shared" si="17"/>
        <v>0</v>
      </c>
      <c r="J177" s="122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BAJIO14350722!I213</f>
        <v>0</v>
      </c>
      <c r="F178" s="36">
        <f>BAJIO14350722!H213</f>
        <v>0</v>
      </c>
      <c r="G178" s="38">
        <f t="shared" si="16"/>
        <v>0</v>
      </c>
      <c r="I178" s="38">
        <f t="shared" si="17"/>
        <v>0</v>
      </c>
      <c r="J178" s="122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BAJIO14350722!I214</f>
        <v>0</v>
      </c>
      <c r="F179" s="36">
        <f>BAJIO14350722!H214</f>
        <v>0</v>
      </c>
      <c r="G179" s="38">
        <f t="shared" si="16"/>
        <v>0</v>
      </c>
      <c r="I179" s="38">
        <f t="shared" si="17"/>
        <v>0</v>
      </c>
      <c r="J179" s="122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BAJIO14350722!I215</f>
        <v>0</v>
      </c>
      <c r="F180" s="36">
        <f>BAJIO14350722!H215</f>
        <v>0</v>
      </c>
      <c r="G180" s="38">
        <f t="shared" si="16"/>
        <v>0</v>
      </c>
      <c r="I180" s="38">
        <f t="shared" si="17"/>
        <v>0</v>
      </c>
      <c r="J180" s="122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BAJIO14350722!I216</f>
        <v>0</v>
      </c>
      <c r="F181" s="36">
        <f>BAJIO14350722!H216</f>
        <v>0</v>
      </c>
      <c r="G181" s="38">
        <f t="shared" si="16"/>
        <v>0</v>
      </c>
      <c r="I181" s="38">
        <f t="shared" si="17"/>
        <v>0</v>
      </c>
      <c r="J181" s="122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BAJIO14350722!I217</f>
        <v>0</v>
      </c>
      <c r="F182" s="36">
        <f>BAJIO14350722!H217</f>
        <v>0</v>
      </c>
      <c r="G182" s="38">
        <f t="shared" si="16"/>
        <v>0</v>
      </c>
      <c r="I182" s="38">
        <f t="shared" si="17"/>
        <v>0</v>
      </c>
      <c r="J182" s="122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BAJIO14350722!I218</f>
        <v>0</v>
      </c>
      <c r="F183" s="36">
        <f>BAJIO14350722!H218</f>
        <v>0</v>
      </c>
      <c r="G183" s="38">
        <f t="shared" si="16"/>
        <v>0</v>
      </c>
      <c r="I183" s="38">
        <f t="shared" si="17"/>
        <v>0</v>
      </c>
      <c r="J183" s="122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BAJIO14350722!I219</f>
        <v>0</v>
      </c>
      <c r="F184" s="36">
        <f>BAJIO14350722!H219</f>
        <v>0</v>
      </c>
      <c r="G184" s="38">
        <f t="shared" si="16"/>
        <v>0</v>
      </c>
      <c r="I184" s="38">
        <f t="shared" si="17"/>
        <v>0</v>
      </c>
      <c r="J184" s="122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BAJIO14350722!I220</f>
        <v>0</v>
      </c>
      <c r="F185" s="36">
        <f>BAJIO14350722!H220</f>
        <v>0</v>
      </c>
      <c r="G185" s="38">
        <f t="shared" si="16"/>
        <v>0</v>
      </c>
      <c r="I185" s="38">
        <f t="shared" si="17"/>
        <v>0</v>
      </c>
      <c r="J185" s="122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BAJIO14350722!I221</f>
        <v>0</v>
      </c>
      <c r="F186" s="36">
        <f>BAJIO14350722!H221</f>
        <v>0</v>
      </c>
      <c r="G186" s="38">
        <f t="shared" si="16"/>
        <v>0</v>
      </c>
      <c r="I186" s="38">
        <f t="shared" si="17"/>
        <v>0</v>
      </c>
      <c r="J186" s="122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BAJIO14350722!I222</f>
        <v>0</v>
      </c>
      <c r="F187" s="36">
        <f>BAJIO14350722!H222</f>
        <v>0</v>
      </c>
      <c r="G187" s="38">
        <f t="shared" si="16"/>
        <v>0</v>
      </c>
      <c r="I187" s="38">
        <f t="shared" si="17"/>
        <v>0</v>
      </c>
      <c r="J187" s="122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BAJIO14350722!I223</f>
        <v>0</v>
      </c>
      <c r="F188" s="36">
        <f>BAJIO14350722!H223</f>
        <v>0</v>
      </c>
      <c r="G188" s="38">
        <f t="shared" si="16"/>
        <v>0</v>
      </c>
      <c r="I188" s="38">
        <f t="shared" si="17"/>
        <v>0</v>
      </c>
      <c r="J188" s="122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BAJIO14350722!I224</f>
        <v>0</v>
      </c>
      <c r="F189" s="36">
        <f>BAJIO14350722!H224</f>
        <v>0</v>
      </c>
      <c r="G189" s="38">
        <f t="shared" si="16"/>
        <v>0</v>
      </c>
      <c r="I189" s="38">
        <f t="shared" si="17"/>
        <v>0</v>
      </c>
      <c r="J189" s="122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BAJIO14350722!I225</f>
        <v>0</v>
      </c>
      <c r="F190" s="36">
        <f>BAJIO14350722!H225</f>
        <v>0</v>
      </c>
      <c r="G190" s="38">
        <f t="shared" si="16"/>
        <v>0</v>
      </c>
      <c r="I190" s="38">
        <f t="shared" si="17"/>
        <v>0</v>
      </c>
      <c r="J190" s="122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BAJIO14350722!I226</f>
        <v>0</v>
      </c>
      <c r="F191" s="36">
        <f>BAJIO14350722!H226</f>
        <v>0</v>
      </c>
      <c r="G191" s="38">
        <f t="shared" si="16"/>
        <v>0</v>
      </c>
      <c r="I191" s="38">
        <f t="shared" si="17"/>
        <v>0</v>
      </c>
      <c r="J191" s="122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BAJIO14350722!I227</f>
        <v>0</v>
      </c>
      <c r="F192" s="36">
        <f>BAJIO14350722!H227</f>
        <v>0</v>
      </c>
      <c r="G192" s="38">
        <f t="shared" si="16"/>
        <v>0</v>
      </c>
      <c r="I192" s="38">
        <f t="shared" si="17"/>
        <v>0</v>
      </c>
      <c r="J192" s="122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BAJIO14350722!I228</f>
        <v>0</v>
      </c>
      <c r="F193" s="36">
        <f>BAJIO14350722!H228</f>
        <v>0</v>
      </c>
      <c r="G193" s="38">
        <f t="shared" si="16"/>
        <v>0</v>
      </c>
      <c r="I193" s="38">
        <f t="shared" si="17"/>
        <v>0</v>
      </c>
      <c r="J193" s="122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BAJIO14350722!I229</f>
        <v>0</v>
      </c>
      <c r="F194" s="36">
        <f>BAJIO14350722!H229</f>
        <v>0</v>
      </c>
      <c r="G194" s="38">
        <f t="shared" si="16"/>
        <v>0</v>
      </c>
      <c r="I194" s="38">
        <f t="shared" si="17"/>
        <v>0</v>
      </c>
      <c r="J194" s="122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BAJIO14350722!I230</f>
        <v>0</v>
      </c>
      <c r="F195" s="36">
        <f>BAJIO14350722!H230</f>
        <v>0</v>
      </c>
      <c r="G195" s="38">
        <f t="shared" si="16"/>
        <v>0</v>
      </c>
      <c r="I195" s="38">
        <f t="shared" si="17"/>
        <v>0</v>
      </c>
      <c r="J195" s="122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BAJIO14350722!I231</f>
        <v>0</v>
      </c>
      <c r="F196" s="36">
        <f>BAJIO14350722!H231</f>
        <v>0</v>
      </c>
      <c r="G196" s="38">
        <f t="shared" si="16"/>
        <v>0</v>
      </c>
      <c r="I196" s="38">
        <f t="shared" si="17"/>
        <v>0</v>
      </c>
      <c r="J196" s="122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BAJIO14350722!I232</f>
        <v>0</v>
      </c>
      <c r="F197" s="36">
        <f>BAJIO14350722!H232</f>
        <v>0</v>
      </c>
      <c r="G197" s="38">
        <f t="shared" si="16"/>
        <v>0</v>
      </c>
      <c r="I197" s="38">
        <f t="shared" si="17"/>
        <v>0</v>
      </c>
      <c r="J197" s="122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BAJIO14350722!I233</f>
        <v>0</v>
      </c>
      <c r="F198" s="36">
        <f>BAJIO14350722!H233</f>
        <v>0</v>
      </c>
      <c r="G198" s="38">
        <f t="shared" si="16"/>
        <v>0</v>
      </c>
      <c r="I198" s="38">
        <f t="shared" si="17"/>
        <v>0</v>
      </c>
      <c r="J198" s="122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BAJIO14350722!I234</f>
        <v>0</v>
      </c>
      <c r="F199" s="36">
        <f>BAJIO14350722!H234</f>
        <v>0</v>
      </c>
      <c r="G199" s="38">
        <f t="shared" si="16"/>
        <v>0</v>
      </c>
      <c r="I199" s="38">
        <f t="shared" si="17"/>
        <v>0</v>
      </c>
      <c r="J199" s="122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BAJIO14350722!I235</f>
        <v>0</v>
      </c>
      <c r="F200" s="36">
        <f>BAJIO14350722!H235</f>
        <v>0</v>
      </c>
      <c r="G200" s="38">
        <f t="shared" si="16"/>
        <v>0</v>
      </c>
      <c r="I200" s="38">
        <f t="shared" si="17"/>
        <v>0</v>
      </c>
      <c r="J200" s="122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BAJIO14350722!I236</f>
        <v>0</v>
      </c>
      <c r="F201" s="36">
        <f>BAJIO14350722!H236</f>
        <v>0</v>
      </c>
      <c r="G201" s="38">
        <f t="shared" si="16"/>
        <v>0</v>
      </c>
      <c r="I201" s="38">
        <f t="shared" si="17"/>
        <v>0</v>
      </c>
      <c r="J201" s="122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BAJIO14350722!I237</f>
        <v>0</v>
      </c>
      <c r="F202" s="36">
        <f>BAJIO14350722!H237</f>
        <v>0</v>
      </c>
      <c r="G202" s="38">
        <f t="shared" si="16"/>
        <v>0</v>
      </c>
      <c r="I202" s="38">
        <f t="shared" si="17"/>
        <v>0</v>
      </c>
      <c r="J202" s="122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BAJIO14350722!I238</f>
        <v>0</v>
      </c>
      <c r="F203" s="36">
        <f>BAJIO14350722!H238</f>
        <v>0</v>
      </c>
      <c r="G203" s="38">
        <f t="shared" si="16"/>
        <v>0</v>
      </c>
      <c r="I203" s="38">
        <f t="shared" si="17"/>
        <v>0</v>
      </c>
      <c r="J203" s="122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BAJIO14350722!I239</f>
        <v>0</v>
      </c>
      <c r="F204" s="36">
        <f>BAJIO14350722!H239</f>
        <v>0</v>
      </c>
      <c r="G204" s="38">
        <f t="shared" si="16"/>
        <v>0</v>
      </c>
      <c r="I204" s="38">
        <f t="shared" si="17"/>
        <v>0</v>
      </c>
      <c r="J204" s="122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BAJIO14350722!I240</f>
        <v>0</v>
      </c>
      <c r="F205" s="36">
        <f>BAJIO14350722!H240</f>
        <v>0</v>
      </c>
      <c r="G205" s="38">
        <f t="shared" si="16"/>
        <v>0</v>
      </c>
      <c r="I205" s="38">
        <f t="shared" si="17"/>
        <v>0</v>
      </c>
      <c r="J205" s="122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BAJIO14350722!I241</f>
        <v>0</v>
      </c>
      <c r="F206" s="36">
        <f>BAJIO14350722!H241</f>
        <v>0</v>
      </c>
      <c r="G206" s="38">
        <f t="shared" si="16"/>
        <v>0</v>
      </c>
      <c r="I206" s="38">
        <f t="shared" si="17"/>
        <v>0</v>
      </c>
      <c r="J206" s="122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BAJIO14350722!I242</f>
        <v>0</v>
      </c>
      <c r="F207" s="36">
        <f>BAJIO14350722!H242</f>
        <v>0</v>
      </c>
      <c r="G207" s="38">
        <f t="shared" si="16"/>
        <v>0</v>
      </c>
      <c r="I207" s="38">
        <f t="shared" si="17"/>
        <v>0</v>
      </c>
      <c r="J207" s="122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BAJIO14350722!I243</f>
        <v>0</v>
      </c>
      <c r="F208" s="36">
        <f>BAJIO14350722!H243</f>
        <v>0</v>
      </c>
      <c r="G208" s="38">
        <f t="shared" si="16"/>
        <v>0</v>
      </c>
      <c r="I208" s="38">
        <f t="shared" si="17"/>
        <v>0</v>
      </c>
      <c r="J208" s="122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BAJIO14350722!I244</f>
        <v>0</v>
      </c>
      <c r="F209" s="36">
        <f>BAJIO14350722!H244</f>
        <v>0</v>
      </c>
      <c r="G209" s="38">
        <f t="shared" si="16"/>
        <v>0</v>
      </c>
      <c r="I209" s="38">
        <f t="shared" si="17"/>
        <v>0</v>
      </c>
      <c r="J209" s="122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BAJIO14350722!I245</f>
        <v>0</v>
      </c>
      <c r="F210" s="36">
        <f>BAJIO14350722!H245</f>
        <v>0</v>
      </c>
      <c r="G210" s="38">
        <f t="shared" si="16"/>
        <v>0</v>
      </c>
      <c r="I210" s="38">
        <f t="shared" si="17"/>
        <v>0</v>
      </c>
      <c r="J210" s="122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BAJIO14350722!I246</f>
        <v>0</v>
      </c>
      <c r="F211" s="36">
        <f>BAJIO14350722!H246</f>
        <v>0</v>
      </c>
      <c r="G211" s="38">
        <f t="shared" si="16"/>
        <v>0</v>
      </c>
      <c r="I211" s="38">
        <f t="shared" si="17"/>
        <v>0</v>
      </c>
      <c r="J211" s="122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BAJIO14350722!I247</f>
        <v>0</v>
      </c>
      <c r="F212" s="36">
        <f>BAJIO14350722!H247</f>
        <v>0</v>
      </c>
      <c r="G212" s="38">
        <f t="shared" si="16"/>
        <v>0</v>
      </c>
      <c r="I212" s="38">
        <f t="shared" si="17"/>
        <v>0</v>
      </c>
      <c r="J212" s="122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BAJIO14350722!I248</f>
        <v>0</v>
      </c>
      <c r="F213" s="36">
        <f>BAJIO14350722!H248</f>
        <v>0</v>
      </c>
      <c r="G213" s="38">
        <f t="shared" si="16"/>
        <v>0</v>
      </c>
      <c r="I213" s="38">
        <f t="shared" si="17"/>
        <v>0</v>
      </c>
      <c r="J213" s="122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BAJIO14350722!I249</f>
        <v>0</v>
      </c>
      <c r="F214" s="36">
        <f>BAJIO14350722!H249</f>
        <v>0</v>
      </c>
      <c r="G214" s="38">
        <f t="shared" si="16"/>
        <v>0</v>
      </c>
      <c r="I214" s="38">
        <f t="shared" si="17"/>
        <v>0</v>
      </c>
      <c r="J214" s="122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BAJIO14350722!I250</f>
        <v>0</v>
      </c>
      <c r="F215" s="36">
        <f>BAJIO14350722!H250</f>
        <v>0</v>
      </c>
      <c r="G215" s="38">
        <f t="shared" si="16"/>
        <v>0</v>
      </c>
      <c r="I215" s="38">
        <f t="shared" si="17"/>
        <v>0</v>
      </c>
      <c r="J215" s="122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BAJIO14350722!I251</f>
        <v>0</v>
      </c>
      <c r="F216" s="36">
        <f>BAJIO14350722!H251</f>
        <v>0</v>
      </c>
      <c r="G216" s="38">
        <f t="shared" si="16"/>
        <v>0</v>
      </c>
      <c r="I216" s="38">
        <f t="shared" si="17"/>
        <v>0</v>
      </c>
      <c r="J216" s="122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BAJIO14350722!I252</f>
        <v>0</v>
      </c>
      <c r="F217" s="36">
        <f>BAJIO14350722!H252</f>
        <v>0</v>
      </c>
      <c r="G217" s="38">
        <f t="shared" si="16"/>
        <v>0</v>
      </c>
      <c r="I217" s="38">
        <f t="shared" si="17"/>
        <v>0</v>
      </c>
      <c r="J217" s="122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BAJIO14350722!I253</f>
        <v>0</v>
      </c>
      <c r="F218" s="36">
        <f>BAJIO14350722!H253</f>
        <v>0</v>
      </c>
      <c r="G218" s="38">
        <f t="shared" si="16"/>
        <v>0</v>
      </c>
      <c r="I218" s="38">
        <f t="shared" si="17"/>
        <v>0</v>
      </c>
      <c r="J218" s="122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BAJIO14350722!I254</f>
        <v>0</v>
      </c>
      <c r="F219" s="36">
        <f>BAJIO14350722!H254</f>
        <v>0</v>
      </c>
      <c r="G219" s="38">
        <f t="shared" si="16"/>
        <v>0</v>
      </c>
      <c r="I219" s="38">
        <f t="shared" si="17"/>
        <v>0</v>
      </c>
      <c r="J219" s="122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BAJIO14350722!I255</f>
        <v>0</v>
      </c>
      <c r="F220" s="36">
        <f>BAJIO14350722!H255</f>
        <v>0</v>
      </c>
      <c r="G220" s="38">
        <f t="shared" si="16"/>
        <v>0</v>
      </c>
      <c r="I220" s="38">
        <f t="shared" si="17"/>
        <v>0</v>
      </c>
      <c r="J220" s="122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BAJIO14350722!I256</f>
        <v>0</v>
      </c>
      <c r="F221" s="36">
        <f>BAJIO14350722!H256</f>
        <v>0</v>
      </c>
      <c r="G221" s="38">
        <f t="shared" si="16"/>
        <v>0</v>
      </c>
      <c r="I221" s="38">
        <f t="shared" si="17"/>
        <v>0</v>
      </c>
      <c r="J221" s="122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BAJIO14350722!I257</f>
        <v>0</v>
      </c>
      <c r="F222" s="36">
        <f>BAJIO14350722!H257</f>
        <v>0</v>
      </c>
      <c r="G222" s="38">
        <f t="shared" si="16"/>
        <v>0</v>
      </c>
      <c r="I222" s="38">
        <f t="shared" si="17"/>
        <v>0</v>
      </c>
      <c r="J222" s="122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BAJIO14350722!I258</f>
        <v>0</v>
      </c>
      <c r="F223" s="36">
        <f>BAJIO14350722!H258</f>
        <v>0</v>
      </c>
      <c r="G223" s="38">
        <f t="shared" si="16"/>
        <v>0</v>
      </c>
      <c r="I223" s="38">
        <f t="shared" si="17"/>
        <v>0</v>
      </c>
      <c r="J223" s="122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BAJIO14350722!I259</f>
        <v>0</v>
      </c>
      <c r="F224" s="36">
        <f>BAJIO14350722!H259</f>
        <v>0</v>
      </c>
      <c r="G224" s="38">
        <f t="shared" si="16"/>
        <v>0</v>
      </c>
      <c r="I224" s="38">
        <f t="shared" si="17"/>
        <v>0</v>
      </c>
      <c r="J224" s="122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BAJIO14350722!I260</f>
        <v>0</v>
      </c>
      <c r="F225" s="36">
        <f>BAJIO14350722!H260</f>
        <v>0</v>
      </c>
      <c r="G225" s="38">
        <f t="shared" si="16"/>
        <v>0</v>
      </c>
      <c r="I225" s="38">
        <f t="shared" si="17"/>
        <v>0</v>
      </c>
      <c r="J225" s="122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BAJIO14350722!I261</f>
        <v>0</v>
      </c>
      <c r="F226" s="36">
        <f>BAJIO14350722!H261</f>
        <v>0</v>
      </c>
      <c r="G226" s="38">
        <f t="shared" si="16"/>
        <v>0</v>
      </c>
      <c r="I226" s="38">
        <f t="shared" si="17"/>
        <v>0</v>
      </c>
      <c r="J226" s="122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BAJIO14350722!I262</f>
        <v>0</v>
      </c>
      <c r="F227" s="36">
        <f>BAJIO14350722!H262</f>
        <v>0</v>
      </c>
      <c r="G227" s="38">
        <f t="shared" si="16"/>
        <v>0</v>
      </c>
      <c r="I227" s="38">
        <f t="shared" si="17"/>
        <v>0</v>
      </c>
      <c r="J227" s="122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BAJIO14350722!I263</f>
        <v>0</v>
      </c>
      <c r="F228" s="36">
        <f>BAJIO14350722!H263</f>
        <v>0</v>
      </c>
      <c r="G228" s="38">
        <f t="shared" si="16"/>
        <v>0</v>
      </c>
      <c r="I228" s="38">
        <f t="shared" si="17"/>
        <v>0</v>
      </c>
      <c r="J228" s="122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BAJIO14350722!I264</f>
        <v>0</v>
      </c>
      <c r="F229" s="36">
        <f>BAJIO14350722!H264</f>
        <v>0</v>
      </c>
      <c r="G229" s="38">
        <f t="shared" si="16"/>
        <v>0</v>
      </c>
      <c r="I229" s="38">
        <f t="shared" si="17"/>
        <v>0</v>
      </c>
      <c r="J229" s="122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BAJIO14350722!I265</f>
        <v>0</v>
      </c>
      <c r="F230" s="36">
        <f>BAJIO14350722!H265</f>
        <v>0</v>
      </c>
      <c r="G230" s="38">
        <f t="shared" si="16"/>
        <v>0</v>
      </c>
      <c r="I230" s="38">
        <f t="shared" si="17"/>
        <v>0</v>
      </c>
      <c r="J230" s="122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BAJIO14350722!I266</f>
        <v>0</v>
      </c>
      <c r="F231" s="36">
        <f>BAJIO14350722!H266</f>
        <v>0</v>
      </c>
      <c r="G231" s="38">
        <f t="shared" si="16"/>
        <v>0</v>
      </c>
      <c r="I231" s="38">
        <f t="shared" si="17"/>
        <v>0</v>
      </c>
      <c r="J231" s="122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BAJIO14350722!I267</f>
        <v>0</v>
      </c>
      <c r="F232" s="36">
        <f>BAJIO14350722!H267</f>
        <v>0</v>
      </c>
      <c r="G232" s="38">
        <f t="shared" si="16"/>
        <v>0</v>
      </c>
      <c r="I232" s="38">
        <f t="shared" si="17"/>
        <v>0</v>
      </c>
      <c r="J232" s="122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BAJIO14350722!I268</f>
        <v>0</v>
      </c>
      <c r="F233" s="36">
        <f>BAJIO14350722!H268</f>
        <v>0</v>
      </c>
      <c r="G233" s="38">
        <f t="shared" si="16"/>
        <v>0</v>
      </c>
      <c r="I233" s="38">
        <f t="shared" si="17"/>
        <v>0</v>
      </c>
      <c r="J233" s="122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BAJIO14350722!I269</f>
        <v>0</v>
      </c>
      <c r="F234" s="36">
        <f>BAJIO14350722!H269</f>
        <v>0</v>
      </c>
      <c r="G234" s="38">
        <f t="shared" si="16"/>
        <v>0</v>
      </c>
      <c r="I234" s="38">
        <f t="shared" si="17"/>
        <v>0</v>
      </c>
      <c r="J234" s="122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BAJIO14350722!I270</f>
        <v>0</v>
      </c>
      <c r="F235" s="36">
        <f>BAJIO14350722!H270</f>
        <v>0</v>
      </c>
      <c r="G235" s="38">
        <f t="shared" si="16"/>
        <v>0</v>
      </c>
      <c r="I235" s="38">
        <f t="shared" si="17"/>
        <v>0</v>
      </c>
      <c r="J235" s="122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BAJIO14350722!I271</f>
        <v>0</v>
      </c>
      <c r="F236" s="36">
        <f>BAJIO14350722!H271</f>
        <v>0</v>
      </c>
      <c r="G236" s="38">
        <f t="shared" si="16"/>
        <v>0</v>
      </c>
      <c r="I236" s="38">
        <f t="shared" si="17"/>
        <v>0</v>
      </c>
      <c r="J236" s="122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BAJIO14350722!I272</f>
        <v>0</v>
      </c>
      <c r="F237" s="36">
        <f>BAJIO14350722!H272</f>
        <v>0</v>
      </c>
      <c r="G237" s="38">
        <f t="shared" si="16"/>
        <v>0</v>
      </c>
      <c r="I237" s="38">
        <f t="shared" si="17"/>
        <v>0</v>
      </c>
      <c r="J237" s="122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BAJIO14350722!I273</f>
        <v>0</v>
      </c>
      <c r="F238" s="36">
        <f>BAJIO14350722!H273</f>
        <v>0</v>
      </c>
      <c r="G238" s="38">
        <f t="shared" si="16"/>
        <v>0</v>
      </c>
      <c r="I238" s="38">
        <f t="shared" si="17"/>
        <v>0</v>
      </c>
      <c r="J238" s="122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BAJIO14350722!I274</f>
        <v>0</v>
      </c>
      <c r="F239" s="36">
        <f>BAJIO14350722!H274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22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BAJIO14350722!I275</f>
        <v>0</v>
      </c>
      <c r="F240" s="36">
        <f>BAJIO14350722!H275</f>
        <v>0</v>
      </c>
      <c r="G240" s="38">
        <f t="shared" si="21"/>
        <v>0</v>
      </c>
      <c r="I240" s="38">
        <f t="shared" si="22"/>
        <v>0</v>
      </c>
      <c r="J240" s="122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BAJIO14350722!I276</f>
        <v>0</v>
      </c>
      <c r="F241" s="36">
        <f>BAJIO14350722!H276</f>
        <v>0</v>
      </c>
      <c r="G241" s="38">
        <f t="shared" si="21"/>
        <v>0</v>
      </c>
      <c r="I241" s="38">
        <f t="shared" si="22"/>
        <v>0</v>
      </c>
      <c r="J241" s="122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BAJIO14350722!I277</f>
        <v>0</v>
      </c>
      <c r="F242" s="36">
        <f>BAJIO14350722!H277</f>
        <v>0</v>
      </c>
      <c r="G242" s="38">
        <f t="shared" si="21"/>
        <v>0</v>
      </c>
      <c r="I242" s="38">
        <f t="shared" si="22"/>
        <v>0</v>
      </c>
      <c r="J242" s="122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BAJIO14350722!I278</f>
        <v>0</v>
      </c>
      <c r="F243" s="36">
        <f>BAJIO14350722!H278</f>
        <v>0</v>
      </c>
      <c r="G243" s="38">
        <f t="shared" si="21"/>
        <v>0</v>
      </c>
      <c r="I243" s="38">
        <f t="shared" si="22"/>
        <v>0</v>
      </c>
      <c r="J243" s="122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BAJIO14350722!I279</f>
        <v>0</v>
      </c>
      <c r="F244" s="36">
        <f>BAJIO14350722!H279</f>
        <v>0</v>
      </c>
      <c r="G244" s="38">
        <f t="shared" si="21"/>
        <v>0</v>
      </c>
      <c r="I244" s="38">
        <f t="shared" si="22"/>
        <v>0</v>
      </c>
      <c r="J244" s="122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BAJIO14350722!I280</f>
        <v>0</v>
      </c>
      <c r="F245" s="36">
        <f>BAJIO14350722!H280</f>
        <v>0</v>
      </c>
      <c r="G245" s="38">
        <f t="shared" si="21"/>
        <v>0</v>
      </c>
      <c r="I245" s="38">
        <f t="shared" si="22"/>
        <v>0</v>
      </c>
      <c r="J245" s="122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BAJIO14350722!I281</f>
        <v>0</v>
      </c>
      <c r="F246" s="36">
        <f>BAJIO14350722!H281</f>
        <v>0</v>
      </c>
      <c r="G246" s="38">
        <f t="shared" si="21"/>
        <v>0</v>
      </c>
      <c r="I246" s="38">
        <f t="shared" si="22"/>
        <v>0</v>
      </c>
      <c r="J246" s="122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BAJIO14350722!I282</f>
        <v>0</v>
      </c>
      <c r="F247" s="36">
        <f>BAJIO14350722!H282</f>
        <v>0</v>
      </c>
      <c r="G247" s="38">
        <f t="shared" si="21"/>
        <v>0</v>
      </c>
      <c r="I247" s="38">
        <f t="shared" si="22"/>
        <v>0</v>
      </c>
      <c r="J247" s="122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BAJIO14350722!I283</f>
        <v>0</v>
      </c>
      <c r="F248" s="36">
        <f>BAJIO14350722!H283</f>
        <v>0</v>
      </c>
      <c r="G248" s="38">
        <f t="shared" si="21"/>
        <v>0</v>
      </c>
      <c r="I248" s="38">
        <f t="shared" si="22"/>
        <v>0</v>
      </c>
      <c r="J248" s="122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BAJIO14350722!I284</f>
        <v>0</v>
      </c>
      <c r="F249" s="36">
        <f>BAJIO14350722!H284</f>
        <v>0</v>
      </c>
      <c r="G249" s="38">
        <f t="shared" si="21"/>
        <v>0</v>
      </c>
      <c r="I249" s="38">
        <f t="shared" si="22"/>
        <v>0</v>
      </c>
      <c r="J249" s="122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BAJIO14350722!I285</f>
        <v>0</v>
      </c>
      <c r="F250" s="36">
        <f>BAJIO14350722!H285</f>
        <v>0</v>
      </c>
      <c r="G250" s="38">
        <f t="shared" si="21"/>
        <v>0</v>
      </c>
      <c r="I250" s="38">
        <f t="shared" si="22"/>
        <v>0</v>
      </c>
      <c r="J250" s="122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BAJIO14350722!I286</f>
        <v>0</v>
      </c>
      <c r="F251" s="36">
        <f>BAJIO14350722!H286</f>
        <v>0</v>
      </c>
      <c r="G251" s="38">
        <f t="shared" si="21"/>
        <v>0</v>
      </c>
      <c r="I251" s="38">
        <f t="shared" si="22"/>
        <v>0</v>
      </c>
      <c r="J251" s="122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BAJIO14350722!I287</f>
        <v>0</v>
      </c>
      <c r="F252" s="36">
        <f>BAJIO14350722!H287</f>
        <v>0</v>
      </c>
      <c r="G252" s="38">
        <f t="shared" si="21"/>
        <v>0</v>
      </c>
      <c r="I252" s="38">
        <f t="shared" si="22"/>
        <v>0</v>
      </c>
      <c r="J252" s="122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BAJIO14350722!I288</f>
        <v>0</v>
      </c>
      <c r="F253" s="36">
        <f>BAJIO14350722!H288</f>
        <v>0</v>
      </c>
      <c r="G253" s="38">
        <f t="shared" si="21"/>
        <v>0</v>
      </c>
      <c r="I253" s="38">
        <f t="shared" si="22"/>
        <v>0</v>
      </c>
      <c r="J253" s="122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BAJIO14350722!I289</f>
        <v>0</v>
      </c>
      <c r="F254" s="36">
        <f>BAJIO14350722!H289</f>
        <v>0</v>
      </c>
      <c r="G254" s="38">
        <f t="shared" si="21"/>
        <v>0</v>
      </c>
      <c r="I254" s="38">
        <f t="shared" si="22"/>
        <v>0</v>
      </c>
      <c r="J254" s="122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BAJIO14350722!I290</f>
        <v>0</v>
      </c>
      <c r="F255" s="36">
        <f>BAJIO14350722!H290</f>
        <v>0</v>
      </c>
      <c r="G255" s="38">
        <f t="shared" si="21"/>
        <v>0</v>
      </c>
      <c r="I255" s="38">
        <f t="shared" si="22"/>
        <v>0</v>
      </c>
      <c r="J255" s="122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BAJIO14350722!I291</f>
        <v>0</v>
      </c>
      <c r="F256" s="36">
        <f>BAJIO14350722!H291</f>
        <v>0</v>
      </c>
      <c r="G256" s="38">
        <f t="shared" si="21"/>
        <v>0</v>
      </c>
      <c r="I256" s="38">
        <f t="shared" si="22"/>
        <v>0</v>
      </c>
      <c r="J256" s="122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BAJIO14350722!I292</f>
        <v>0</v>
      </c>
      <c r="F257" s="36">
        <f>BAJIO14350722!H292</f>
        <v>0</v>
      </c>
      <c r="G257" s="38">
        <f t="shared" si="21"/>
        <v>0</v>
      </c>
      <c r="I257" s="38">
        <f t="shared" si="22"/>
        <v>0</v>
      </c>
      <c r="J257" s="122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BAJIO14350722!I293</f>
        <v>0</v>
      </c>
      <c r="F258" s="36">
        <f>BAJIO14350722!H293</f>
        <v>0</v>
      </c>
      <c r="G258" s="38">
        <f t="shared" si="21"/>
        <v>0</v>
      </c>
      <c r="I258" s="38">
        <f t="shared" si="22"/>
        <v>0</v>
      </c>
      <c r="J258" s="122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BAJIO14350722!I294</f>
        <v>0</v>
      </c>
      <c r="F259" s="36">
        <f>BAJIO14350722!H294</f>
        <v>0</v>
      </c>
      <c r="G259" s="38">
        <f t="shared" si="21"/>
        <v>0</v>
      </c>
      <c r="I259" s="38">
        <f t="shared" si="22"/>
        <v>0</v>
      </c>
      <c r="J259" s="122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BAJIO14350722!I295</f>
        <v>0</v>
      </c>
      <c r="F260" s="36">
        <f>BAJIO14350722!H295</f>
        <v>0</v>
      </c>
      <c r="G260" s="38">
        <f t="shared" si="21"/>
        <v>0</v>
      </c>
      <c r="I260" s="38">
        <f t="shared" si="22"/>
        <v>0</v>
      </c>
      <c r="J260" s="122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BAJIO14350722!I296</f>
        <v>0</v>
      </c>
      <c r="F261" s="36">
        <f>BAJIO14350722!H296</f>
        <v>0</v>
      </c>
      <c r="G261" s="38">
        <f t="shared" si="21"/>
        <v>0</v>
      </c>
      <c r="I261" s="38">
        <f t="shared" si="22"/>
        <v>0</v>
      </c>
      <c r="J261" s="122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BAJIO14350722!I297</f>
        <v>0</v>
      </c>
      <c r="F262" s="36">
        <f>BAJIO14350722!H297</f>
        <v>0</v>
      </c>
      <c r="G262" s="38">
        <f t="shared" si="21"/>
        <v>0</v>
      </c>
      <c r="I262" s="38">
        <f t="shared" si="22"/>
        <v>0</v>
      </c>
      <c r="J262" s="122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BAJIO14350722!I298</f>
        <v>0</v>
      </c>
      <c r="F263" s="36">
        <f>BAJIO14350722!H298</f>
        <v>0</v>
      </c>
      <c r="G263" s="38">
        <f t="shared" si="21"/>
        <v>0</v>
      </c>
      <c r="I263" s="38">
        <f t="shared" si="22"/>
        <v>0</v>
      </c>
      <c r="J263" s="122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BAJIO14350722!I299</f>
        <v>0</v>
      </c>
      <c r="F264" s="36">
        <f>BAJIO14350722!H299</f>
        <v>0</v>
      </c>
      <c r="G264" s="38">
        <f t="shared" si="21"/>
        <v>0</v>
      </c>
      <c r="I264" s="38">
        <f t="shared" si="22"/>
        <v>0</v>
      </c>
      <c r="J264" s="122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BAJIO14350722!I300</f>
        <v>0</v>
      </c>
      <c r="F265" s="36">
        <f>BAJIO14350722!H300</f>
        <v>0</v>
      </c>
      <c r="G265" s="38">
        <f t="shared" si="21"/>
        <v>0</v>
      </c>
      <c r="I265" s="38">
        <f t="shared" si="22"/>
        <v>0</v>
      </c>
      <c r="J265" s="122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BAJIO14350722!I301</f>
        <v>0</v>
      </c>
      <c r="F266" s="36">
        <f>BAJIO14350722!H301</f>
        <v>0</v>
      </c>
      <c r="G266" s="38">
        <f t="shared" si="21"/>
        <v>0</v>
      </c>
      <c r="I266" s="38">
        <f t="shared" si="22"/>
        <v>0</v>
      </c>
      <c r="J266" s="122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BAJIO14350722!I302</f>
        <v>0</v>
      </c>
      <c r="F267" s="36">
        <f>BAJIO14350722!H302</f>
        <v>0</v>
      </c>
      <c r="G267" s="38">
        <f t="shared" si="21"/>
        <v>0</v>
      </c>
      <c r="I267" s="38">
        <f t="shared" si="22"/>
        <v>0</v>
      </c>
      <c r="J267" s="122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BAJIO14350722!I303</f>
        <v>0</v>
      </c>
      <c r="F268" s="36">
        <f>BAJIO14350722!H303</f>
        <v>0</v>
      </c>
      <c r="G268" s="38">
        <f t="shared" si="21"/>
        <v>0</v>
      </c>
      <c r="I268" s="38">
        <f t="shared" si="22"/>
        <v>0</v>
      </c>
      <c r="J268" s="122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BAJIO14350722!I304</f>
        <v>0</v>
      </c>
      <c r="F269" s="36">
        <f>BAJIO14350722!H304</f>
        <v>0</v>
      </c>
      <c r="G269" s="38">
        <f t="shared" si="21"/>
        <v>0</v>
      </c>
      <c r="I269" s="38">
        <f t="shared" si="22"/>
        <v>0</v>
      </c>
      <c r="J269" s="122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BAJIO14350722!I305</f>
        <v>0</v>
      </c>
      <c r="F270" s="36">
        <f>BAJIO14350722!H305</f>
        <v>0</v>
      </c>
      <c r="G270" s="38">
        <f t="shared" si="21"/>
        <v>0</v>
      </c>
      <c r="I270" s="38">
        <f t="shared" si="22"/>
        <v>0</v>
      </c>
      <c r="J270" s="122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BAJIO14350722!I306</f>
        <v>0</v>
      </c>
      <c r="F271" s="36">
        <f>BAJIO14350722!H306</f>
        <v>0</v>
      </c>
      <c r="G271" s="38">
        <f t="shared" si="21"/>
        <v>0</v>
      </c>
      <c r="I271" s="38">
        <f t="shared" si="22"/>
        <v>0</v>
      </c>
      <c r="J271" s="122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BAJIO14350722!I307</f>
        <v>0</v>
      </c>
      <c r="F272" s="36">
        <f>BAJIO14350722!H307</f>
        <v>0</v>
      </c>
      <c r="G272" s="38">
        <f t="shared" si="21"/>
        <v>0</v>
      </c>
      <c r="I272" s="38">
        <f t="shared" si="22"/>
        <v>0</v>
      </c>
      <c r="J272" s="122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BAJIO14350722!I308</f>
        <v>0</v>
      </c>
      <c r="F273" s="36">
        <f>BAJIO14350722!H308</f>
        <v>0</v>
      </c>
      <c r="G273" s="38">
        <f t="shared" si="21"/>
        <v>0</v>
      </c>
      <c r="I273" s="38">
        <f t="shared" si="22"/>
        <v>0</v>
      </c>
      <c r="J273" s="122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BAJIO14350722!I309</f>
        <v>0</v>
      </c>
      <c r="F274" s="36">
        <f>BAJIO14350722!H309</f>
        <v>0</v>
      </c>
      <c r="G274" s="38">
        <f t="shared" si="21"/>
        <v>0</v>
      </c>
      <c r="I274" s="38">
        <f t="shared" si="22"/>
        <v>0</v>
      </c>
      <c r="J274" s="122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BAJIO14350722!I310</f>
        <v>0</v>
      </c>
      <c r="F275" s="36">
        <f>BAJIO14350722!H310</f>
        <v>0</v>
      </c>
      <c r="G275" s="38">
        <f t="shared" si="21"/>
        <v>0</v>
      </c>
      <c r="I275" s="38">
        <f t="shared" si="22"/>
        <v>0</v>
      </c>
      <c r="J275" s="122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BAJIO14350722!I311</f>
        <v>0</v>
      </c>
      <c r="F276" s="36">
        <f>BAJIO14350722!H311</f>
        <v>0</v>
      </c>
      <c r="G276" s="38">
        <f t="shared" si="21"/>
        <v>0</v>
      </c>
      <c r="I276" s="38">
        <f t="shared" si="22"/>
        <v>0</v>
      </c>
      <c r="J276" s="122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BAJIO14350722!I312</f>
        <v>0</v>
      </c>
      <c r="F277" s="36">
        <f>BAJIO14350722!H312</f>
        <v>0</v>
      </c>
      <c r="G277" s="38">
        <f t="shared" si="21"/>
        <v>0</v>
      </c>
      <c r="I277" s="38">
        <f t="shared" si="22"/>
        <v>0</v>
      </c>
      <c r="J277" s="122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BAJIO14350722!I313</f>
        <v>0</v>
      </c>
      <c r="F278" s="36">
        <f>BAJIO14350722!H313</f>
        <v>0</v>
      </c>
      <c r="G278" s="38">
        <f t="shared" si="21"/>
        <v>0</v>
      </c>
      <c r="I278" s="38">
        <f t="shared" si="22"/>
        <v>0</v>
      </c>
      <c r="J278" s="122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BAJIO14350722!I314</f>
        <v>0</v>
      </c>
      <c r="F279" s="36">
        <f>BAJIO14350722!H314</f>
        <v>0</v>
      </c>
      <c r="G279" s="38">
        <f t="shared" si="21"/>
        <v>0</v>
      </c>
      <c r="I279" s="38">
        <f t="shared" si="22"/>
        <v>0</v>
      </c>
      <c r="J279" s="122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BAJIO14350722!I315</f>
        <v>0</v>
      </c>
      <c r="F280" s="36">
        <f>BAJIO14350722!H315</f>
        <v>0</v>
      </c>
      <c r="G280" s="38">
        <f t="shared" si="21"/>
        <v>0</v>
      </c>
      <c r="I280" s="38">
        <f t="shared" si="22"/>
        <v>0</v>
      </c>
      <c r="J280" s="122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BAJIO14350722!I316</f>
        <v>0</v>
      </c>
      <c r="F281" s="36">
        <f>BAJIO14350722!H316</f>
        <v>0</v>
      </c>
      <c r="G281" s="38">
        <f t="shared" si="21"/>
        <v>0</v>
      </c>
      <c r="I281" s="38">
        <f t="shared" si="22"/>
        <v>0</v>
      </c>
      <c r="J281" s="122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BAJIO14350722!I317</f>
        <v>0</v>
      </c>
      <c r="F282" s="36">
        <f>BAJIO14350722!H317</f>
        <v>0</v>
      </c>
      <c r="G282" s="38">
        <f t="shared" si="21"/>
        <v>0</v>
      </c>
      <c r="I282" s="38">
        <f t="shared" si="22"/>
        <v>0</v>
      </c>
      <c r="J282" s="122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BAJIO14350722!I318</f>
        <v>0</v>
      </c>
      <c r="F283" s="36">
        <f>BAJIO14350722!H318</f>
        <v>0</v>
      </c>
      <c r="G283" s="38">
        <f t="shared" si="21"/>
        <v>0</v>
      </c>
      <c r="I283" s="38">
        <f t="shared" si="22"/>
        <v>0</v>
      </c>
      <c r="J283" s="122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BAJIO14350722!I319</f>
        <v>0</v>
      </c>
      <c r="F284" s="36">
        <f>BAJIO14350722!H319</f>
        <v>0</v>
      </c>
      <c r="G284" s="38">
        <f t="shared" si="21"/>
        <v>0</v>
      </c>
      <c r="I284" s="38">
        <f t="shared" si="22"/>
        <v>0</v>
      </c>
      <c r="J284" s="122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BAJIO14350722!I320</f>
        <v>0</v>
      </c>
      <c r="F285" s="36">
        <f>BAJIO14350722!H320</f>
        <v>0</v>
      </c>
      <c r="G285" s="38">
        <f t="shared" si="21"/>
        <v>0</v>
      </c>
      <c r="I285" s="38">
        <f t="shared" si="22"/>
        <v>0</v>
      </c>
      <c r="J285" s="122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BAJIO14350722!I321</f>
        <v>0</v>
      </c>
      <c r="F286" s="36">
        <f>BAJIO14350722!H321</f>
        <v>0</v>
      </c>
      <c r="G286" s="38">
        <f t="shared" si="21"/>
        <v>0</v>
      </c>
      <c r="I286" s="38">
        <f t="shared" si="22"/>
        <v>0</v>
      </c>
      <c r="J286" s="122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BAJIO14350722!I322</f>
        <v>0</v>
      </c>
      <c r="F287" s="36">
        <f>BAJIO14350722!H322</f>
        <v>0</v>
      </c>
      <c r="G287" s="38">
        <f t="shared" si="21"/>
        <v>0</v>
      </c>
      <c r="I287" s="38">
        <f t="shared" si="22"/>
        <v>0</v>
      </c>
      <c r="J287" s="122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BAJIO14350722!I323</f>
        <v>0</v>
      </c>
      <c r="F288" s="36">
        <f>BAJIO14350722!H323</f>
        <v>0</v>
      </c>
      <c r="G288" s="38">
        <f t="shared" si="21"/>
        <v>0</v>
      </c>
      <c r="I288" s="38">
        <f t="shared" si="22"/>
        <v>0</v>
      </c>
      <c r="J288" s="122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BAJIO14350722!I324</f>
        <v>0</v>
      </c>
      <c r="F289" s="36">
        <f>BAJIO14350722!H324</f>
        <v>0</v>
      </c>
      <c r="G289" s="38">
        <f t="shared" si="21"/>
        <v>0</v>
      </c>
      <c r="I289" s="38">
        <f t="shared" si="22"/>
        <v>0</v>
      </c>
      <c r="J289" s="122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 xr:uid="{00000000-0009-0000-0000-000003000000}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L253"/>
  <sheetViews>
    <sheetView zoomScale="110" zoomScaleNormal="110" workbookViewId="0">
      <selection activeCell="B32" sqref="B32"/>
    </sheetView>
  </sheetViews>
  <sheetFormatPr baseColWidth="10" defaultColWidth="10.7109375" defaultRowHeight="12.75" x14ac:dyDescent="0.2"/>
  <cols>
    <col min="1" max="1" width="13.42578125" style="107" bestFit="1" customWidth="1"/>
    <col min="2" max="2" width="46.28515625" style="108" customWidth="1"/>
    <col min="3" max="3" width="9.85546875" style="107" customWidth="1"/>
    <col min="4" max="4" width="11" style="107" customWidth="1"/>
    <col min="5" max="5" width="9.5703125" style="107" customWidth="1"/>
    <col min="6" max="6" width="8.42578125" style="108" customWidth="1"/>
    <col min="7" max="7" width="11.42578125" style="108" bestFit="1" customWidth="1"/>
    <col min="8" max="8" width="14.140625" style="108" bestFit="1" customWidth="1"/>
    <col min="9" max="9" width="14.7109375" style="107" customWidth="1"/>
    <col min="10" max="10" width="17.140625" style="110" customWidth="1"/>
    <col min="11" max="16384" width="10.7109375" style="107"/>
  </cols>
  <sheetData>
    <row r="1" spans="1:12" s="102" customFormat="1" x14ac:dyDescent="0.2">
      <c r="A1" s="255" t="s">
        <v>9</v>
      </c>
      <c r="B1" s="255"/>
      <c r="C1" s="255"/>
      <c r="D1" s="255"/>
      <c r="E1" s="255"/>
      <c r="F1" s="255"/>
      <c r="G1" s="255"/>
      <c r="H1" s="255"/>
      <c r="I1" s="255"/>
      <c r="J1" s="154"/>
    </row>
    <row r="2" spans="1:12" s="102" customFormat="1" ht="15.75" customHeight="1" thickBot="1" x14ac:dyDescent="0.25">
      <c r="A2" s="256" t="s">
        <v>47</v>
      </c>
      <c r="B2" s="256"/>
      <c r="C2" s="256"/>
      <c r="D2" s="256"/>
      <c r="E2" s="256"/>
      <c r="F2" s="256"/>
      <c r="G2" s="256"/>
      <c r="H2" s="256"/>
      <c r="I2" s="256"/>
      <c r="J2" s="109"/>
      <c r="L2" s="102">
        <v>3562.97</v>
      </c>
    </row>
    <row r="3" spans="1:12" s="105" customFormat="1" ht="25.5" x14ac:dyDescent="0.25">
      <c r="A3" s="103" t="s">
        <v>1</v>
      </c>
      <c r="B3" s="104" t="s">
        <v>8</v>
      </c>
      <c r="C3" s="104" t="s">
        <v>4</v>
      </c>
      <c r="D3" s="104" t="s">
        <v>5</v>
      </c>
      <c r="E3" s="104"/>
      <c r="F3" s="104" t="s">
        <v>6</v>
      </c>
      <c r="G3" s="104" t="s">
        <v>7</v>
      </c>
      <c r="H3" s="104" t="s">
        <v>26</v>
      </c>
      <c r="I3" s="119" t="s">
        <v>36</v>
      </c>
      <c r="J3" s="120" t="s">
        <v>37</v>
      </c>
    </row>
    <row r="4" spans="1:12" s="106" customFormat="1" x14ac:dyDescent="0.2">
      <c r="A4" s="111"/>
      <c r="B4" s="112"/>
      <c r="C4" s="113">
        <v>0</v>
      </c>
      <c r="D4" s="114">
        <v>0</v>
      </c>
      <c r="E4" s="141">
        <v>1748.41</v>
      </c>
      <c r="F4" s="116"/>
      <c r="G4" s="117"/>
      <c r="H4" s="116"/>
      <c r="I4" s="116"/>
      <c r="J4" s="118"/>
    </row>
    <row r="5" spans="1:12" s="106" customFormat="1" x14ac:dyDescent="0.2">
      <c r="A5" s="111">
        <v>45111</v>
      </c>
      <c r="B5" s="112" t="s">
        <v>116</v>
      </c>
      <c r="C5" s="113">
        <v>0</v>
      </c>
      <c r="D5" s="166">
        <v>10788</v>
      </c>
      <c r="E5" s="152">
        <f>D5-C5+E4</f>
        <v>12536.41</v>
      </c>
      <c r="F5" s="186">
        <v>228</v>
      </c>
      <c r="G5" s="187">
        <v>45111</v>
      </c>
      <c r="H5" s="186">
        <v>2688</v>
      </c>
      <c r="I5" s="189" t="s">
        <v>253</v>
      </c>
      <c r="J5" s="189" t="s">
        <v>44</v>
      </c>
    </row>
    <row r="6" spans="1:12" s="106" customFormat="1" x14ac:dyDescent="0.2">
      <c r="A6" s="111">
        <v>45114</v>
      </c>
      <c r="B6" s="112" t="s">
        <v>398</v>
      </c>
      <c r="C6" s="113">
        <v>10000</v>
      </c>
      <c r="D6" s="114">
        <v>0</v>
      </c>
      <c r="E6" s="152">
        <f>D6-C6+E5</f>
        <v>2536.41</v>
      </c>
      <c r="F6" s="225"/>
      <c r="G6" s="226"/>
      <c r="H6" s="225"/>
      <c r="I6" s="225"/>
      <c r="J6" s="225"/>
    </row>
    <row r="7" spans="1:12" s="106" customFormat="1" x14ac:dyDescent="0.2">
      <c r="A7" s="111">
        <v>45114</v>
      </c>
      <c r="B7" s="112" t="s">
        <v>399</v>
      </c>
      <c r="C7" s="113">
        <v>0</v>
      </c>
      <c r="D7" s="166">
        <v>10788</v>
      </c>
      <c r="E7" s="152">
        <f t="shared" ref="E7:E70" si="0">D7-C7+E6</f>
        <v>13324.41</v>
      </c>
      <c r="F7" s="231">
        <v>228</v>
      </c>
      <c r="G7" s="232">
        <v>45114</v>
      </c>
      <c r="H7" s="230">
        <v>2733</v>
      </c>
      <c r="I7" s="230" t="s">
        <v>397</v>
      </c>
      <c r="J7" s="225" t="s">
        <v>44</v>
      </c>
    </row>
    <row r="8" spans="1:12" s="106" customFormat="1" x14ac:dyDescent="0.2">
      <c r="A8" s="111">
        <v>45114</v>
      </c>
      <c r="B8" s="112" t="s">
        <v>117</v>
      </c>
      <c r="C8" s="113">
        <v>0</v>
      </c>
      <c r="D8" s="166">
        <v>71920</v>
      </c>
      <c r="E8" s="152">
        <f t="shared" si="0"/>
        <v>85244.41</v>
      </c>
      <c r="F8" s="186">
        <v>288</v>
      </c>
      <c r="G8" s="187">
        <v>45114</v>
      </c>
      <c r="H8" s="186">
        <v>2689</v>
      </c>
      <c r="I8" s="212" t="s">
        <v>258</v>
      </c>
      <c r="J8" s="212" t="s">
        <v>125</v>
      </c>
    </row>
    <row r="9" spans="1:12" s="106" customFormat="1" x14ac:dyDescent="0.2">
      <c r="A9" s="111">
        <v>45114</v>
      </c>
      <c r="B9" s="112" t="s">
        <v>400</v>
      </c>
      <c r="C9" s="113">
        <v>34000</v>
      </c>
      <c r="D9" s="114">
        <v>0</v>
      </c>
      <c r="E9" s="152">
        <f t="shared" si="0"/>
        <v>51244.41</v>
      </c>
      <c r="F9" s="225"/>
      <c r="G9" s="226"/>
      <c r="H9" s="225"/>
      <c r="I9" s="225"/>
      <c r="J9" s="225"/>
    </row>
    <row r="10" spans="1:12" s="106" customFormat="1" x14ac:dyDescent="0.2">
      <c r="A10" s="111">
        <v>45117</v>
      </c>
      <c r="B10" s="112" t="s">
        <v>398</v>
      </c>
      <c r="C10" s="113">
        <v>50000</v>
      </c>
      <c r="D10" s="114">
        <v>0</v>
      </c>
      <c r="E10" s="152">
        <f t="shared" si="0"/>
        <v>1244.4100000000035</v>
      </c>
      <c r="F10" s="229"/>
      <c r="G10" s="228"/>
      <c r="H10" s="229"/>
      <c r="I10" s="230"/>
      <c r="J10" s="233"/>
    </row>
    <row r="11" spans="1:12" s="106" customFormat="1" x14ac:dyDescent="0.2">
      <c r="A11" s="111">
        <v>45120</v>
      </c>
      <c r="B11" s="112" t="s">
        <v>117</v>
      </c>
      <c r="C11" s="113">
        <v>0</v>
      </c>
      <c r="D11" s="166">
        <v>36540</v>
      </c>
      <c r="E11" s="152">
        <f t="shared" si="0"/>
        <v>37784.410000000003</v>
      </c>
      <c r="F11" s="185">
        <v>288</v>
      </c>
      <c r="G11" s="184">
        <v>45120</v>
      </c>
      <c r="H11" s="183">
        <v>2690</v>
      </c>
      <c r="I11" s="207" t="s">
        <v>259</v>
      </c>
      <c r="J11" s="212" t="s">
        <v>125</v>
      </c>
    </row>
    <row r="12" spans="1:12" s="106" customFormat="1" x14ac:dyDescent="0.2">
      <c r="A12" s="111">
        <v>45121</v>
      </c>
      <c r="B12" s="181" t="s">
        <v>398</v>
      </c>
      <c r="C12" s="113">
        <v>37000</v>
      </c>
      <c r="D12" s="114">
        <v>0</v>
      </c>
      <c r="E12" s="152">
        <f t="shared" si="0"/>
        <v>784.41000000000349</v>
      </c>
      <c r="F12" s="157"/>
      <c r="G12" s="117"/>
      <c r="H12" s="116"/>
      <c r="I12" s="116"/>
      <c r="J12" s="118"/>
    </row>
    <row r="13" spans="1:12" s="106" customFormat="1" x14ac:dyDescent="0.2">
      <c r="A13" s="111">
        <v>45121</v>
      </c>
      <c r="B13" s="112" t="s">
        <v>260</v>
      </c>
      <c r="C13" s="113">
        <v>0</v>
      </c>
      <c r="D13" s="166">
        <v>4060</v>
      </c>
      <c r="E13" s="152">
        <f t="shared" si="0"/>
        <v>4844.4100000000035</v>
      </c>
      <c r="F13" s="185">
        <v>292</v>
      </c>
      <c r="G13" s="184">
        <v>45121</v>
      </c>
      <c r="H13" s="183" t="s">
        <v>139</v>
      </c>
      <c r="I13" s="207" t="s">
        <v>236</v>
      </c>
      <c r="J13" s="208" t="s">
        <v>138</v>
      </c>
    </row>
    <row r="14" spans="1:12" s="106" customFormat="1" x14ac:dyDescent="0.2">
      <c r="A14" s="111">
        <v>45124</v>
      </c>
      <c r="B14" s="112" t="s">
        <v>401</v>
      </c>
      <c r="C14" s="113">
        <v>1179.72</v>
      </c>
      <c r="D14" s="114">
        <v>0</v>
      </c>
      <c r="E14" s="152">
        <f>D14-C14+E13</f>
        <v>3664.6900000000032</v>
      </c>
      <c r="F14" s="157"/>
      <c r="G14" s="117"/>
      <c r="H14" s="116"/>
      <c r="I14" s="116"/>
      <c r="J14" s="118"/>
    </row>
    <row r="15" spans="1:12" s="106" customFormat="1" x14ac:dyDescent="0.2">
      <c r="A15" s="111">
        <v>45133</v>
      </c>
      <c r="B15" s="112" t="s">
        <v>402</v>
      </c>
      <c r="C15" s="113">
        <v>0</v>
      </c>
      <c r="D15" s="166">
        <v>21576</v>
      </c>
      <c r="E15" s="152">
        <f>D15-C15+E14</f>
        <v>25240.690000000002</v>
      </c>
      <c r="F15" s="186">
        <v>228</v>
      </c>
      <c r="G15" s="187">
        <v>45133</v>
      </c>
      <c r="H15" s="186">
        <v>2718</v>
      </c>
      <c r="I15" s="189" t="s">
        <v>327</v>
      </c>
      <c r="J15" s="189" t="s">
        <v>44</v>
      </c>
    </row>
    <row r="16" spans="1:12" s="106" customFormat="1" x14ac:dyDescent="0.2">
      <c r="A16" s="111">
        <v>45133</v>
      </c>
      <c r="B16" s="112" t="s">
        <v>398</v>
      </c>
      <c r="C16" s="113">
        <v>20000</v>
      </c>
      <c r="D16" s="114">
        <v>0</v>
      </c>
      <c r="E16" s="152">
        <f>D16-C16+E15</f>
        <v>5240.6900000000023</v>
      </c>
      <c r="F16" s="157"/>
      <c r="G16" s="117"/>
      <c r="H16" s="116"/>
      <c r="I16" s="116"/>
      <c r="J16" s="118"/>
    </row>
    <row r="17" spans="1:10" s="106" customFormat="1" x14ac:dyDescent="0.2">
      <c r="A17" s="111">
        <v>45134</v>
      </c>
      <c r="B17" s="112" t="s">
        <v>117</v>
      </c>
      <c r="C17" s="113">
        <v>0</v>
      </c>
      <c r="D17" s="166">
        <v>60900</v>
      </c>
      <c r="E17" s="152">
        <f>D17-C17+E16</f>
        <v>66140.69</v>
      </c>
      <c r="F17" s="183">
        <v>288</v>
      </c>
      <c r="G17" s="184">
        <v>45134</v>
      </c>
      <c r="H17" s="183">
        <v>2719</v>
      </c>
      <c r="I17" s="207" t="s">
        <v>328</v>
      </c>
      <c r="J17" s="208" t="s">
        <v>125</v>
      </c>
    </row>
    <row r="18" spans="1:10" s="106" customFormat="1" x14ac:dyDescent="0.2">
      <c r="A18" s="148">
        <v>45134</v>
      </c>
      <c r="B18" s="149" t="s">
        <v>398</v>
      </c>
      <c r="C18" s="113">
        <v>60000</v>
      </c>
      <c r="D18" s="114">
        <v>0</v>
      </c>
      <c r="E18" s="152">
        <f>D18-C18+E17</f>
        <v>6140.6900000000023</v>
      </c>
      <c r="F18" s="116"/>
      <c r="G18" s="117"/>
      <c r="H18" s="116"/>
      <c r="I18" s="116"/>
      <c r="J18" s="118"/>
    </row>
    <row r="19" spans="1:10" s="106" customFormat="1" x14ac:dyDescent="0.2">
      <c r="A19" s="148">
        <v>45138</v>
      </c>
      <c r="B19" s="149" t="s">
        <v>403</v>
      </c>
      <c r="C19" s="113">
        <v>199</v>
      </c>
      <c r="D19" s="114">
        <v>0</v>
      </c>
      <c r="E19" s="152">
        <f t="shared" si="0"/>
        <v>5941.6900000000023</v>
      </c>
      <c r="F19" s="116"/>
      <c r="G19" s="117"/>
      <c r="H19" s="116"/>
      <c r="I19" s="116"/>
      <c r="J19" s="118"/>
    </row>
    <row r="20" spans="1:10" s="106" customFormat="1" x14ac:dyDescent="0.2">
      <c r="A20" s="148">
        <v>45138</v>
      </c>
      <c r="B20" s="149" t="s">
        <v>404</v>
      </c>
      <c r="C20" s="113">
        <v>31.84</v>
      </c>
      <c r="D20" s="114">
        <v>0</v>
      </c>
      <c r="E20" s="152">
        <f t="shared" si="0"/>
        <v>5909.8500000000022</v>
      </c>
      <c r="F20" s="163"/>
      <c r="G20" s="162"/>
      <c r="H20" s="163"/>
      <c r="I20" s="163"/>
      <c r="J20" s="164"/>
    </row>
    <row r="21" spans="1:10" s="106" customFormat="1" x14ac:dyDescent="0.2">
      <c r="A21" s="148"/>
      <c r="B21" s="149"/>
      <c r="C21" s="150">
        <v>0</v>
      </c>
      <c r="D21" s="114">
        <v>0</v>
      </c>
      <c r="E21" s="152">
        <f t="shared" si="0"/>
        <v>5909.8500000000022</v>
      </c>
      <c r="F21" s="163"/>
      <c r="G21" s="162"/>
      <c r="H21" s="163"/>
      <c r="I21" s="163"/>
      <c r="J21" s="164"/>
    </row>
    <row r="22" spans="1:10" s="106" customFormat="1" x14ac:dyDescent="0.2">
      <c r="A22" s="148"/>
      <c r="B22" s="149"/>
      <c r="C22" s="150">
        <v>0</v>
      </c>
      <c r="D22" s="114">
        <v>0</v>
      </c>
      <c r="E22" s="152">
        <f t="shared" si="0"/>
        <v>5909.8500000000022</v>
      </c>
      <c r="F22" s="165"/>
      <c r="G22" s="162"/>
      <c r="H22" s="163"/>
      <c r="I22" s="163"/>
      <c r="J22" s="164"/>
    </row>
    <row r="23" spans="1:10" s="106" customFormat="1" x14ac:dyDescent="0.2">
      <c r="A23" s="148"/>
      <c r="B23" s="149"/>
      <c r="C23" s="150">
        <v>0</v>
      </c>
      <c r="D23" s="114">
        <v>0</v>
      </c>
      <c r="E23" s="152">
        <f t="shared" si="0"/>
        <v>5909.8500000000022</v>
      </c>
      <c r="F23" s="163"/>
      <c r="G23" s="162"/>
      <c r="H23" s="163"/>
      <c r="I23" s="163"/>
      <c r="J23" s="164"/>
    </row>
    <row r="24" spans="1:10" s="106" customFormat="1" x14ac:dyDescent="0.2">
      <c r="A24" s="148"/>
      <c r="B24" s="149"/>
      <c r="C24" s="150">
        <v>0</v>
      </c>
      <c r="D24" s="114">
        <v>0</v>
      </c>
      <c r="E24" s="152">
        <f t="shared" si="0"/>
        <v>5909.8500000000022</v>
      </c>
      <c r="F24" s="165"/>
      <c r="G24" s="162"/>
      <c r="H24" s="163"/>
      <c r="I24" s="163"/>
      <c r="J24" s="164"/>
    </row>
    <row r="25" spans="1:10" s="106" customFormat="1" x14ac:dyDescent="0.2">
      <c r="A25" s="148"/>
      <c r="B25" s="149"/>
      <c r="C25" s="150">
        <v>0</v>
      </c>
      <c r="D25" s="114">
        <v>0</v>
      </c>
      <c r="E25" s="152">
        <f t="shared" si="0"/>
        <v>5909.8500000000022</v>
      </c>
      <c r="F25" s="165"/>
      <c r="G25" s="162"/>
      <c r="H25" s="163"/>
      <c r="I25" s="163"/>
      <c r="J25" s="164"/>
    </row>
    <row r="26" spans="1:10" s="106" customFormat="1" x14ac:dyDescent="0.2">
      <c r="A26" s="148"/>
      <c r="B26" s="149"/>
      <c r="C26" s="150">
        <v>0</v>
      </c>
      <c r="D26" s="114">
        <v>0</v>
      </c>
      <c r="E26" s="152">
        <f t="shared" si="0"/>
        <v>5909.8500000000022</v>
      </c>
      <c r="F26" s="165"/>
      <c r="G26" s="162"/>
      <c r="H26" s="163"/>
      <c r="I26" s="163"/>
      <c r="J26" s="164"/>
    </row>
    <row r="27" spans="1:10" s="106" customFormat="1" x14ac:dyDescent="0.2">
      <c r="A27" s="148"/>
      <c r="B27" s="149"/>
      <c r="C27" s="150">
        <v>0</v>
      </c>
      <c r="D27" s="114">
        <v>0</v>
      </c>
      <c r="E27" s="152">
        <f t="shared" si="0"/>
        <v>5909.8500000000022</v>
      </c>
      <c r="F27" s="165"/>
      <c r="G27" s="162"/>
      <c r="H27" s="163"/>
      <c r="I27" s="163"/>
      <c r="J27" s="164"/>
    </row>
    <row r="28" spans="1:10" s="106" customFormat="1" x14ac:dyDescent="0.2">
      <c r="A28" s="148"/>
      <c r="B28" s="149"/>
      <c r="C28" s="150">
        <v>0</v>
      </c>
      <c r="D28" s="114">
        <v>0</v>
      </c>
      <c r="E28" s="152">
        <f t="shared" si="0"/>
        <v>5909.8500000000022</v>
      </c>
      <c r="F28" s="165"/>
      <c r="G28" s="162"/>
      <c r="H28" s="163"/>
      <c r="I28" s="163"/>
      <c r="J28" s="164"/>
    </row>
    <row r="29" spans="1:10" s="106" customFormat="1" x14ac:dyDescent="0.2">
      <c r="A29" s="148"/>
      <c r="B29" s="149"/>
      <c r="C29" s="150">
        <v>0</v>
      </c>
      <c r="D29" s="114">
        <v>0</v>
      </c>
      <c r="E29" s="152">
        <f t="shared" si="0"/>
        <v>5909.8500000000022</v>
      </c>
      <c r="F29" s="165"/>
      <c r="G29" s="162"/>
      <c r="H29" s="163"/>
      <c r="I29" s="163"/>
      <c r="J29" s="164"/>
    </row>
    <row r="30" spans="1:10" s="106" customFormat="1" x14ac:dyDescent="0.2">
      <c r="A30" s="148"/>
      <c r="B30" s="149"/>
      <c r="C30" s="150">
        <v>0</v>
      </c>
      <c r="D30" s="114">
        <v>0</v>
      </c>
      <c r="E30" s="152">
        <f t="shared" si="0"/>
        <v>5909.8500000000022</v>
      </c>
      <c r="F30" s="165"/>
      <c r="G30" s="162"/>
      <c r="H30" s="163"/>
      <c r="I30" s="163"/>
      <c r="J30" s="164"/>
    </row>
    <row r="31" spans="1:10" s="106" customFormat="1" x14ac:dyDescent="0.2">
      <c r="A31" s="148"/>
      <c r="B31" s="149"/>
      <c r="C31" s="150">
        <v>0</v>
      </c>
      <c r="D31" s="114">
        <v>0</v>
      </c>
      <c r="E31" s="152">
        <f t="shared" si="0"/>
        <v>5909.8500000000022</v>
      </c>
    </row>
    <row r="32" spans="1:10" s="106" customFormat="1" x14ac:dyDescent="0.2">
      <c r="A32" s="148"/>
      <c r="B32" s="149"/>
      <c r="C32" s="150">
        <v>0</v>
      </c>
      <c r="D32" s="114">
        <v>0</v>
      </c>
      <c r="E32" s="152">
        <f t="shared" si="0"/>
        <v>5909.8500000000022</v>
      </c>
    </row>
    <row r="33" spans="1:10" s="106" customFormat="1" x14ac:dyDescent="0.2">
      <c r="A33" s="111"/>
      <c r="B33" s="112"/>
      <c r="C33" s="113">
        <v>0</v>
      </c>
      <c r="D33" s="114">
        <v>0</v>
      </c>
      <c r="E33" s="152">
        <f>D33-C33+E32</f>
        <v>5909.8500000000022</v>
      </c>
      <c r="F33" s="225"/>
      <c r="G33" s="226"/>
      <c r="H33" s="225"/>
      <c r="I33" s="225"/>
      <c r="J33" s="225"/>
    </row>
    <row r="34" spans="1:10" s="106" customFormat="1" x14ac:dyDescent="0.2">
      <c r="A34" s="111"/>
      <c r="B34" s="112"/>
      <c r="C34" s="113">
        <v>0</v>
      </c>
      <c r="D34" s="114">
        <v>0</v>
      </c>
      <c r="E34" s="152">
        <f t="shared" ref="E34:E37" si="1">D34-C34+E33</f>
        <v>5909.8500000000022</v>
      </c>
      <c r="F34" s="227"/>
      <c r="G34" s="228"/>
      <c r="H34" s="229"/>
      <c r="I34" s="230"/>
      <c r="J34" s="225"/>
    </row>
    <row r="35" spans="1:10" s="106" customFormat="1" x14ac:dyDescent="0.2">
      <c r="A35" s="111"/>
      <c r="B35" s="112"/>
      <c r="C35" s="113">
        <v>0</v>
      </c>
      <c r="D35" s="114">
        <v>0</v>
      </c>
      <c r="E35" s="152">
        <f t="shared" si="1"/>
        <v>5909.8500000000022</v>
      </c>
      <c r="F35" s="231"/>
      <c r="G35" s="232"/>
      <c r="H35" s="230"/>
      <c r="I35" s="230"/>
      <c r="J35" s="233"/>
    </row>
    <row r="36" spans="1:10" s="106" customFormat="1" x14ac:dyDescent="0.2">
      <c r="A36" s="111"/>
      <c r="B36" s="112"/>
      <c r="C36" s="113">
        <v>0</v>
      </c>
      <c r="D36" s="114">
        <v>0</v>
      </c>
      <c r="E36" s="152">
        <f t="shared" si="1"/>
        <v>5909.8500000000022</v>
      </c>
      <c r="F36" s="225"/>
      <c r="G36" s="226"/>
      <c r="H36" s="225"/>
      <c r="I36" s="225"/>
      <c r="J36" s="225"/>
    </row>
    <row r="37" spans="1:10" s="106" customFormat="1" x14ac:dyDescent="0.2">
      <c r="A37" s="111"/>
      <c r="B37" s="112"/>
      <c r="C37" s="113">
        <v>0</v>
      </c>
      <c r="D37" s="114">
        <v>0</v>
      </c>
      <c r="E37" s="152">
        <f t="shared" si="1"/>
        <v>5909.8500000000022</v>
      </c>
      <c r="F37" s="229"/>
      <c r="G37" s="228"/>
      <c r="H37" s="229"/>
      <c r="I37" s="230"/>
      <c r="J37" s="233"/>
    </row>
    <row r="38" spans="1:10" s="106" customFormat="1" x14ac:dyDescent="0.2">
      <c r="A38" s="148"/>
      <c r="B38" s="149"/>
      <c r="C38" s="150">
        <v>0</v>
      </c>
      <c r="D38" s="114">
        <v>0</v>
      </c>
      <c r="E38" s="152">
        <f t="shared" si="0"/>
        <v>5909.8500000000022</v>
      </c>
      <c r="F38" s="165"/>
      <c r="G38" s="162"/>
      <c r="H38" s="163"/>
      <c r="I38" s="163"/>
      <c r="J38" s="164"/>
    </row>
    <row r="39" spans="1:10" s="106" customFormat="1" x14ac:dyDescent="0.2">
      <c r="A39" s="148"/>
      <c r="B39" s="149"/>
      <c r="C39" s="150">
        <v>0</v>
      </c>
      <c r="D39" s="114">
        <v>0</v>
      </c>
      <c r="E39" s="152">
        <f t="shared" si="0"/>
        <v>5909.8500000000022</v>
      </c>
      <c r="F39" s="163"/>
      <c r="G39" s="162"/>
      <c r="H39" s="163"/>
      <c r="I39" s="163"/>
      <c r="J39" s="164"/>
    </row>
    <row r="40" spans="1:10" s="106" customFormat="1" x14ac:dyDescent="0.2">
      <c r="A40" s="148"/>
      <c r="B40" s="149"/>
      <c r="C40" s="150">
        <v>0</v>
      </c>
      <c r="D40" s="114">
        <v>0</v>
      </c>
      <c r="E40" s="152">
        <f t="shared" si="0"/>
        <v>5909.8500000000022</v>
      </c>
      <c r="F40" s="165"/>
      <c r="G40" s="162"/>
      <c r="H40" s="163"/>
      <c r="I40" s="163"/>
      <c r="J40" s="164"/>
    </row>
    <row r="41" spans="1:10" s="106" customFormat="1" x14ac:dyDescent="0.2">
      <c r="A41" s="111"/>
      <c r="B41" s="112"/>
      <c r="C41" s="150">
        <v>0</v>
      </c>
      <c r="D41" s="166">
        <v>0</v>
      </c>
      <c r="E41" s="152">
        <f>D41-C41+E40</f>
        <v>5909.8500000000022</v>
      </c>
      <c r="F41" s="116"/>
      <c r="G41" s="117"/>
      <c r="H41" s="116"/>
      <c r="I41" s="116"/>
      <c r="J41" s="118"/>
    </row>
    <row r="42" spans="1:10" s="106" customFormat="1" x14ac:dyDescent="0.2">
      <c r="A42" s="111"/>
      <c r="B42" s="112"/>
      <c r="C42" s="150">
        <v>0</v>
      </c>
      <c r="D42" s="114">
        <v>0</v>
      </c>
      <c r="E42" s="152">
        <f>D42-C42+E41</f>
        <v>5909.8500000000022</v>
      </c>
      <c r="F42" s="157"/>
      <c r="G42" s="117"/>
      <c r="H42" s="116"/>
      <c r="I42" s="116"/>
      <c r="J42" s="118"/>
    </row>
    <row r="43" spans="1:10" s="106" customFormat="1" x14ac:dyDescent="0.2">
      <c r="A43" s="148"/>
      <c r="B43" s="112"/>
      <c r="C43" s="150">
        <v>0</v>
      </c>
      <c r="D43" s="167">
        <v>0</v>
      </c>
      <c r="E43" s="152">
        <f>D43-C43+E42</f>
        <v>5909.8500000000022</v>
      </c>
      <c r="F43" s="168"/>
      <c r="G43" s="117"/>
      <c r="H43" s="116"/>
      <c r="I43" s="116"/>
      <c r="J43" s="118"/>
    </row>
    <row r="44" spans="1:10" s="106" customFormat="1" x14ac:dyDescent="0.2">
      <c r="A44" s="148"/>
      <c r="B44" s="149"/>
      <c r="C44" s="150">
        <v>0</v>
      </c>
      <c r="D44" s="114">
        <v>0</v>
      </c>
      <c r="E44" s="152">
        <f t="shared" si="0"/>
        <v>5909.8500000000022</v>
      </c>
      <c r="F44" s="116"/>
      <c r="G44" s="117"/>
      <c r="H44" s="116"/>
      <c r="I44" s="116"/>
      <c r="J44" s="118"/>
    </row>
    <row r="45" spans="1:10" s="106" customFormat="1" x14ac:dyDescent="0.2">
      <c r="A45" s="148"/>
      <c r="B45" s="149"/>
      <c r="C45" s="150">
        <v>0</v>
      </c>
      <c r="D45" s="114">
        <v>0</v>
      </c>
      <c r="E45" s="152">
        <f t="shared" si="0"/>
        <v>5909.8500000000022</v>
      </c>
      <c r="F45" s="157"/>
      <c r="G45" s="117"/>
      <c r="H45" s="116"/>
      <c r="I45" s="116"/>
      <c r="J45" s="118"/>
    </row>
    <row r="46" spans="1:10" s="106" customFormat="1" x14ac:dyDescent="0.2">
      <c r="A46" s="148"/>
      <c r="B46" s="149"/>
      <c r="C46" s="150">
        <v>0</v>
      </c>
      <c r="D46" s="114">
        <v>0</v>
      </c>
      <c r="E46" s="152">
        <f t="shared" si="0"/>
        <v>5909.8500000000022</v>
      </c>
      <c r="F46" s="157"/>
      <c r="G46" s="117"/>
      <c r="H46" s="116"/>
      <c r="I46" s="116"/>
      <c r="J46" s="118"/>
    </row>
    <row r="47" spans="1:10" s="106" customFormat="1" x14ac:dyDescent="0.2">
      <c r="A47" s="148"/>
      <c r="B47" s="149"/>
      <c r="C47" s="150">
        <v>0</v>
      </c>
      <c r="D47" s="114">
        <v>0</v>
      </c>
      <c r="E47" s="152">
        <f t="shared" si="0"/>
        <v>5909.8500000000022</v>
      </c>
      <c r="F47" s="157"/>
      <c r="G47" s="117"/>
      <c r="H47" s="116"/>
      <c r="I47" s="116"/>
      <c r="J47" s="118"/>
    </row>
    <row r="48" spans="1:10" s="106" customFormat="1" x14ac:dyDescent="0.2">
      <c r="A48" s="148"/>
      <c r="B48" s="149"/>
      <c r="C48" s="150">
        <v>0</v>
      </c>
      <c r="D48" s="114">
        <v>0</v>
      </c>
      <c r="E48" s="152">
        <f t="shared" si="0"/>
        <v>5909.8500000000022</v>
      </c>
      <c r="F48" s="116"/>
      <c r="G48" s="117"/>
      <c r="H48" s="116"/>
      <c r="I48" s="116"/>
      <c r="J48" s="118"/>
    </row>
    <row r="49" spans="1:10" s="106" customFormat="1" x14ac:dyDescent="0.2">
      <c r="A49" s="148"/>
      <c r="B49" s="149"/>
      <c r="C49" s="150">
        <v>0</v>
      </c>
      <c r="D49" s="114">
        <v>0</v>
      </c>
      <c r="E49" s="152">
        <f t="shared" si="0"/>
        <v>5909.8500000000022</v>
      </c>
      <c r="F49" s="116"/>
      <c r="G49" s="117"/>
      <c r="H49" s="116"/>
      <c r="I49" s="116"/>
      <c r="J49" s="118"/>
    </row>
    <row r="50" spans="1:10" s="106" customFormat="1" x14ac:dyDescent="0.2">
      <c r="A50" s="148"/>
      <c r="B50" s="149"/>
      <c r="C50" s="150">
        <v>0</v>
      </c>
      <c r="D50" s="114">
        <v>0</v>
      </c>
      <c r="E50" s="152">
        <f t="shared" si="0"/>
        <v>5909.8500000000022</v>
      </c>
      <c r="F50" s="116"/>
      <c r="G50" s="117"/>
      <c r="H50" s="116"/>
      <c r="I50" s="116"/>
      <c r="J50" s="118"/>
    </row>
    <row r="51" spans="1:10" s="106" customFormat="1" x14ac:dyDescent="0.2">
      <c r="A51" s="148"/>
      <c r="B51" s="149"/>
      <c r="C51" s="150">
        <v>0</v>
      </c>
      <c r="D51" s="114">
        <v>0</v>
      </c>
      <c r="E51" s="152">
        <f t="shared" si="0"/>
        <v>5909.8500000000022</v>
      </c>
      <c r="F51" s="116"/>
      <c r="G51" s="117"/>
      <c r="H51" s="116"/>
      <c r="I51" s="116"/>
      <c r="J51" s="118"/>
    </row>
    <row r="52" spans="1:10" s="106" customFormat="1" x14ac:dyDescent="0.2">
      <c r="A52" s="148"/>
      <c r="B52" s="149"/>
      <c r="C52" s="150">
        <v>0</v>
      </c>
      <c r="D52" s="114">
        <v>0</v>
      </c>
      <c r="E52" s="152">
        <f t="shared" si="0"/>
        <v>5909.8500000000022</v>
      </c>
      <c r="F52" s="116"/>
      <c r="G52" s="117"/>
      <c r="H52" s="116"/>
      <c r="I52" s="116"/>
      <c r="J52" s="118"/>
    </row>
    <row r="53" spans="1:10" s="106" customFormat="1" x14ac:dyDescent="0.2">
      <c r="A53" s="148"/>
      <c r="B53" s="149"/>
      <c r="C53" s="150">
        <v>0</v>
      </c>
      <c r="D53" s="114">
        <v>0</v>
      </c>
      <c r="E53" s="152">
        <f t="shared" si="0"/>
        <v>5909.8500000000022</v>
      </c>
      <c r="F53" s="116"/>
      <c r="G53" s="117"/>
      <c r="H53" s="116"/>
      <c r="I53" s="116"/>
      <c r="J53" s="118"/>
    </row>
    <row r="54" spans="1:10" s="106" customFormat="1" x14ac:dyDescent="0.2">
      <c r="A54" s="148"/>
      <c r="B54" s="149"/>
      <c r="C54" s="150">
        <v>0</v>
      </c>
      <c r="D54" s="114">
        <v>0</v>
      </c>
      <c r="E54" s="152">
        <f t="shared" si="0"/>
        <v>5909.8500000000022</v>
      </c>
      <c r="F54" s="116"/>
      <c r="G54" s="117"/>
      <c r="H54" s="116"/>
      <c r="I54" s="116"/>
      <c r="J54" s="118"/>
    </row>
    <row r="55" spans="1:10" s="106" customFormat="1" x14ac:dyDescent="0.2">
      <c r="A55" s="148"/>
      <c r="B55" s="149"/>
      <c r="C55" s="150">
        <v>0</v>
      </c>
      <c r="D55" s="114">
        <v>0</v>
      </c>
      <c r="E55" s="152">
        <f t="shared" si="0"/>
        <v>5909.8500000000022</v>
      </c>
      <c r="F55" s="116"/>
      <c r="G55" s="117"/>
      <c r="H55" s="116"/>
      <c r="I55" s="116"/>
      <c r="J55" s="118"/>
    </row>
    <row r="56" spans="1:10" s="106" customFormat="1" x14ac:dyDescent="0.2">
      <c r="A56" s="148"/>
      <c r="B56" s="149"/>
      <c r="C56" s="150">
        <v>0</v>
      </c>
      <c r="D56" s="114">
        <v>0</v>
      </c>
      <c r="E56" s="152">
        <f t="shared" si="0"/>
        <v>5909.8500000000022</v>
      </c>
      <c r="F56" s="116"/>
      <c r="G56" s="117"/>
      <c r="H56" s="116"/>
      <c r="I56" s="116"/>
      <c r="J56" s="118"/>
    </row>
    <row r="57" spans="1:10" s="106" customFormat="1" x14ac:dyDescent="0.2">
      <c r="A57" s="148"/>
      <c r="B57" s="149"/>
      <c r="C57" s="150">
        <v>0</v>
      </c>
      <c r="D57" s="114">
        <v>0</v>
      </c>
      <c r="E57" s="152">
        <f t="shared" si="0"/>
        <v>5909.8500000000022</v>
      </c>
      <c r="F57" s="116"/>
      <c r="G57" s="117"/>
      <c r="H57" s="116"/>
      <c r="I57" s="116"/>
      <c r="J57" s="118"/>
    </row>
    <row r="58" spans="1:10" s="106" customFormat="1" x14ac:dyDescent="0.2">
      <c r="A58" s="148"/>
      <c r="B58" s="149"/>
      <c r="C58" s="150">
        <v>0</v>
      </c>
      <c r="D58" s="114">
        <v>0</v>
      </c>
      <c r="E58" s="152">
        <f t="shared" si="0"/>
        <v>5909.8500000000022</v>
      </c>
      <c r="F58" s="116"/>
      <c r="G58" s="117"/>
      <c r="H58" s="116"/>
      <c r="I58" s="116"/>
      <c r="J58" s="118"/>
    </row>
    <row r="59" spans="1:10" s="106" customFormat="1" x14ac:dyDescent="0.2">
      <c r="A59" s="148"/>
      <c r="B59" s="149"/>
      <c r="C59" s="150">
        <v>0</v>
      </c>
      <c r="D59" s="114">
        <v>0</v>
      </c>
      <c r="E59" s="152">
        <f t="shared" si="0"/>
        <v>5909.8500000000022</v>
      </c>
      <c r="F59" s="116"/>
      <c r="G59" s="117"/>
      <c r="H59" s="116"/>
      <c r="I59" s="116"/>
      <c r="J59" s="118"/>
    </row>
    <row r="60" spans="1:10" s="106" customFormat="1" x14ac:dyDescent="0.2">
      <c r="A60" s="148"/>
      <c r="B60" s="149"/>
      <c r="C60" s="150">
        <v>0</v>
      </c>
      <c r="D60" s="151">
        <v>0</v>
      </c>
      <c r="E60" s="152">
        <f t="shared" si="0"/>
        <v>5909.8500000000022</v>
      </c>
      <c r="F60" s="116"/>
      <c r="G60" s="117"/>
      <c r="H60" s="116"/>
      <c r="I60" s="116"/>
      <c r="J60" s="158"/>
    </row>
    <row r="61" spans="1:10" s="106" customFormat="1" x14ac:dyDescent="0.2">
      <c r="A61" s="148"/>
      <c r="B61" s="149"/>
      <c r="C61" s="150">
        <v>0</v>
      </c>
      <c r="D61" s="151">
        <v>0</v>
      </c>
      <c r="E61" s="152">
        <f t="shared" si="0"/>
        <v>5909.8500000000022</v>
      </c>
      <c r="F61" s="116"/>
      <c r="G61" s="117"/>
      <c r="H61" s="116"/>
      <c r="I61" s="116"/>
      <c r="J61" s="118"/>
    </row>
    <row r="62" spans="1:10" s="106" customFormat="1" x14ac:dyDescent="0.2">
      <c r="A62" s="148"/>
      <c r="B62" s="149"/>
      <c r="C62" s="150">
        <v>0</v>
      </c>
      <c r="D62" s="151">
        <v>0</v>
      </c>
      <c r="E62" s="152">
        <f t="shared" si="0"/>
        <v>5909.8500000000022</v>
      </c>
      <c r="F62" s="116"/>
      <c r="G62" s="117"/>
      <c r="H62" s="116"/>
      <c r="I62" s="116"/>
      <c r="J62" s="118"/>
    </row>
    <row r="63" spans="1:10" s="106" customFormat="1" x14ac:dyDescent="0.2">
      <c r="A63" s="148"/>
      <c r="B63" s="149"/>
      <c r="C63" s="150">
        <v>0</v>
      </c>
      <c r="D63" s="151">
        <v>0</v>
      </c>
      <c r="E63" s="152">
        <f t="shared" si="0"/>
        <v>5909.8500000000022</v>
      </c>
      <c r="F63" s="116"/>
      <c r="G63" s="117"/>
      <c r="H63" s="116"/>
      <c r="I63" s="116"/>
      <c r="J63" s="118"/>
    </row>
    <row r="64" spans="1:10" s="106" customFormat="1" x14ac:dyDescent="0.2">
      <c r="A64" s="148"/>
      <c r="B64" s="149"/>
      <c r="C64" s="150">
        <v>0</v>
      </c>
      <c r="D64" s="151">
        <v>0</v>
      </c>
      <c r="E64" s="152">
        <f t="shared" si="0"/>
        <v>5909.8500000000022</v>
      </c>
      <c r="F64" s="116"/>
      <c r="G64" s="117"/>
      <c r="H64" s="116"/>
      <c r="I64" s="116"/>
      <c r="J64" s="118"/>
    </row>
    <row r="65" spans="1:10" s="106" customFormat="1" x14ac:dyDescent="0.2">
      <c r="A65" s="148"/>
      <c r="B65" s="149"/>
      <c r="C65" s="150">
        <v>0</v>
      </c>
      <c r="D65" s="151">
        <v>0</v>
      </c>
      <c r="E65" s="152">
        <f t="shared" si="0"/>
        <v>5909.8500000000022</v>
      </c>
      <c r="F65" s="116"/>
      <c r="G65" s="117"/>
      <c r="H65" s="116"/>
      <c r="I65" s="116"/>
      <c r="J65" s="118"/>
    </row>
    <row r="66" spans="1:10" s="106" customFormat="1" x14ac:dyDescent="0.2">
      <c r="A66" s="148"/>
      <c r="B66" s="149"/>
      <c r="C66" s="150">
        <v>0</v>
      </c>
      <c r="D66" s="151">
        <v>0</v>
      </c>
      <c r="E66" s="152">
        <f t="shared" si="0"/>
        <v>5909.8500000000022</v>
      </c>
      <c r="F66" s="116"/>
      <c r="G66" s="117"/>
      <c r="H66" s="116"/>
      <c r="I66" s="116"/>
      <c r="J66" s="118"/>
    </row>
    <row r="67" spans="1:10" s="106" customFormat="1" x14ac:dyDescent="0.2">
      <c r="A67" s="148"/>
      <c r="B67" s="149"/>
      <c r="C67" s="150">
        <v>0</v>
      </c>
      <c r="D67" s="151">
        <v>0</v>
      </c>
      <c r="E67" s="152">
        <f t="shared" si="0"/>
        <v>5909.8500000000022</v>
      </c>
      <c r="F67" s="116"/>
      <c r="G67" s="117"/>
      <c r="H67" s="116"/>
      <c r="I67" s="116"/>
      <c r="J67" s="118"/>
    </row>
    <row r="68" spans="1:10" s="106" customFormat="1" x14ac:dyDescent="0.2">
      <c r="A68" s="148"/>
      <c r="B68" s="149"/>
      <c r="C68" s="150">
        <v>0</v>
      </c>
      <c r="D68" s="151">
        <v>0</v>
      </c>
      <c r="E68" s="152">
        <f t="shared" si="0"/>
        <v>5909.8500000000022</v>
      </c>
      <c r="F68" s="116"/>
      <c r="G68" s="117"/>
      <c r="H68" s="116"/>
      <c r="I68" s="116"/>
      <c r="J68" s="118"/>
    </row>
    <row r="69" spans="1:10" s="106" customFormat="1" x14ac:dyDescent="0.2">
      <c r="A69" s="148"/>
      <c r="B69" s="149"/>
      <c r="C69" s="150">
        <v>0</v>
      </c>
      <c r="D69" s="151">
        <v>0</v>
      </c>
      <c r="E69" s="152">
        <f t="shared" si="0"/>
        <v>5909.8500000000022</v>
      </c>
      <c r="F69" s="116"/>
      <c r="G69" s="117"/>
      <c r="H69" s="116"/>
      <c r="I69" s="116"/>
      <c r="J69" s="118"/>
    </row>
    <row r="70" spans="1:10" s="106" customFormat="1" x14ac:dyDescent="0.2">
      <c r="A70" s="148"/>
      <c r="B70" s="149"/>
      <c r="C70" s="150">
        <v>0</v>
      </c>
      <c r="D70" s="151">
        <v>0</v>
      </c>
      <c r="E70" s="152">
        <f t="shared" si="0"/>
        <v>5909.8500000000022</v>
      </c>
      <c r="F70" s="116"/>
      <c r="G70" s="117"/>
      <c r="H70" s="116"/>
      <c r="I70" s="116"/>
      <c r="J70" s="118"/>
    </row>
    <row r="71" spans="1:10" s="106" customFormat="1" x14ac:dyDescent="0.2">
      <c r="A71" s="148"/>
      <c r="B71" s="149"/>
      <c r="C71" s="150">
        <v>0</v>
      </c>
      <c r="D71" s="151">
        <v>0</v>
      </c>
      <c r="E71" s="152">
        <f t="shared" ref="E71:E134" si="2">D71-C71+E70</f>
        <v>5909.8500000000022</v>
      </c>
      <c r="F71" s="116"/>
      <c r="G71" s="117"/>
      <c r="H71" s="116"/>
      <c r="I71" s="116"/>
      <c r="J71" s="118"/>
    </row>
    <row r="72" spans="1:10" s="106" customFormat="1" x14ac:dyDescent="0.2">
      <c r="A72" s="148"/>
      <c r="B72" s="149"/>
      <c r="C72" s="150">
        <v>0</v>
      </c>
      <c r="D72" s="151">
        <v>0</v>
      </c>
      <c r="E72" s="152">
        <f t="shared" si="2"/>
        <v>5909.8500000000022</v>
      </c>
      <c r="F72" s="116"/>
      <c r="G72" s="117"/>
      <c r="H72" s="116"/>
      <c r="I72" s="116"/>
      <c r="J72" s="118"/>
    </row>
    <row r="73" spans="1:10" s="106" customFormat="1" x14ac:dyDescent="0.2">
      <c r="A73" s="148"/>
      <c r="B73" s="149"/>
      <c r="C73" s="150">
        <v>0</v>
      </c>
      <c r="D73" s="151">
        <v>0</v>
      </c>
      <c r="E73" s="152">
        <f t="shared" si="2"/>
        <v>5909.8500000000022</v>
      </c>
      <c r="F73" s="116"/>
      <c r="G73" s="117"/>
      <c r="H73" s="116"/>
      <c r="I73" s="116"/>
      <c r="J73" s="118"/>
    </row>
    <row r="74" spans="1:10" s="106" customFormat="1" x14ac:dyDescent="0.2">
      <c r="A74" s="148"/>
      <c r="B74" s="149"/>
      <c r="C74" s="150">
        <v>0</v>
      </c>
      <c r="D74" s="151">
        <v>0</v>
      </c>
      <c r="E74" s="152">
        <f t="shared" si="2"/>
        <v>5909.8500000000022</v>
      </c>
      <c r="F74" s="116"/>
      <c r="G74" s="117"/>
      <c r="H74" s="116"/>
      <c r="I74" s="116"/>
      <c r="J74" s="118"/>
    </row>
    <row r="75" spans="1:10" s="106" customFormat="1" x14ac:dyDescent="0.2">
      <c r="A75" s="148"/>
      <c r="B75" s="149"/>
      <c r="C75" s="150">
        <v>0</v>
      </c>
      <c r="D75" s="151">
        <v>0</v>
      </c>
      <c r="E75" s="152">
        <f t="shared" si="2"/>
        <v>5909.8500000000022</v>
      </c>
      <c r="F75" s="116"/>
      <c r="G75" s="117"/>
      <c r="H75" s="116"/>
      <c r="I75" s="116"/>
      <c r="J75" s="118"/>
    </row>
    <row r="76" spans="1:10" s="106" customFormat="1" x14ac:dyDescent="0.2">
      <c r="A76" s="148"/>
      <c r="B76" s="149"/>
      <c r="C76" s="150">
        <v>0</v>
      </c>
      <c r="D76" s="151">
        <v>0</v>
      </c>
      <c r="E76" s="152">
        <f t="shared" si="2"/>
        <v>5909.8500000000022</v>
      </c>
      <c r="F76" s="116"/>
      <c r="G76" s="117"/>
      <c r="H76" s="116"/>
      <c r="I76" s="116"/>
      <c r="J76" s="118"/>
    </row>
    <row r="77" spans="1:10" s="106" customFormat="1" x14ac:dyDescent="0.2">
      <c r="A77" s="148"/>
      <c r="B77" s="149"/>
      <c r="C77" s="150">
        <v>0</v>
      </c>
      <c r="D77" s="151">
        <v>0</v>
      </c>
      <c r="E77" s="152">
        <f t="shared" si="2"/>
        <v>5909.8500000000022</v>
      </c>
      <c r="F77" s="116"/>
      <c r="G77" s="117"/>
      <c r="H77" s="116"/>
      <c r="I77" s="116"/>
      <c r="J77" s="118"/>
    </row>
    <row r="78" spans="1:10" s="106" customFormat="1" x14ac:dyDescent="0.2">
      <c r="A78" s="148"/>
      <c r="B78" s="149"/>
      <c r="C78" s="150">
        <v>0</v>
      </c>
      <c r="D78" s="151">
        <v>0</v>
      </c>
      <c r="E78" s="152">
        <f t="shared" si="2"/>
        <v>5909.8500000000022</v>
      </c>
      <c r="F78" s="116"/>
      <c r="G78" s="117"/>
      <c r="H78" s="116"/>
      <c r="I78" s="116"/>
      <c r="J78" s="118"/>
    </row>
    <row r="79" spans="1:10" s="106" customFormat="1" x14ac:dyDescent="0.2">
      <c r="A79" s="148"/>
      <c r="B79" s="149"/>
      <c r="C79" s="150">
        <v>0</v>
      </c>
      <c r="D79" s="151">
        <v>0</v>
      </c>
      <c r="E79" s="152">
        <f t="shared" si="2"/>
        <v>5909.8500000000022</v>
      </c>
      <c r="F79" s="116"/>
      <c r="G79" s="117"/>
      <c r="H79" s="116"/>
      <c r="I79" s="116"/>
      <c r="J79" s="118"/>
    </row>
    <row r="80" spans="1:10" s="106" customFormat="1" x14ac:dyDescent="0.2">
      <c r="A80" s="148"/>
      <c r="B80" s="149"/>
      <c r="C80" s="150">
        <v>0</v>
      </c>
      <c r="D80" s="151">
        <v>0</v>
      </c>
      <c r="E80" s="152">
        <f t="shared" si="2"/>
        <v>5909.8500000000022</v>
      </c>
      <c r="F80" s="116"/>
      <c r="G80" s="117"/>
      <c r="H80" s="116"/>
      <c r="I80" s="116"/>
      <c r="J80" s="118"/>
    </row>
    <row r="81" spans="1:10" s="106" customFormat="1" x14ac:dyDescent="0.2">
      <c r="A81" s="148"/>
      <c r="B81" s="149"/>
      <c r="C81" s="150">
        <v>0</v>
      </c>
      <c r="D81" s="151">
        <v>0</v>
      </c>
      <c r="E81" s="152">
        <f t="shared" si="2"/>
        <v>5909.8500000000022</v>
      </c>
      <c r="F81" s="116"/>
      <c r="G81" s="117"/>
      <c r="H81" s="116"/>
      <c r="I81" s="116"/>
      <c r="J81" s="118"/>
    </row>
    <row r="82" spans="1:10" s="106" customFormat="1" x14ac:dyDescent="0.2">
      <c r="A82" s="148"/>
      <c r="B82" s="149"/>
      <c r="C82" s="150">
        <v>0</v>
      </c>
      <c r="D82" s="151">
        <v>0</v>
      </c>
      <c r="E82" s="152">
        <f t="shared" si="2"/>
        <v>5909.8500000000022</v>
      </c>
      <c r="F82" s="116"/>
      <c r="G82" s="117"/>
      <c r="H82" s="116"/>
      <c r="I82" s="116"/>
      <c r="J82" s="118"/>
    </row>
    <row r="83" spans="1:10" s="106" customFormat="1" x14ac:dyDescent="0.2">
      <c r="A83" s="148"/>
      <c r="B83" s="149"/>
      <c r="C83" s="150">
        <v>0</v>
      </c>
      <c r="D83" s="151">
        <v>0</v>
      </c>
      <c r="E83" s="152">
        <f t="shared" si="2"/>
        <v>5909.8500000000022</v>
      </c>
      <c r="F83" s="116"/>
      <c r="G83" s="117"/>
      <c r="H83" s="116"/>
      <c r="I83" s="116"/>
      <c r="J83" s="118"/>
    </row>
    <row r="84" spans="1:10" s="106" customFormat="1" x14ac:dyDescent="0.2">
      <c r="A84" s="148"/>
      <c r="B84" s="149"/>
      <c r="C84" s="150">
        <v>0</v>
      </c>
      <c r="D84" s="151">
        <v>0</v>
      </c>
      <c r="E84" s="152">
        <f t="shared" si="2"/>
        <v>5909.8500000000022</v>
      </c>
      <c r="F84" s="116"/>
      <c r="G84" s="117"/>
      <c r="H84" s="116"/>
      <c r="I84" s="116"/>
      <c r="J84" s="118"/>
    </row>
    <row r="85" spans="1:10" s="106" customFormat="1" x14ac:dyDescent="0.2">
      <c r="A85" s="148"/>
      <c r="B85" s="149"/>
      <c r="C85" s="150">
        <v>0</v>
      </c>
      <c r="D85" s="151">
        <v>0</v>
      </c>
      <c r="E85" s="152">
        <f t="shared" si="2"/>
        <v>5909.8500000000022</v>
      </c>
      <c r="F85" s="116"/>
      <c r="G85" s="117"/>
      <c r="H85" s="116"/>
      <c r="I85" s="116"/>
      <c r="J85" s="118"/>
    </row>
    <row r="86" spans="1:10" s="106" customFormat="1" x14ac:dyDescent="0.2">
      <c r="A86" s="148"/>
      <c r="B86" s="149"/>
      <c r="C86" s="150">
        <v>0</v>
      </c>
      <c r="D86" s="151">
        <v>0</v>
      </c>
      <c r="E86" s="152">
        <f t="shared" si="2"/>
        <v>5909.8500000000022</v>
      </c>
      <c r="F86" s="116"/>
      <c r="G86" s="117"/>
      <c r="H86" s="116"/>
      <c r="I86" s="116"/>
      <c r="J86" s="118"/>
    </row>
    <row r="87" spans="1:10" s="106" customFormat="1" x14ac:dyDescent="0.2">
      <c r="A87" s="148"/>
      <c r="B87" s="149"/>
      <c r="C87" s="150">
        <v>0</v>
      </c>
      <c r="D87" s="151">
        <v>0</v>
      </c>
      <c r="E87" s="152">
        <f t="shared" si="2"/>
        <v>5909.8500000000022</v>
      </c>
      <c r="F87" s="116"/>
      <c r="G87" s="117"/>
      <c r="H87" s="116"/>
      <c r="I87" s="116"/>
      <c r="J87" s="118"/>
    </row>
    <row r="88" spans="1:10" s="106" customFormat="1" x14ac:dyDescent="0.2">
      <c r="A88" s="148"/>
      <c r="B88" s="149"/>
      <c r="C88" s="150">
        <v>0</v>
      </c>
      <c r="D88" s="151">
        <v>0</v>
      </c>
      <c r="E88" s="152">
        <f t="shared" si="2"/>
        <v>5909.8500000000022</v>
      </c>
      <c r="F88" s="116"/>
      <c r="G88" s="117"/>
      <c r="H88" s="116"/>
      <c r="I88" s="116"/>
      <c r="J88" s="118"/>
    </row>
    <row r="89" spans="1:10" s="106" customFormat="1" x14ac:dyDescent="0.2">
      <c r="A89" s="148"/>
      <c r="B89" s="149"/>
      <c r="C89" s="150">
        <v>0</v>
      </c>
      <c r="D89" s="151">
        <v>0</v>
      </c>
      <c r="E89" s="152">
        <f t="shared" si="2"/>
        <v>5909.8500000000022</v>
      </c>
      <c r="F89" s="116"/>
      <c r="G89" s="117"/>
      <c r="H89" s="116"/>
      <c r="I89" s="116"/>
      <c r="J89" s="118"/>
    </row>
    <row r="90" spans="1:10" s="106" customFormat="1" x14ac:dyDescent="0.2">
      <c r="A90" s="148"/>
      <c r="B90" s="149"/>
      <c r="C90" s="150">
        <v>0</v>
      </c>
      <c r="D90" s="151">
        <v>0</v>
      </c>
      <c r="E90" s="152">
        <f t="shared" si="2"/>
        <v>5909.8500000000022</v>
      </c>
      <c r="F90" s="116"/>
      <c r="G90" s="117"/>
      <c r="H90" s="116"/>
      <c r="I90" s="116"/>
      <c r="J90" s="118"/>
    </row>
    <row r="91" spans="1:10" s="106" customFormat="1" x14ac:dyDescent="0.2">
      <c r="A91" s="148"/>
      <c r="B91" s="149"/>
      <c r="C91" s="150">
        <v>0</v>
      </c>
      <c r="D91" s="151">
        <v>0</v>
      </c>
      <c r="E91" s="152">
        <f t="shared" si="2"/>
        <v>5909.8500000000022</v>
      </c>
      <c r="F91" s="116"/>
      <c r="G91" s="117"/>
      <c r="H91" s="116"/>
      <c r="I91" s="116"/>
      <c r="J91" s="118"/>
    </row>
    <row r="92" spans="1:10" s="106" customFormat="1" x14ac:dyDescent="0.2">
      <c r="A92" s="148"/>
      <c r="B92" s="149"/>
      <c r="C92" s="150">
        <v>0</v>
      </c>
      <c r="D92" s="151">
        <v>0</v>
      </c>
      <c r="E92" s="152">
        <f t="shared" si="2"/>
        <v>5909.8500000000022</v>
      </c>
      <c r="F92" s="116"/>
      <c r="G92" s="117"/>
      <c r="H92" s="116"/>
      <c r="I92" s="116"/>
      <c r="J92" s="118"/>
    </row>
    <row r="93" spans="1:10" s="106" customFormat="1" x14ac:dyDescent="0.2">
      <c r="A93" s="148"/>
      <c r="B93" s="149"/>
      <c r="C93" s="150">
        <v>0</v>
      </c>
      <c r="D93" s="151">
        <v>0</v>
      </c>
      <c r="E93" s="152">
        <f t="shared" si="2"/>
        <v>5909.8500000000022</v>
      </c>
      <c r="F93" s="116"/>
      <c r="G93" s="117"/>
      <c r="H93" s="116"/>
      <c r="I93" s="116"/>
      <c r="J93" s="118"/>
    </row>
    <row r="94" spans="1:10" s="106" customFormat="1" x14ac:dyDescent="0.2">
      <c r="A94" s="148"/>
      <c r="B94" s="149"/>
      <c r="C94" s="150">
        <v>0</v>
      </c>
      <c r="D94" s="151">
        <v>0</v>
      </c>
      <c r="E94" s="152">
        <f t="shared" si="2"/>
        <v>5909.8500000000022</v>
      </c>
      <c r="F94" s="116"/>
      <c r="G94" s="117"/>
      <c r="H94" s="116"/>
      <c r="I94" s="116"/>
      <c r="J94" s="118"/>
    </row>
    <row r="95" spans="1:10" s="106" customFormat="1" x14ac:dyDescent="0.2">
      <c r="A95" s="148"/>
      <c r="B95" s="149"/>
      <c r="C95" s="150">
        <v>0</v>
      </c>
      <c r="D95" s="151">
        <v>0</v>
      </c>
      <c r="E95" s="152">
        <f t="shared" si="2"/>
        <v>5909.8500000000022</v>
      </c>
      <c r="F95" s="116"/>
      <c r="G95" s="117"/>
      <c r="H95" s="116"/>
      <c r="I95" s="116"/>
      <c r="J95" s="118"/>
    </row>
    <row r="96" spans="1:10" s="106" customFormat="1" x14ac:dyDescent="0.2">
      <c r="A96" s="148"/>
      <c r="B96" s="149"/>
      <c r="C96" s="150">
        <v>0</v>
      </c>
      <c r="D96" s="151">
        <v>0</v>
      </c>
      <c r="E96" s="152">
        <f t="shared" si="2"/>
        <v>5909.8500000000022</v>
      </c>
      <c r="F96" s="116"/>
      <c r="G96" s="117"/>
      <c r="H96" s="116"/>
      <c r="I96" s="116"/>
      <c r="J96" s="118"/>
    </row>
    <row r="97" spans="1:10" s="106" customFormat="1" x14ac:dyDescent="0.2">
      <c r="A97" s="148"/>
      <c r="B97" s="149"/>
      <c r="C97" s="150">
        <v>0</v>
      </c>
      <c r="D97" s="151">
        <v>0</v>
      </c>
      <c r="E97" s="152">
        <f t="shared" si="2"/>
        <v>5909.8500000000022</v>
      </c>
      <c r="F97" s="116"/>
      <c r="G97" s="117"/>
      <c r="H97" s="116"/>
      <c r="I97" s="116"/>
      <c r="J97" s="118"/>
    </row>
    <row r="98" spans="1:10" s="106" customFormat="1" x14ac:dyDescent="0.2">
      <c r="A98" s="148"/>
      <c r="B98" s="149"/>
      <c r="C98" s="150">
        <v>0</v>
      </c>
      <c r="D98" s="151">
        <v>0</v>
      </c>
      <c r="E98" s="152">
        <f t="shared" si="2"/>
        <v>5909.8500000000022</v>
      </c>
      <c r="F98" s="116"/>
      <c r="G98" s="117"/>
      <c r="H98" s="116"/>
      <c r="I98" s="116"/>
      <c r="J98" s="118"/>
    </row>
    <row r="99" spans="1:10" s="106" customFormat="1" x14ac:dyDescent="0.2">
      <c r="A99" s="148"/>
      <c r="B99" s="149"/>
      <c r="C99" s="150">
        <v>0</v>
      </c>
      <c r="D99" s="151">
        <v>0</v>
      </c>
      <c r="E99" s="152">
        <f t="shared" si="2"/>
        <v>5909.8500000000022</v>
      </c>
      <c r="F99" s="116"/>
      <c r="G99" s="117"/>
      <c r="H99" s="116"/>
      <c r="I99" s="116"/>
      <c r="J99" s="118"/>
    </row>
    <row r="100" spans="1:10" s="106" customFormat="1" x14ac:dyDescent="0.2">
      <c r="A100" s="148"/>
      <c r="B100" s="149"/>
      <c r="C100" s="150">
        <v>0</v>
      </c>
      <c r="D100" s="151">
        <v>0</v>
      </c>
      <c r="E100" s="152">
        <f t="shared" si="2"/>
        <v>5909.8500000000022</v>
      </c>
      <c r="F100" s="116"/>
      <c r="G100" s="117"/>
      <c r="H100" s="116"/>
      <c r="I100" s="116"/>
      <c r="J100" s="118"/>
    </row>
    <row r="101" spans="1:10" s="106" customFormat="1" x14ac:dyDescent="0.2">
      <c r="A101" s="148"/>
      <c r="B101" s="149"/>
      <c r="C101" s="150">
        <v>0</v>
      </c>
      <c r="D101" s="151">
        <v>0</v>
      </c>
      <c r="E101" s="152">
        <f t="shared" si="2"/>
        <v>5909.8500000000022</v>
      </c>
      <c r="F101" s="116"/>
      <c r="G101" s="117"/>
      <c r="H101" s="116"/>
      <c r="I101" s="116"/>
      <c r="J101" s="118"/>
    </row>
    <row r="102" spans="1:10" s="106" customFormat="1" x14ac:dyDescent="0.2">
      <c r="A102" s="111"/>
      <c r="B102" s="112"/>
      <c r="C102" s="150">
        <v>0</v>
      </c>
      <c r="D102" s="151">
        <v>0</v>
      </c>
      <c r="E102" s="115">
        <f t="shared" si="2"/>
        <v>5909.8500000000022</v>
      </c>
      <c r="F102" s="116"/>
      <c r="G102" s="117"/>
      <c r="H102" s="116"/>
      <c r="I102" s="116"/>
      <c r="J102" s="118"/>
    </row>
    <row r="103" spans="1:10" s="106" customFormat="1" x14ac:dyDescent="0.2">
      <c r="A103" s="111"/>
      <c r="B103" s="112"/>
      <c r="C103" s="150">
        <v>0</v>
      </c>
      <c r="D103" s="151">
        <v>0</v>
      </c>
      <c r="E103" s="115">
        <f t="shared" si="2"/>
        <v>5909.8500000000022</v>
      </c>
      <c r="F103" s="116"/>
      <c r="G103" s="117"/>
      <c r="H103" s="116"/>
      <c r="I103" s="116"/>
      <c r="J103" s="118"/>
    </row>
    <row r="104" spans="1:10" s="106" customFormat="1" x14ac:dyDescent="0.2">
      <c r="A104" s="111"/>
      <c r="B104" s="112"/>
      <c r="C104" s="150">
        <v>0</v>
      </c>
      <c r="D104" s="151">
        <v>0</v>
      </c>
      <c r="E104" s="115">
        <f t="shared" si="2"/>
        <v>5909.8500000000022</v>
      </c>
      <c r="F104" s="116"/>
      <c r="G104" s="117"/>
      <c r="H104" s="116"/>
      <c r="I104" s="116"/>
      <c r="J104" s="118"/>
    </row>
    <row r="105" spans="1:10" s="106" customFormat="1" x14ac:dyDescent="0.2">
      <c r="A105" s="111"/>
      <c r="B105" s="112"/>
      <c r="C105" s="150">
        <v>0</v>
      </c>
      <c r="D105" s="151">
        <v>0</v>
      </c>
      <c r="E105" s="115">
        <f t="shared" si="2"/>
        <v>5909.8500000000022</v>
      </c>
      <c r="F105" s="116"/>
      <c r="G105" s="117"/>
      <c r="H105" s="116"/>
      <c r="I105" s="116"/>
      <c r="J105" s="118"/>
    </row>
    <row r="106" spans="1:10" s="106" customFormat="1" x14ac:dyDescent="0.2">
      <c r="A106" s="111"/>
      <c r="B106" s="112"/>
      <c r="C106" s="150">
        <v>0</v>
      </c>
      <c r="D106" s="151">
        <v>0</v>
      </c>
      <c r="E106" s="115">
        <f t="shared" si="2"/>
        <v>5909.8500000000022</v>
      </c>
      <c r="F106" s="116"/>
      <c r="G106" s="117"/>
      <c r="H106" s="116"/>
      <c r="I106" s="116"/>
      <c r="J106" s="118"/>
    </row>
    <row r="107" spans="1:10" s="106" customFormat="1" x14ac:dyDescent="0.2">
      <c r="A107" s="111"/>
      <c r="B107" s="112"/>
      <c r="C107" s="150">
        <v>0</v>
      </c>
      <c r="D107" s="151">
        <v>0</v>
      </c>
      <c r="E107" s="115">
        <f t="shared" si="2"/>
        <v>5909.8500000000022</v>
      </c>
      <c r="F107" s="116"/>
      <c r="G107" s="117"/>
      <c r="H107" s="116"/>
      <c r="I107" s="116"/>
      <c r="J107" s="118"/>
    </row>
    <row r="108" spans="1:10" s="106" customFormat="1" x14ac:dyDescent="0.2">
      <c r="A108" s="111"/>
      <c r="B108" s="112"/>
      <c r="C108" s="150">
        <v>0</v>
      </c>
      <c r="D108" s="151">
        <v>0</v>
      </c>
      <c r="E108" s="115">
        <f t="shared" si="2"/>
        <v>5909.8500000000022</v>
      </c>
      <c r="F108" s="116"/>
      <c r="G108" s="117"/>
      <c r="H108" s="116"/>
      <c r="I108" s="116"/>
      <c r="J108" s="118"/>
    </row>
    <row r="109" spans="1:10" s="106" customFormat="1" x14ac:dyDescent="0.2">
      <c r="A109" s="111"/>
      <c r="B109" s="112"/>
      <c r="C109" s="150">
        <v>0</v>
      </c>
      <c r="D109" s="151">
        <v>0</v>
      </c>
      <c r="E109" s="115">
        <f t="shared" si="2"/>
        <v>5909.8500000000022</v>
      </c>
      <c r="F109" s="116"/>
      <c r="G109" s="117"/>
      <c r="H109" s="116"/>
      <c r="I109" s="116"/>
      <c r="J109" s="118"/>
    </row>
    <row r="110" spans="1:10" s="106" customFormat="1" x14ac:dyDescent="0.2">
      <c r="A110" s="111"/>
      <c r="B110" s="112"/>
      <c r="C110" s="150">
        <v>0</v>
      </c>
      <c r="D110" s="151">
        <v>0</v>
      </c>
      <c r="E110" s="115">
        <f t="shared" si="2"/>
        <v>5909.8500000000022</v>
      </c>
      <c r="F110" s="116"/>
      <c r="G110" s="117"/>
      <c r="H110" s="116"/>
      <c r="I110" s="116"/>
      <c r="J110" s="118"/>
    </row>
    <row r="111" spans="1:10" s="106" customFormat="1" x14ac:dyDescent="0.2">
      <c r="A111" s="111"/>
      <c r="B111" s="112"/>
      <c r="C111" s="150">
        <v>0</v>
      </c>
      <c r="D111" s="151">
        <v>0</v>
      </c>
      <c r="E111" s="115">
        <f t="shared" si="2"/>
        <v>5909.8500000000022</v>
      </c>
      <c r="F111" s="116"/>
      <c r="G111" s="117"/>
      <c r="H111" s="116"/>
      <c r="I111" s="116"/>
      <c r="J111" s="118"/>
    </row>
    <row r="112" spans="1:10" s="106" customFormat="1" x14ac:dyDescent="0.2">
      <c r="A112" s="111"/>
      <c r="B112" s="112"/>
      <c r="C112" s="150">
        <v>0</v>
      </c>
      <c r="D112" s="151">
        <v>0</v>
      </c>
      <c r="E112" s="115">
        <f t="shared" si="2"/>
        <v>5909.8500000000022</v>
      </c>
      <c r="F112" s="116"/>
      <c r="G112" s="117"/>
      <c r="H112" s="116"/>
      <c r="I112" s="116"/>
      <c r="J112" s="118"/>
    </row>
    <row r="113" spans="1:10" s="106" customFormat="1" x14ac:dyDescent="0.2">
      <c r="A113" s="111"/>
      <c r="B113" s="112"/>
      <c r="C113" s="150">
        <v>0</v>
      </c>
      <c r="D113" s="151">
        <v>0</v>
      </c>
      <c r="E113" s="115">
        <f t="shared" si="2"/>
        <v>5909.8500000000022</v>
      </c>
      <c r="F113" s="116"/>
      <c r="G113" s="117"/>
      <c r="H113" s="116"/>
      <c r="I113" s="116"/>
      <c r="J113" s="118"/>
    </row>
    <row r="114" spans="1:10" s="106" customFormat="1" x14ac:dyDescent="0.2">
      <c r="A114" s="111"/>
      <c r="B114" s="112"/>
      <c r="C114" s="150">
        <v>0</v>
      </c>
      <c r="D114" s="151">
        <v>0</v>
      </c>
      <c r="E114" s="115">
        <f t="shared" si="2"/>
        <v>5909.8500000000022</v>
      </c>
      <c r="F114" s="116"/>
      <c r="G114" s="117"/>
      <c r="H114" s="116"/>
      <c r="I114" s="116"/>
      <c r="J114" s="118"/>
    </row>
    <row r="115" spans="1:10" s="106" customFormat="1" x14ac:dyDescent="0.2">
      <c r="A115" s="111"/>
      <c r="B115" s="112"/>
      <c r="C115" s="150">
        <v>0</v>
      </c>
      <c r="D115" s="151">
        <v>0</v>
      </c>
      <c r="E115" s="115">
        <f t="shared" si="2"/>
        <v>5909.8500000000022</v>
      </c>
      <c r="F115" s="116"/>
      <c r="G115" s="117"/>
      <c r="H115" s="116"/>
      <c r="I115" s="116"/>
      <c r="J115" s="118"/>
    </row>
    <row r="116" spans="1:10" s="106" customFormat="1" x14ac:dyDescent="0.2">
      <c r="A116" s="111"/>
      <c r="B116" s="112"/>
      <c r="C116" s="150">
        <v>0</v>
      </c>
      <c r="D116" s="151">
        <v>0</v>
      </c>
      <c r="E116" s="115">
        <f t="shared" si="2"/>
        <v>5909.8500000000022</v>
      </c>
      <c r="F116" s="116"/>
      <c r="G116" s="117"/>
      <c r="H116" s="116"/>
      <c r="I116" s="116"/>
      <c r="J116" s="118"/>
    </row>
    <row r="117" spans="1:10" s="106" customFormat="1" x14ac:dyDescent="0.2">
      <c r="A117" s="111"/>
      <c r="B117" s="112"/>
      <c r="C117" s="150">
        <v>0</v>
      </c>
      <c r="D117" s="151">
        <v>0</v>
      </c>
      <c r="E117" s="115">
        <f t="shared" si="2"/>
        <v>5909.8500000000022</v>
      </c>
      <c r="F117" s="116"/>
      <c r="G117" s="117"/>
      <c r="H117" s="116"/>
      <c r="I117" s="116"/>
      <c r="J117" s="118"/>
    </row>
    <row r="118" spans="1:10" s="106" customFormat="1" x14ac:dyDescent="0.2">
      <c r="A118" s="111"/>
      <c r="B118" s="112"/>
      <c r="C118" s="113">
        <v>0</v>
      </c>
      <c r="D118" s="151">
        <v>0</v>
      </c>
      <c r="E118" s="115">
        <f t="shared" si="2"/>
        <v>5909.8500000000022</v>
      </c>
      <c r="F118" s="116"/>
      <c r="G118" s="117"/>
      <c r="H118" s="116"/>
      <c r="I118" s="116"/>
      <c r="J118" s="118"/>
    </row>
    <row r="119" spans="1:10" s="106" customFormat="1" x14ac:dyDescent="0.2">
      <c r="A119" s="111"/>
      <c r="B119" s="112"/>
      <c r="C119" s="113">
        <v>0</v>
      </c>
      <c r="D119" s="151">
        <v>0</v>
      </c>
      <c r="E119" s="115">
        <f t="shared" si="2"/>
        <v>5909.8500000000022</v>
      </c>
      <c r="F119" s="116"/>
      <c r="G119" s="117"/>
      <c r="H119" s="116"/>
      <c r="I119" s="116"/>
      <c r="J119" s="118"/>
    </row>
    <row r="120" spans="1:10" s="106" customFormat="1" x14ac:dyDescent="0.2">
      <c r="A120" s="111"/>
      <c r="B120" s="112"/>
      <c r="C120" s="113">
        <v>0</v>
      </c>
      <c r="D120" s="151">
        <v>0</v>
      </c>
      <c r="E120" s="115">
        <f t="shared" si="2"/>
        <v>5909.8500000000022</v>
      </c>
      <c r="F120" s="116"/>
      <c r="G120" s="117"/>
      <c r="H120" s="116"/>
      <c r="I120" s="116"/>
      <c r="J120" s="118"/>
    </row>
    <row r="121" spans="1:10" s="106" customFormat="1" x14ac:dyDescent="0.2">
      <c r="A121" s="111"/>
      <c r="B121" s="112"/>
      <c r="C121" s="113">
        <v>0</v>
      </c>
      <c r="D121" s="151">
        <v>0</v>
      </c>
      <c r="E121" s="115">
        <f t="shared" si="2"/>
        <v>5909.8500000000022</v>
      </c>
      <c r="F121" s="116"/>
      <c r="G121" s="117"/>
      <c r="H121" s="116"/>
      <c r="I121" s="116"/>
      <c r="J121" s="118"/>
    </row>
    <row r="122" spans="1:10" s="106" customFormat="1" x14ac:dyDescent="0.2">
      <c r="A122" s="111"/>
      <c r="B122" s="112"/>
      <c r="C122" s="113">
        <v>0</v>
      </c>
      <c r="D122" s="151">
        <v>0</v>
      </c>
      <c r="E122" s="115">
        <f t="shared" si="2"/>
        <v>5909.8500000000022</v>
      </c>
      <c r="F122" s="116"/>
      <c r="G122" s="117"/>
      <c r="H122" s="116"/>
      <c r="I122" s="116"/>
      <c r="J122" s="118"/>
    </row>
    <row r="123" spans="1:10" s="106" customFormat="1" x14ac:dyDescent="0.2">
      <c r="A123" s="111"/>
      <c r="B123" s="112"/>
      <c r="C123" s="113">
        <v>0</v>
      </c>
      <c r="D123" s="151">
        <v>0</v>
      </c>
      <c r="E123" s="115">
        <f t="shared" si="2"/>
        <v>5909.8500000000022</v>
      </c>
      <c r="F123" s="116"/>
      <c r="G123" s="117"/>
      <c r="H123" s="116"/>
      <c r="I123" s="116"/>
      <c r="J123" s="118"/>
    </row>
    <row r="124" spans="1:10" s="106" customFormat="1" x14ac:dyDescent="0.2">
      <c r="A124" s="111"/>
      <c r="B124" s="112"/>
      <c r="C124" s="113">
        <v>0</v>
      </c>
      <c r="D124" s="151">
        <v>0</v>
      </c>
      <c r="E124" s="115">
        <f t="shared" si="2"/>
        <v>5909.8500000000022</v>
      </c>
      <c r="F124" s="116"/>
      <c r="G124" s="117"/>
      <c r="H124" s="116"/>
      <c r="I124" s="116"/>
      <c r="J124" s="118"/>
    </row>
    <row r="125" spans="1:10" s="106" customFormat="1" x14ac:dyDescent="0.2">
      <c r="A125" s="111"/>
      <c r="B125" s="112"/>
      <c r="C125" s="113">
        <v>0</v>
      </c>
      <c r="D125" s="151">
        <v>0</v>
      </c>
      <c r="E125" s="115">
        <f t="shared" si="2"/>
        <v>5909.8500000000022</v>
      </c>
      <c r="F125" s="116"/>
      <c r="G125" s="117"/>
      <c r="H125" s="116"/>
      <c r="I125" s="116"/>
      <c r="J125" s="118"/>
    </row>
    <row r="126" spans="1:10" s="106" customFormat="1" x14ac:dyDescent="0.2">
      <c r="A126" s="111"/>
      <c r="B126" s="112"/>
      <c r="C126" s="113">
        <v>0</v>
      </c>
      <c r="D126" s="151">
        <v>0</v>
      </c>
      <c r="E126" s="115">
        <f t="shared" si="2"/>
        <v>5909.8500000000022</v>
      </c>
      <c r="F126" s="116"/>
      <c r="G126" s="117"/>
      <c r="H126" s="116"/>
      <c r="I126" s="116"/>
      <c r="J126" s="118"/>
    </row>
    <row r="127" spans="1:10" s="106" customFormat="1" x14ac:dyDescent="0.2">
      <c r="A127" s="111"/>
      <c r="B127" s="112"/>
      <c r="C127" s="113">
        <v>0</v>
      </c>
      <c r="D127" s="151">
        <v>0</v>
      </c>
      <c r="E127" s="115">
        <f t="shared" si="2"/>
        <v>5909.8500000000022</v>
      </c>
      <c r="F127" s="116"/>
      <c r="G127" s="117"/>
      <c r="H127" s="116"/>
      <c r="I127" s="116"/>
      <c r="J127" s="118"/>
    </row>
    <row r="128" spans="1:10" s="106" customFormat="1" x14ac:dyDescent="0.2">
      <c r="A128" s="111"/>
      <c r="B128" s="112"/>
      <c r="C128" s="113">
        <v>0</v>
      </c>
      <c r="D128" s="151">
        <v>0</v>
      </c>
      <c r="E128" s="115">
        <f t="shared" si="2"/>
        <v>5909.8500000000022</v>
      </c>
      <c r="F128" s="116"/>
      <c r="G128" s="117"/>
      <c r="H128" s="116"/>
      <c r="I128" s="116"/>
      <c r="J128" s="118"/>
    </row>
    <row r="129" spans="1:10" s="106" customFormat="1" x14ac:dyDescent="0.2">
      <c r="A129" s="111"/>
      <c r="B129" s="112"/>
      <c r="C129" s="113">
        <v>0</v>
      </c>
      <c r="D129" s="151">
        <v>0</v>
      </c>
      <c r="E129" s="115">
        <f t="shared" si="2"/>
        <v>5909.8500000000022</v>
      </c>
      <c r="F129" s="116"/>
      <c r="G129" s="117"/>
      <c r="H129" s="116"/>
      <c r="I129" s="116"/>
      <c r="J129" s="118"/>
    </row>
    <row r="130" spans="1:10" s="106" customFormat="1" x14ac:dyDescent="0.2">
      <c r="A130" s="111"/>
      <c r="B130" s="112"/>
      <c r="C130" s="113">
        <v>0</v>
      </c>
      <c r="D130" s="151">
        <v>0</v>
      </c>
      <c r="E130" s="115">
        <f t="shared" si="2"/>
        <v>5909.8500000000022</v>
      </c>
      <c r="F130" s="116"/>
      <c r="G130" s="117"/>
      <c r="H130" s="116"/>
      <c r="I130" s="116"/>
      <c r="J130" s="118"/>
    </row>
    <row r="131" spans="1:10" s="106" customFormat="1" x14ac:dyDescent="0.2">
      <c r="A131" s="111"/>
      <c r="B131" s="112"/>
      <c r="C131" s="113">
        <v>0</v>
      </c>
      <c r="D131" s="151">
        <v>0</v>
      </c>
      <c r="E131" s="115">
        <f t="shared" si="2"/>
        <v>5909.8500000000022</v>
      </c>
      <c r="F131" s="116"/>
      <c r="G131" s="117"/>
      <c r="H131" s="116"/>
      <c r="I131" s="116"/>
      <c r="J131" s="118"/>
    </row>
    <row r="132" spans="1:10" s="106" customFormat="1" x14ac:dyDescent="0.2">
      <c r="A132" s="111"/>
      <c r="B132" s="112"/>
      <c r="C132" s="113">
        <v>0</v>
      </c>
      <c r="D132" s="151">
        <v>0</v>
      </c>
      <c r="E132" s="115">
        <f t="shared" si="2"/>
        <v>5909.8500000000022</v>
      </c>
      <c r="F132" s="116"/>
      <c r="G132" s="117"/>
      <c r="H132" s="116"/>
      <c r="I132" s="116"/>
      <c r="J132" s="118"/>
    </row>
    <row r="133" spans="1:10" s="106" customFormat="1" x14ac:dyDescent="0.2">
      <c r="A133" s="111"/>
      <c r="B133" s="112"/>
      <c r="C133" s="113">
        <v>0</v>
      </c>
      <c r="D133" s="151">
        <v>0</v>
      </c>
      <c r="E133" s="115">
        <f t="shared" si="2"/>
        <v>5909.8500000000022</v>
      </c>
      <c r="F133" s="116"/>
      <c r="G133" s="117"/>
      <c r="H133" s="116"/>
      <c r="I133" s="116"/>
      <c r="J133" s="118"/>
    </row>
    <row r="134" spans="1:10" s="106" customFormat="1" x14ac:dyDescent="0.2">
      <c r="A134" s="111"/>
      <c r="B134" s="112"/>
      <c r="C134" s="113">
        <v>0</v>
      </c>
      <c r="D134" s="151">
        <v>0</v>
      </c>
      <c r="E134" s="115">
        <f t="shared" si="2"/>
        <v>5909.8500000000022</v>
      </c>
      <c r="F134" s="116"/>
      <c r="G134" s="117"/>
      <c r="H134" s="116"/>
      <c r="I134" s="116"/>
      <c r="J134" s="118"/>
    </row>
    <row r="135" spans="1:10" s="106" customFormat="1" x14ac:dyDescent="0.2">
      <c r="A135" s="111"/>
      <c r="B135" s="112"/>
      <c r="C135" s="113">
        <v>0</v>
      </c>
      <c r="D135" s="151">
        <v>0</v>
      </c>
      <c r="E135" s="115">
        <f t="shared" ref="E135:E198" si="3">D135-C135+E134</f>
        <v>5909.8500000000022</v>
      </c>
      <c r="F135" s="116"/>
      <c r="G135" s="117"/>
      <c r="H135" s="116"/>
      <c r="I135" s="116"/>
      <c r="J135" s="118"/>
    </row>
    <row r="136" spans="1:10" s="106" customFormat="1" x14ac:dyDescent="0.2">
      <c r="A136" s="111"/>
      <c r="B136" s="112"/>
      <c r="C136" s="113">
        <v>0</v>
      </c>
      <c r="D136" s="151">
        <v>0</v>
      </c>
      <c r="E136" s="115">
        <f t="shared" si="3"/>
        <v>5909.8500000000022</v>
      </c>
      <c r="F136" s="116"/>
      <c r="G136" s="117"/>
      <c r="H136" s="116"/>
      <c r="I136" s="116"/>
      <c r="J136" s="118"/>
    </row>
    <row r="137" spans="1:10" s="106" customFormat="1" x14ac:dyDescent="0.2">
      <c r="A137" s="111"/>
      <c r="B137" s="112"/>
      <c r="C137" s="113">
        <v>0</v>
      </c>
      <c r="D137" s="151">
        <v>0</v>
      </c>
      <c r="E137" s="115">
        <f t="shared" si="3"/>
        <v>5909.8500000000022</v>
      </c>
      <c r="F137" s="116"/>
      <c r="G137" s="117"/>
      <c r="H137" s="116"/>
      <c r="I137" s="116"/>
      <c r="J137" s="118"/>
    </row>
    <row r="138" spans="1:10" s="106" customFormat="1" x14ac:dyDescent="0.2">
      <c r="A138" s="111"/>
      <c r="B138" s="112"/>
      <c r="C138" s="113">
        <v>0</v>
      </c>
      <c r="D138" s="151">
        <v>0</v>
      </c>
      <c r="E138" s="115">
        <f t="shared" si="3"/>
        <v>5909.8500000000022</v>
      </c>
      <c r="F138" s="116"/>
      <c r="G138" s="117"/>
      <c r="H138" s="116"/>
      <c r="I138" s="116"/>
      <c r="J138" s="118"/>
    </row>
    <row r="139" spans="1:10" s="106" customFormat="1" x14ac:dyDescent="0.2">
      <c r="A139" s="111"/>
      <c r="B139" s="112"/>
      <c r="C139" s="113">
        <v>0</v>
      </c>
      <c r="D139" s="151">
        <v>0</v>
      </c>
      <c r="E139" s="115">
        <f t="shared" si="3"/>
        <v>5909.8500000000022</v>
      </c>
      <c r="F139" s="116"/>
      <c r="G139" s="117"/>
      <c r="H139" s="116"/>
      <c r="I139" s="116"/>
      <c r="J139" s="118"/>
    </row>
    <row r="140" spans="1:10" s="106" customFormat="1" x14ac:dyDescent="0.2">
      <c r="A140" s="111"/>
      <c r="B140" s="112"/>
      <c r="C140" s="113">
        <v>0</v>
      </c>
      <c r="D140" s="151">
        <v>0</v>
      </c>
      <c r="E140" s="115">
        <f t="shared" si="3"/>
        <v>5909.8500000000022</v>
      </c>
      <c r="F140" s="116"/>
      <c r="G140" s="117"/>
      <c r="H140" s="116"/>
      <c r="I140" s="116"/>
      <c r="J140" s="118"/>
    </row>
    <row r="141" spans="1:10" s="106" customFormat="1" x14ac:dyDescent="0.2">
      <c r="A141" s="111"/>
      <c r="B141" s="112"/>
      <c r="C141" s="113">
        <v>0</v>
      </c>
      <c r="D141" s="151">
        <v>0</v>
      </c>
      <c r="E141" s="115">
        <f t="shared" si="3"/>
        <v>5909.8500000000022</v>
      </c>
      <c r="F141" s="116"/>
      <c r="G141" s="117"/>
      <c r="H141" s="116"/>
      <c r="I141" s="116"/>
      <c r="J141" s="118"/>
    </row>
    <row r="142" spans="1:10" s="106" customFormat="1" x14ac:dyDescent="0.2">
      <c r="A142" s="111"/>
      <c r="B142" s="112"/>
      <c r="C142" s="113">
        <v>0</v>
      </c>
      <c r="D142" s="151">
        <v>0</v>
      </c>
      <c r="E142" s="115">
        <f t="shared" si="3"/>
        <v>5909.8500000000022</v>
      </c>
      <c r="F142" s="116"/>
      <c r="G142" s="117"/>
      <c r="H142" s="116"/>
      <c r="I142" s="116"/>
      <c r="J142" s="118"/>
    </row>
    <row r="143" spans="1:10" s="106" customFormat="1" x14ac:dyDescent="0.2">
      <c r="A143" s="111"/>
      <c r="B143" s="112"/>
      <c r="C143" s="113">
        <v>0</v>
      </c>
      <c r="D143" s="151">
        <v>0</v>
      </c>
      <c r="E143" s="115">
        <f t="shared" si="3"/>
        <v>5909.8500000000022</v>
      </c>
      <c r="F143" s="116"/>
      <c r="G143" s="117"/>
      <c r="H143" s="116"/>
      <c r="I143" s="116"/>
      <c r="J143" s="118"/>
    </row>
    <row r="144" spans="1:10" s="106" customFormat="1" x14ac:dyDescent="0.2">
      <c r="A144" s="111"/>
      <c r="B144" s="112"/>
      <c r="C144" s="113">
        <v>0</v>
      </c>
      <c r="D144" s="151">
        <v>0</v>
      </c>
      <c r="E144" s="115">
        <f t="shared" si="3"/>
        <v>5909.8500000000022</v>
      </c>
      <c r="F144" s="116"/>
      <c r="G144" s="117"/>
      <c r="H144" s="116"/>
      <c r="I144" s="116"/>
      <c r="J144" s="118"/>
    </row>
    <row r="145" spans="1:10" s="106" customFormat="1" x14ac:dyDescent="0.2">
      <c r="A145" s="111"/>
      <c r="B145" s="112"/>
      <c r="C145" s="113">
        <v>0</v>
      </c>
      <c r="D145" s="151">
        <v>0</v>
      </c>
      <c r="E145" s="115">
        <f t="shared" si="3"/>
        <v>5909.8500000000022</v>
      </c>
      <c r="F145" s="116"/>
      <c r="G145" s="117"/>
      <c r="H145" s="116"/>
      <c r="I145" s="116"/>
      <c r="J145" s="118"/>
    </row>
    <row r="146" spans="1:10" s="106" customFormat="1" x14ac:dyDescent="0.2">
      <c r="A146" s="111"/>
      <c r="B146" s="112"/>
      <c r="C146" s="113">
        <v>0</v>
      </c>
      <c r="D146" s="151">
        <v>0</v>
      </c>
      <c r="E146" s="115">
        <f t="shared" si="3"/>
        <v>5909.8500000000022</v>
      </c>
      <c r="F146" s="116"/>
      <c r="G146" s="117"/>
      <c r="H146" s="116"/>
      <c r="I146" s="116"/>
      <c r="J146" s="118"/>
    </row>
    <row r="147" spans="1:10" s="106" customFormat="1" x14ac:dyDescent="0.2">
      <c r="A147" s="111"/>
      <c r="B147" s="112"/>
      <c r="C147" s="113">
        <v>0</v>
      </c>
      <c r="D147" s="151">
        <v>0</v>
      </c>
      <c r="E147" s="115">
        <f t="shared" si="3"/>
        <v>5909.8500000000022</v>
      </c>
      <c r="F147" s="116"/>
      <c r="G147" s="117"/>
      <c r="H147" s="116"/>
      <c r="I147" s="116"/>
      <c r="J147" s="118"/>
    </row>
    <row r="148" spans="1:10" s="106" customFormat="1" x14ac:dyDescent="0.2">
      <c r="A148" s="111"/>
      <c r="B148" s="112"/>
      <c r="C148" s="113">
        <v>0</v>
      </c>
      <c r="D148" s="151">
        <v>0</v>
      </c>
      <c r="E148" s="115">
        <f t="shared" si="3"/>
        <v>5909.8500000000022</v>
      </c>
      <c r="F148" s="116"/>
      <c r="G148" s="117"/>
      <c r="H148" s="116"/>
      <c r="I148" s="116"/>
      <c r="J148" s="118"/>
    </row>
    <row r="149" spans="1:10" s="106" customFormat="1" x14ac:dyDescent="0.2">
      <c r="A149" s="111"/>
      <c r="B149" s="112"/>
      <c r="C149" s="113">
        <v>0</v>
      </c>
      <c r="D149" s="151">
        <v>0</v>
      </c>
      <c r="E149" s="115">
        <f t="shared" si="3"/>
        <v>5909.8500000000022</v>
      </c>
      <c r="F149" s="116"/>
      <c r="G149" s="117"/>
      <c r="H149" s="116"/>
      <c r="I149" s="116"/>
      <c r="J149" s="118"/>
    </row>
    <row r="150" spans="1:10" s="106" customFormat="1" x14ac:dyDescent="0.2">
      <c r="A150" s="111"/>
      <c r="B150" s="112"/>
      <c r="C150" s="113">
        <v>0</v>
      </c>
      <c r="D150" s="151">
        <v>0</v>
      </c>
      <c r="E150" s="115">
        <f t="shared" si="3"/>
        <v>5909.8500000000022</v>
      </c>
      <c r="F150" s="116"/>
      <c r="G150" s="117"/>
      <c r="H150" s="116"/>
      <c r="I150" s="116"/>
      <c r="J150" s="118"/>
    </row>
    <row r="151" spans="1:10" s="106" customFormat="1" x14ac:dyDescent="0.2">
      <c r="A151" s="111"/>
      <c r="B151" s="112"/>
      <c r="C151" s="113">
        <v>0</v>
      </c>
      <c r="D151" s="151">
        <v>0</v>
      </c>
      <c r="E151" s="115">
        <f t="shared" si="3"/>
        <v>5909.8500000000022</v>
      </c>
      <c r="F151" s="116"/>
      <c r="G151" s="117"/>
      <c r="H151" s="116"/>
      <c r="I151" s="116"/>
      <c r="J151" s="118"/>
    </row>
    <row r="152" spans="1:10" s="106" customFormat="1" x14ac:dyDescent="0.2">
      <c r="A152" s="111"/>
      <c r="B152" s="112"/>
      <c r="C152" s="113">
        <v>0</v>
      </c>
      <c r="D152" s="151">
        <v>0</v>
      </c>
      <c r="E152" s="115">
        <f t="shared" si="3"/>
        <v>5909.8500000000022</v>
      </c>
      <c r="F152" s="116"/>
      <c r="G152" s="117"/>
      <c r="H152" s="116"/>
      <c r="I152" s="116"/>
      <c r="J152" s="118"/>
    </row>
    <row r="153" spans="1:10" s="106" customFormat="1" x14ac:dyDescent="0.2">
      <c r="A153" s="111"/>
      <c r="B153" s="112"/>
      <c r="C153" s="113">
        <v>0</v>
      </c>
      <c r="D153" s="151">
        <v>0</v>
      </c>
      <c r="E153" s="115">
        <f t="shared" si="3"/>
        <v>5909.8500000000022</v>
      </c>
      <c r="F153" s="116"/>
      <c r="G153" s="117"/>
      <c r="H153" s="116"/>
      <c r="I153" s="116"/>
      <c r="J153" s="118"/>
    </row>
    <row r="154" spans="1:10" s="106" customFormat="1" x14ac:dyDescent="0.2">
      <c r="A154" s="111"/>
      <c r="B154" s="112"/>
      <c r="C154" s="113">
        <v>0</v>
      </c>
      <c r="D154" s="151">
        <v>0</v>
      </c>
      <c r="E154" s="115">
        <f t="shared" si="3"/>
        <v>5909.8500000000022</v>
      </c>
      <c r="F154" s="116"/>
      <c r="G154" s="117"/>
      <c r="H154" s="116"/>
      <c r="I154" s="116"/>
      <c r="J154" s="118"/>
    </row>
    <row r="155" spans="1:10" s="106" customFormat="1" x14ac:dyDescent="0.2">
      <c r="A155" s="111"/>
      <c r="B155" s="112"/>
      <c r="C155" s="113">
        <v>0</v>
      </c>
      <c r="D155" s="151">
        <v>0</v>
      </c>
      <c r="E155" s="115">
        <f t="shared" si="3"/>
        <v>5909.8500000000022</v>
      </c>
      <c r="F155" s="116"/>
      <c r="G155" s="117"/>
      <c r="H155" s="116"/>
      <c r="I155" s="116"/>
      <c r="J155" s="118"/>
    </row>
    <row r="156" spans="1:10" s="106" customFormat="1" x14ac:dyDescent="0.2">
      <c r="A156" s="111"/>
      <c r="B156" s="112"/>
      <c r="C156" s="113">
        <v>0</v>
      </c>
      <c r="D156" s="151">
        <v>0</v>
      </c>
      <c r="E156" s="115">
        <f t="shared" si="3"/>
        <v>5909.8500000000022</v>
      </c>
      <c r="F156" s="116"/>
      <c r="G156" s="117"/>
      <c r="H156" s="116"/>
      <c r="I156" s="116"/>
      <c r="J156" s="118"/>
    </row>
    <row r="157" spans="1:10" s="106" customFormat="1" x14ac:dyDescent="0.2">
      <c r="A157" s="111"/>
      <c r="B157" s="112"/>
      <c r="C157" s="113">
        <v>0</v>
      </c>
      <c r="D157" s="151">
        <v>0</v>
      </c>
      <c r="E157" s="115">
        <f t="shared" si="3"/>
        <v>5909.8500000000022</v>
      </c>
      <c r="F157" s="116"/>
      <c r="G157" s="117"/>
      <c r="H157" s="116"/>
      <c r="I157" s="116"/>
      <c r="J157" s="118"/>
    </row>
    <row r="158" spans="1:10" s="106" customFormat="1" x14ac:dyDescent="0.2">
      <c r="A158" s="111"/>
      <c r="B158" s="112"/>
      <c r="C158" s="113">
        <v>0</v>
      </c>
      <c r="D158" s="151">
        <v>0</v>
      </c>
      <c r="E158" s="115">
        <f t="shared" si="3"/>
        <v>5909.8500000000022</v>
      </c>
      <c r="F158" s="116"/>
      <c r="G158" s="117"/>
      <c r="H158" s="116"/>
      <c r="I158" s="116"/>
      <c r="J158" s="118"/>
    </row>
    <row r="159" spans="1:10" s="106" customFormat="1" x14ac:dyDescent="0.2">
      <c r="A159" s="111"/>
      <c r="B159" s="112"/>
      <c r="C159" s="113">
        <v>0</v>
      </c>
      <c r="D159" s="151">
        <v>0</v>
      </c>
      <c r="E159" s="115">
        <f t="shared" si="3"/>
        <v>5909.8500000000022</v>
      </c>
      <c r="F159" s="116"/>
      <c r="G159" s="117"/>
      <c r="H159" s="116"/>
      <c r="I159" s="116"/>
      <c r="J159" s="118"/>
    </row>
    <row r="160" spans="1:10" s="106" customFormat="1" x14ac:dyDescent="0.2">
      <c r="A160" s="111"/>
      <c r="B160" s="112"/>
      <c r="C160" s="113">
        <v>0</v>
      </c>
      <c r="D160" s="151">
        <v>0</v>
      </c>
      <c r="E160" s="115">
        <f t="shared" si="3"/>
        <v>5909.8500000000022</v>
      </c>
      <c r="F160" s="116"/>
      <c r="G160" s="117"/>
      <c r="H160" s="116"/>
      <c r="I160" s="116"/>
      <c r="J160" s="118"/>
    </row>
    <row r="161" spans="1:10" s="106" customFormat="1" x14ac:dyDescent="0.2">
      <c r="A161" s="111"/>
      <c r="B161" s="112"/>
      <c r="C161" s="113">
        <v>0</v>
      </c>
      <c r="D161" s="151">
        <v>0</v>
      </c>
      <c r="E161" s="115">
        <f t="shared" si="3"/>
        <v>5909.8500000000022</v>
      </c>
      <c r="F161" s="116"/>
      <c r="G161" s="117"/>
      <c r="H161" s="116"/>
      <c r="I161" s="116"/>
      <c r="J161" s="118"/>
    </row>
    <row r="162" spans="1:10" s="106" customFormat="1" x14ac:dyDescent="0.2">
      <c r="A162" s="111"/>
      <c r="B162" s="112"/>
      <c r="C162" s="113">
        <v>0</v>
      </c>
      <c r="D162" s="151">
        <v>0</v>
      </c>
      <c r="E162" s="115">
        <f t="shared" si="3"/>
        <v>5909.8500000000022</v>
      </c>
      <c r="F162" s="116"/>
      <c r="G162" s="117"/>
      <c r="H162" s="116"/>
      <c r="I162" s="116"/>
      <c r="J162" s="118"/>
    </row>
    <row r="163" spans="1:10" s="106" customFormat="1" x14ac:dyDescent="0.2">
      <c r="A163" s="111"/>
      <c r="B163" s="112"/>
      <c r="C163" s="113">
        <v>0</v>
      </c>
      <c r="D163" s="151">
        <v>0</v>
      </c>
      <c r="E163" s="115">
        <f t="shared" si="3"/>
        <v>5909.8500000000022</v>
      </c>
      <c r="F163" s="116"/>
      <c r="G163" s="117"/>
      <c r="H163" s="116"/>
      <c r="I163" s="116"/>
      <c r="J163" s="118"/>
    </row>
    <row r="164" spans="1:10" s="106" customFormat="1" x14ac:dyDescent="0.2">
      <c r="A164" s="111"/>
      <c r="B164" s="112"/>
      <c r="C164" s="113">
        <v>0</v>
      </c>
      <c r="D164" s="151">
        <v>0</v>
      </c>
      <c r="E164" s="115">
        <f t="shared" si="3"/>
        <v>5909.8500000000022</v>
      </c>
      <c r="F164" s="116"/>
      <c r="G164" s="117"/>
      <c r="H164" s="116"/>
      <c r="I164" s="116"/>
      <c r="J164" s="118"/>
    </row>
    <row r="165" spans="1:10" s="106" customFormat="1" x14ac:dyDescent="0.2">
      <c r="A165" s="111"/>
      <c r="B165" s="112"/>
      <c r="C165" s="113">
        <v>0</v>
      </c>
      <c r="D165" s="151">
        <v>0</v>
      </c>
      <c r="E165" s="115">
        <f t="shared" si="3"/>
        <v>5909.8500000000022</v>
      </c>
      <c r="F165" s="116"/>
      <c r="G165" s="117"/>
      <c r="H165" s="116"/>
      <c r="I165" s="116"/>
      <c r="J165" s="118"/>
    </row>
    <row r="166" spans="1:10" s="106" customFormat="1" x14ac:dyDescent="0.2">
      <c r="A166" s="111"/>
      <c r="B166" s="112"/>
      <c r="C166" s="113">
        <v>0</v>
      </c>
      <c r="D166" s="151">
        <v>0</v>
      </c>
      <c r="E166" s="115">
        <f t="shared" si="3"/>
        <v>5909.8500000000022</v>
      </c>
      <c r="F166" s="116"/>
      <c r="G166" s="117"/>
      <c r="H166" s="116"/>
      <c r="I166" s="116"/>
      <c r="J166" s="118"/>
    </row>
    <row r="167" spans="1:10" s="106" customFormat="1" x14ac:dyDescent="0.2">
      <c r="A167" s="111"/>
      <c r="B167" s="112"/>
      <c r="C167" s="113">
        <v>0</v>
      </c>
      <c r="D167" s="151">
        <v>0</v>
      </c>
      <c r="E167" s="115">
        <f t="shared" si="3"/>
        <v>5909.8500000000022</v>
      </c>
      <c r="F167" s="116"/>
      <c r="G167" s="117"/>
      <c r="H167" s="116"/>
      <c r="I167" s="116"/>
      <c r="J167" s="118"/>
    </row>
    <row r="168" spans="1:10" s="106" customFormat="1" x14ac:dyDescent="0.2">
      <c r="A168" s="111"/>
      <c r="B168" s="112"/>
      <c r="C168" s="113">
        <v>0</v>
      </c>
      <c r="D168" s="151">
        <v>0</v>
      </c>
      <c r="E168" s="115">
        <f t="shared" si="3"/>
        <v>5909.8500000000022</v>
      </c>
      <c r="F168" s="116"/>
      <c r="G168" s="117"/>
      <c r="H168" s="116"/>
      <c r="I168" s="116"/>
      <c r="J168" s="118"/>
    </row>
    <row r="169" spans="1:10" s="106" customFormat="1" x14ac:dyDescent="0.2">
      <c r="A169" s="111"/>
      <c r="B169" s="112"/>
      <c r="C169" s="113">
        <v>0</v>
      </c>
      <c r="D169" s="151">
        <v>0</v>
      </c>
      <c r="E169" s="115">
        <f t="shared" si="3"/>
        <v>5909.8500000000022</v>
      </c>
      <c r="F169" s="116"/>
      <c r="G169" s="117"/>
      <c r="H169" s="116"/>
      <c r="I169" s="116"/>
      <c r="J169" s="118"/>
    </row>
    <row r="170" spans="1:10" s="106" customFormat="1" x14ac:dyDescent="0.2">
      <c r="A170" s="111"/>
      <c r="B170" s="112"/>
      <c r="C170" s="113">
        <v>0</v>
      </c>
      <c r="D170" s="151">
        <v>0</v>
      </c>
      <c r="E170" s="115">
        <f t="shared" si="3"/>
        <v>5909.8500000000022</v>
      </c>
      <c r="F170" s="116"/>
      <c r="G170" s="117"/>
      <c r="H170" s="116"/>
      <c r="I170" s="116"/>
      <c r="J170" s="118"/>
    </row>
    <row r="171" spans="1:10" s="106" customFormat="1" x14ac:dyDescent="0.2">
      <c r="A171" s="111"/>
      <c r="B171" s="112"/>
      <c r="C171" s="113">
        <v>0</v>
      </c>
      <c r="D171" s="151">
        <v>0</v>
      </c>
      <c r="E171" s="115">
        <f t="shared" si="3"/>
        <v>5909.8500000000022</v>
      </c>
      <c r="F171" s="116"/>
      <c r="G171" s="117"/>
      <c r="H171" s="116"/>
      <c r="I171" s="116"/>
      <c r="J171" s="118"/>
    </row>
    <row r="172" spans="1:10" s="106" customFormat="1" x14ac:dyDescent="0.2">
      <c r="A172" s="111"/>
      <c r="B172" s="112"/>
      <c r="C172" s="113">
        <v>0</v>
      </c>
      <c r="D172" s="151">
        <v>0</v>
      </c>
      <c r="E172" s="115">
        <f t="shared" si="3"/>
        <v>5909.8500000000022</v>
      </c>
      <c r="F172" s="116"/>
      <c r="G172" s="117"/>
      <c r="H172" s="116"/>
      <c r="I172" s="116"/>
      <c r="J172" s="118"/>
    </row>
    <row r="173" spans="1:10" s="106" customFormat="1" x14ac:dyDescent="0.2">
      <c r="A173" s="111"/>
      <c r="B173" s="112"/>
      <c r="C173" s="113">
        <v>0</v>
      </c>
      <c r="D173" s="151">
        <v>0</v>
      </c>
      <c r="E173" s="115">
        <f t="shared" si="3"/>
        <v>5909.8500000000022</v>
      </c>
      <c r="F173" s="116"/>
      <c r="G173" s="117"/>
      <c r="H173" s="116"/>
      <c r="I173" s="116"/>
      <c r="J173" s="118"/>
    </row>
    <row r="174" spans="1:10" s="106" customFormat="1" x14ac:dyDescent="0.2">
      <c r="A174" s="111"/>
      <c r="B174" s="112"/>
      <c r="C174" s="113">
        <v>0</v>
      </c>
      <c r="D174" s="151">
        <v>0</v>
      </c>
      <c r="E174" s="115">
        <f t="shared" si="3"/>
        <v>5909.8500000000022</v>
      </c>
      <c r="F174" s="116"/>
      <c r="G174" s="117"/>
      <c r="H174" s="116"/>
      <c r="I174" s="116"/>
      <c r="J174" s="118"/>
    </row>
    <row r="175" spans="1:10" s="106" customFormat="1" x14ac:dyDescent="0.2">
      <c r="A175" s="111"/>
      <c r="B175" s="112"/>
      <c r="C175" s="113">
        <v>0</v>
      </c>
      <c r="D175" s="151">
        <v>0</v>
      </c>
      <c r="E175" s="115">
        <f t="shared" si="3"/>
        <v>5909.8500000000022</v>
      </c>
      <c r="F175" s="116"/>
      <c r="G175" s="117"/>
      <c r="H175" s="116"/>
      <c r="I175" s="116"/>
      <c r="J175" s="118"/>
    </row>
    <row r="176" spans="1:10" s="106" customFormat="1" x14ac:dyDescent="0.2">
      <c r="A176" s="111"/>
      <c r="B176" s="112"/>
      <c r="C176" s="113">
        <v>0</v>
      </c>
      <c r="D176" s="151">
        <v>0</v>
      </c>
      <c r="E176" s="115">
        <f t="shared" si="3"/>
        <v>5909.8500000000022</v>
      </c>
      <c r="F176" s="116"/>
      <c r="G176" s="117"/>
      <c r="H176" s="116"/>
      <c r="I176" s="116"/>
      <c r="J176" s="118"/>
    </row>
    <row r="177" spans="1:10" s="106" customFormat="1" x14ac:dyDescent="0.2">
      <c r="A177" s="111"/>
      <c r="B177" s="112"/>
      <c r="C177" s="113">
        <v>0</v>
      </c>
      <c r="D177" s="151">
        <v>0</v>
      </c>
      <c r="E177" s="115">
        <f t="shared" si="3"/>
        <v>5909.8500000000022</v>
      </c>
      <c r="F177" s="116"/>
      <c r="G177" s="117"/>
      <c r="H177" s="116"/>
      <c r="I177" s="116"/>
      <c r="J177" s="118"/>
    </row>
    <row r="178" spans="1:10" s="106" customFormat="1" x14ac:dyDescent="0.2">
      <c r="A178" s="111"/>
      <c r="B178" s="112"/>
      <c r="C178" s="113">
        <v>0</v>
      </c>
      <c r="D178" s="151">
        <v>0</v>
      </c>
      <c r="E178" s="115">
        <f t="shared" si="3"/>
        <v>5909.8500000000022</v>
      </c>
      <c r="F178" s="116"/>
      <c r="G178" s="117"/>
      <c r="H178" s="116"/>
      <c r="I178" s="116"/>
      <c r="J178" s="118"/>
    </row>
    <row r="179" spans="1:10" s="106" customFormat="1" x14ac:dyDescent="0.2">
      <c r="A179" s="111"/>
      <c r="B179" s="112"/>
      <c r="C179" s="113">
        <v>0</v>
      </c>
      <c r="D179" s="151">
        <v>0</v>
      </c>
      <c r="E179" s="115">
        <f t="shared" si="3"/>
        <v>5909.8500000000022</v>
      </c>
      <c r="F179" s="116"/>
      <c r="G179" s="117"/>
      <c r="H179" s="116"/>
      <c r="I179" s="116"/>
      <c r="J179" s="118"/>
    </row>
    <row r="180" spans="1:10" s="106" customFormat="1" x14ac:dyDescent="0.2">
      <c r="A180" s="111"/>
      <c r="B180" s="112"/>
      <c r="C180" s="113">
        <v>0</v>
      </c>
      <c r="D180" s="151">
        <v>0</v>
      </c>
      <c r="E180" s="115">
        <f t="shared" si="3"/>
        <v>5909.8500000000022</v>
      </c>
      <c r="F180" s="116"/>
      <c r="G180" s="117"/>
      <c r="H180" s="116"/>
      <c r="I180" s="116"/>
      <c r="J180" s="118"/>
    </row>
    <row r="181" spans="1:10" s="106" customFormat="1" x14ac:dyDescent="0.2">
      <c r="A181" s="111"/>
      <c r="B181" s="112"/>
      <c r="C181" s="113">
        <v>0</v>
      </c>
      <c r="D181" s="151">
        <v>0</v>
      </c>
      <c r="E181" s="115">
        <f t="shared" si="3"/>
        <v>5909.8500000000022</v>
      </c>
      <c r="F181" s="116"/>
      <c r="G181" s="117"/>
      <c r="H181" s="116"/>
      <c r="I181" s="116"/>
      <c r="J181" s="118"/>
    </row>
    <row r="182" spans="1:10" s="106" customFormat="1" x14ac:dyDescent="0.2">
      <c r="A182" s="111"/>
      <c r="B182" s="112"/>
      <c r="C182" s="113">
        <v>0</v>
      </c>
      <c r="D182" s="151">
        <v>0</v>
      </c>
      <c r="E182" s="115">
        <f t="shared" si="3"/>
        <v>5909.8500000000022</v>
      </c>
      <c r="F182" s="116"/>
      <c r="G182" s="117"/>
      <c r="H182" s="116"/>
      <c r="I182" s="116"/>
      <c r="J182" s="118"/>
    </row>
    <row r="183" spans="1:10" s="106" customFormat="1" x14ac:dyDescent="0.2">
      <c r="A183" s="111"/>
      <c r="B183" s="112"/>
      <c r="C183" s="113">
        <v>0</v>
      </c>
      <c r="D183" s="151">
        <v>0</v>
      </c>
      <c r="E183" s="115">
        <f t="shared" si="3"/>
        <v>5909.8500000000022</v>
      </c>
      <c r="F183" s="116"/>
      <c r="G183" s="117"/>
      <c r="H183" s="116"/>
      <c r="I183" s="116"/>
      <c r="J183" s="118"/>
    </row>
    <row r="184" spans="1:10" s="106" customFormat="1" x14ac:dyDescent="0.2">
      <c r="A184" s="111"/>
      <c r="B184" s="112"/>
      <c r="C184" s="113">
        <v>0</v>
      </c>
      <c r="D184" s="151">
        <v>0</v>
      </c>
      <c r="E184" s="115">
        <f t="shared" si="3"/>
        <v>5909.8500000000022</v>
      </c>
      <c r="F184" s="116"/>
      <c r="G184" s="117"/>
      <c r="H184" s="116"/>
      <c r="I184" s="116"/>
      <c r="J184" s="118"/>
    </row>
    <row r="185" spans="1:10" s="106" customFormat="1" x14ac:dyDescent="0.2">
      <c r="A185" s="111"/>
      <c r="B185" s="112"/>
      <c r="C185" s="113">
        <v>0</v>
      </c>
      <c r="D185" s="151">
        <v>0</v>
      </c>
      <c r="E185" s="115">
        <f t="shared" si="3"/>
        <v>5909.8500000000022</v>
      </c>
      <c r="F185" s="116"/>
      <c r="G185" s="117"/>
      <c r="H185" s="116"/>
      <c r="I185" s="116"/>
      <c r="J185" s="118"/>
    </row>
    <row r="186" spans="1:10" s="106" customFormat="1" x14ac:dyDescent="0.2">
      <c r="A186" s="111"/>
      <c r="B186" s="112"/>
      <c r="C186" s="113">
        <v>0</v>
      </c>
      <c r="D186" s="151">
        <v>0</v>
      </c>
      <c r="E186" s="115">
        <f t="shared" si="3"/>
        <v>5909.8500000000022</v>
      </c>
      <c r="F186" s="116"/>
      <c r="G186" s="117"/>
      <c r="H186" s="116"/>
      <c r="I186" s="116"/>
      <c r="J186" s="118"/>
    </row>
    <row r="187" spans="1:10" s="106" customFormat="1" x14ac:dyDescent="0.2">
      <c r="A187" s="111"/>
      <c r="B187" s="112"/>
      <c r="C187" s="113">
        <v>0</v>
      </c>
      <c r="D187" s="151">
        <v>0</v>
      </c>
      <c r="E187" s="115">
        <f t="shared" si="3"/>
        <v>5909.8500000000022</v>
      </c>
      <c r="F187" s="116"/>
      <c r="G187" s="117"/>
      <c r="H187" s="116"/>
      <c r="I187" s="116"/>
      <c r="J187" s="118"/>
    </row>
    <row r="188" spans="1:10" s="106" customFormat="1" x14ac:dyDescent="0.2">
      <c r="A188" s="111"/>
      <c r="B188" s="112"/>
      <c r="C188" s="113">
        <v>0</v>
      </c>
      <c r="D188" s="151">
        <v>0</v>
      </c>
      <c r="E188" s="115">
        <f t="shared" si="3"/>
        <v>5909.8500000000022</v>
      </c>
      <c r="F188" s="116"/>
      <c r="G188" s="117"/>
      <c r="H188" s="116"/>
      <c r="I188" s="116"/>
      <c r="J188" s="118"/>
    </row>
    <row r="189" spans="1:10" s="106" customFormat="1" x14ac:dyDescent="0.2">
      <c r="A189" s="111"/>
      <c r="B189" s="112"/>
      <c r="C189" s="113">
        <v>0</v>
      </c>
      <c r="D189" s="151">
        <v>0</v>
      </c>
      <c r="E189" s="115">
        <f t="shared" si="3"/>
        <v>5909.8500000000022</v>
      </c>
      <c r="F189" s="116"/>
      <c r="G189" s="117"/>
      <c r="H189" s="116"/>
      <c r="I189" s="116"/>
      <c r="J189" s="118"/>
    </row>
    <row r="190" spans="1:10" s="106" customFormat="1" x14ac:dyDescent="0.2">
      <c r="A190" s="111"/>
      <c r="B190" s="112"/>
      <c r="C190" s="113">
        <v>0</v>
      </c>
      <c r="D190" s="151">
        <v>0</v>
      </c>
      <c r="E190" s="115">
        <f t="shared" si="3"/>
        <v>5909.8500000000022</v>
      </c>
      <c r="F190" s="116"/>
      <c r="G190" s="117"/>
      <c r="H190" s="116"/>
      <c r="I190" s="116"/>
      <c r="J190" s="118"/>
    </row>
    <row r="191" spans="1:10" s="106" customFormat="1" x14ac:dyDescent="0.2">
      <c r="A191" s="111"/>
      <c r="B191" s="112"/>
      <c r="C191" s="113">
        <v>0</v>
      </c>
      <c r="D191" s="151">
        <v>0</v>
      </c>
      <c r="E191" s="115">
        <f t="shared" si="3"/>
        <v>5909.8500000000022</v>
      </c>
      <c r="F191" s="116"/>
      <c r="G191" s="117"/>
      <c r="H191" s="116"/>
      <c r="I191" s="116"/>
      <c r="J191" s="118"/>
    </row>
    <row r="192" spans="1:10" x14ac:dyDescent="0.2">
      <c r="A192" s="111"/>
      <c r="B192" s="112"/>
      <c r="C192" s="113">
        <v>0</v>
      </c>
      <c r="D192" s="151">
        <v>0</v>
      </c>
      <c r="E192" s="115">
        <f t="shared" si="3"/>
        <v>5909.8500000000022</v>
      </c>
      <c r="F192" s="116"/>
      <c r="G192" s="117"/>
      <c r="H192" s="116"/>
      <c r="I192" s="116"/>
      <c r="J192" s="118"/>
    </row>
    <row r="193" spans="1:10" x14ac:dyDescent="0.2">
      <c r="A193" s="111"/>
      <c r="B193" s="112"/>
      <c r="C193" s="113">
        <v>0</v>
      </c>
      <c r="D193" s="151">
        <v>0</v>
      </c>
      <c r="E193" s="115">
        <f t="shared" si="3"/>
        <v>5909.8500000000022</v>
      </c>
      <c r="F193" s="116"/>
      <c r="G193" s="117"/>
      <c r="H193" s="116"/>
      <c r="I193" s="116"/>
      <c r="J193" s="118"/>
    </row>
    <row r="194" spans="1:10" x14ac:dyDescent="0.2">
      <c r="A194" s="111"/>
      <c r="B194" s="112"/>
      <c r="C194" s="113">
        <v>0</v>
      </c>
      <c r="D194" s="151">
        <v>0</v>
      </c>
      <c r="E194" s="115">
        <f t="shared" si="3"/>
        <v>5909.8500000000022</v>
      </c>
      <c r="F194" s="116"/>
      <c r="G194" s="117"/>
      <c r="H194" s="116"/>
      <c r="I194" s="116"/>
      <c r="J194" s="118"/>
    </row>
    <row r="195" spans="1:10" x14ac:dyDescent="0.2">
      <c r="A195" s="111"/>
      <c r="B195" s="112"/>
      <c r="C195" s="113">
        <v>0</v>
      </c>
      <c r="D195" s="151">
        <v>0</v>
      </c>
      <c r="E195" s="115">
        <f t="shared" si="3"/>
        <v>5909.8500000000022</v>
      </c>
      <c r="F195" s="116"/>
      <c r="G195" s="117"/>
      <c r="H195" s="116"/>
      <c r="I195" s="116"/>
      <c r="J195" s="118"/>
    </row>
    <row r="196" spans="1:10" x14ac:dyDescent="0.2">
      <c r="A196" s="111"/>
      <c r="B196" s="112"/>
      <c r="C196" s="113">
        <v>0</v>
      </c>
      <c r="D196" s="151">
        <v>0</v>
      </c>
      <c r="E196" s="115">
        <f t="shared" si="3"/>
        <v>5909.8500000000022</v>
      </c>
      <c r="F196" s="116"/>
      <c r="G196" s="117"/>
      <c r="H196" s="116"/>
      <c r="I196" s="116"/>
      <c r="J196" s="118"/>
    </row>
    <row r="197" spans="1:10" x14ac:dyDescent="0.2">
      <c r="A197" s="111"/>
      <c r="B197" s="112"/>
      <c r="C197" s="113">
        <v>0</v>
      </c>
      <c r="D197" s="151">
        <v>0</v>
      </c>
      <c r="E197" s="115">
        <f t="shared" si="3"/>
        <v>5909.8500000000022</v>
      </c>
      <c r="F197" s="116"/>
      <c r="G197" s="117"/>
      <c r="H197" s="116"/>
      <c r="I197" s="116"/>
      <c r="J197" s="118"/>
    </row>
    <row r="198" spans="1:10" x14ac:dyDescent="0.2">
      <c r="A198" s="111"/>
      <c r="B198" s="112"/>
      <c r="C198" s="113">
        <v>0</v>
      </c>
      <c r="D198" s="151">
        <v>0</v>
      </c>
      <c r="E198" s="115">
        <f t="shared" si="3"/>
        <v>5909.8500000000022</v>
      </c>
      <c r="F198" s="116"/>
      <c r="G198" s="117"/>
      <c r="H198" s="116"/>
      <c r="I198" s="116"/>
      <c r="J198" s="118"/>
    </row>
    <row r="199" spans="1:10" x14ac:dyDescent="0.2">
      <c r="A199" s="111"/>
      <c r="B199" s="112"/>
      <c r="C199" s="113">
        <v>0</v>
      </c>
      <c r="D199" s="151">
        <v>0</v>
      </c>
      <c r="E199" s="115">
        <f t="shared" ref="E199:E239" si="4">D199-C199+E198</f>
        <v>5909.8500000000022</v>
      </c>
      <c r="F199" s="116"/>
      <c r="G199" s="117"/>
      <c r="H199" s="116"/>
      <c r="I199" s="116"/>
      <c r="J199" s="118"/>
    </row>
    <row r="200" spans="1:10" x14ac:dyDescent="0.2">
      <c r="A200" s="111"/>
      <c r="B200" s="112"/>
      <c r="C200" s="113">
        <v>0</v>
      </c>
      <c r="D200" s="151">
        <v>0</v>
      </c>
      <c r="E200" s="115">
        <f t="shared" si="4"/>
        <v>5909.8500000000022</v>
      </c>
      <c r="F200" s="116"/>
      <c r="G200" s="117"/>
      <c r="H200" s="116"/>
      <c r="I200" s="116"/>
      <c r="J200" s="118"/>
    </row>
    <row r="201" spans="1:10" x14ac:dyDescent="0.2">
      <c r="A201" s="111"/>
      <c r="B201" s="112"/>
      <c r="C201" s="113">
        <v>0</v>
      </c>
      <c r="D201" s="151">
        <v>0</v>
      </c>
      <c r="E201" s="115">
        <f t="shared" si="4"/>
        <v>5909.8500000000022</v>
      </c>
      <c r="F201" s="116"/>
      <c r="G201" s="117"/>
      <c r="H201" s="116"/>
      <c r="I201" s="116"/>
      <c r="J201" s="118"/>
    </row>
    <row r="202" spans="1:10" x14ac:dyDescent="0.2">
      <c r="A202" s="111"/>
      <c r="B202" s="112"/>
      <c r="C202" s="113">
        <v>0</v>
      </c>
      <c r="D202" s="151">
        <v>0</v>
      </c>
      <c r="E202" s="115">
        <f t="shared" si="4"/>
        <v>5909.8500000000022</v>
      </c>
      <c r="F202" s="116"/>
      <c r="G202" s="117"/>
      <c r="H202" s="116"/>
      <c r="I202" s="116"/>
      <c r="J202" s="118"/>
    </row>
    <row r="203" spans="1:10" x14ac:dyDescent="0.2">
      <c r="A203" s="111">
        <v>0</v>
      </c>
      <c r="B203" s="112"/>
      <c r="C203" s="113">
        <v>0</v>
      </c>
      <c r="D203" s="114">
        <v>0</v>
      </c>
      <c r="E203" s="115">
        <f t="shared" si="4"/>
        <v>5909.8500000000022</v>
      </c>
      <c r="F203" s="116"/>
      <c r="G203" s="117"/>
      <c r="H203" s="116"/>
      <c r="I203" s="116"/>
      <c r="J203" s="118"/>
    </row>
    <row r="204" spans="1:10" x14ac:dyDescent="0.2">
      <c r="A204" s="111">
        <v>0</v>
      </c>
      <c r="B204" s="112"/>
      <c r="C204" s="113">
        <v>0</v>
      </c>
      <c r="D204" s="114">
        <v>0</v>
      </c>
      <c r="E204" s="115">
        <f t="shared" si="4"/>
        <v>5909.8500000000022</v>
      </c>
      <c r="F204" s="116"/>
      <c r="G204" s="117"/>
      <c r="H204" s="116"/>
      <c r="I204" s="116"/>
      <c r="J204" s="118"/>
    </row>
    <row r="205" spans="1:10" x14ac:dyDescent="0.2">
      <c r="A205" s="111">
        <v>0</v>
      </c>
      <c r="B205" s="112"/>
      <c r="C205" s="113">
        <v>0</v>
      </c>
      <c r="D205" s="114">
        <v>0</v>
      </c>
      <c r="E205" s="115">
        <f t="shared" si="4"/>
        <v>5909.8500000000022</v>
      </c>
      <c r="F205" s="116"/>
      <c r="G205" s="117"/>
      <c r="H205" s="116"/>
      <c r="I205" s="116"/>
      <c r="J205" s="118"/>
    </row>
    <row r="206" spans="1:10" x14ac:dyDescent="0.2">
      <c r="A206" s="111">
        <v>0</v>
      </c>
      <c r="B206" s="112"/>
      <c r="C206" s="113">
        <v>0</v>
      </c>
      <c r="D206" s="114">
        <v>0</v>
      </c>
      <c r="E206" s="115">
        <f t="shared" si="4"/>
        <v>5909.8500000000022</v>
      </c>
      <c r="F206" s="116"/>
      <c r="G206" s="117"/>
      <c r="H206" s="116"/>
      <c r="I206" s="116"/>
      <c r="J206" s="118"/>
    </row>
    <row r="207" spans="1:10" x14ac:dyDescent="0.2">
      <c r="A207" s="111">
        <v>0</v>
      </c>
      <c r="B207" s="112"/>
      <c r="C207" s="113">
        <v>0</v>
      </c>
      <c r="D207" s="114">
        <v>0</v>
      </c>
      <c r="E207" s="115">
        <f t="shared" si="4"/>
        <v>5909.8500000000022</v>
      </c>
      <c r="F207" s="116"/>
      <c r="G207" s="117"/>
      <c r="H207" s="116"/>
      <c r="I207" s="116"/>
      <c r="J207" s="118"/>
    </row>
    <row r="208" spans="1:10" x14ac:dyDescent="0.2">
      <c r="A208" s="111">
        <v>0</v>
      </c>
      <c r="B208" s="112"/>
      <c r="C208" s="113">
        <v>0</v>
      </c>
      <c r="D208" s="114">
        <v>0</v>
      </c>
      <c r="E208" s="115">
        <f t="shared" si="4"/>
        <v>5909.8500000000022</v>
      </c>
      <c r="F208" s="116"/>
      <c r="G208" s="117"/>
      <c r="H208" s="116"/>
      <c r="I208" s="116"/>
      <c r="J208" s="118"/>
    </row>
    <row r="209" spans="1:10" x14ac:dyDescent="0.2">
      <c r="A209" s="111">
        <v>0</v>
      </c>
      <c r="B209" s="112"/>
      <c r="C209" s="113">
        <v>0</v>
      </c>
      <c r="D209" s="114">
        <v>0</v>
      </c>
      <c r="E209" s="115">
        <f t="shared" si="4"/>
        <v>5909.8500000000022</v>
      </c>
      <c r="F209" s="116"/>
      <c r="G209" s="117"/>
      <c r="H209" s="116"/>
      <c r="I209" s="116"/>
      <c r="J209" s="118"/>
    </row>
    <row r="210" spans="1:10" x14ac:dyDescent="0.2">
      <c r="A210" s="111">
        <v>0</v>
      </c>
      <c r="B210" s="112"/>
      <c r="C210" s="113">
        <v>0</v>
      </c>
      <c r="D210" s="114">
        <v>0</v>
      </c>
      <c r="E210" s="115">
        <f t="shared" si="4"/>
        <v>5909.8500000000022</v>
      </c>
      <c r="F210" s="116"/>
      <c r="G210" s="117"/>
      <c r="H210" s="116"/>
      <c r="I210" s="116"/>
      <c r="J210" s="118"/>
    </row>
    <row r="211" spans="1:10" x14ac:dyDescent="0.2">
      <c r="A211" s="111">
        <v>0</v>
      </c>
      <c r="B211" s="112"/>
      <c r="C211" s="113">
        <v>0</v>
      </c>
      <c r="D211" s="114">
        <v>0</v>
      </c>
      <c r="E211" s="115">
        <f t="shared" si="4"/>
        <v>5909.8500000000022</v>
      </c>
      <c r="F211" s="116"/>
      <c r="G211" s="117"/>
      <c r="H211" s="116"/>
      <c r="I211" s="116"/>
      <c r="J211" s="118"/>
    </row>
    <row r="212" spans="1:10" x14ac:dyDescent="0.2">
      <c r="A212" s="111">
        <v>0</v>
      </c>
      <c r="B212" s="112"/>
      <c r="C212" s="113">
        <v>0</v>
      </c>
      <c r="D212" s="114">
        <v>0</v>
      </c>
      <c r="E212" s="115">
        <f t="shared" si="4"/>
        <v>5909.8500000000022</v>
      </c>
      <c r="F212" s="116"/>
      <c r="G212" s="117"/>
      <c r="H212" s="116"/>
      <c r="I212" s="116"/>
      <c r="J212" s="118"/>
    </row>
    <row r="213" spans="1:10" x14ac:dyDescent="0.2">
      <c r="A213" s="111">
        <v>0</v>
      </c>
      <c r="B213" s="112"/>
      <c r="C213" s="113">
        <v>0</v>
      </c>
      <c r="D213" s="114">
        <v>0</v>
      </c>
      <c r="E213" s="115">
        <f t="shared" si="4"/>
        <v>5909.8500000000022</v>
      </c>
      <c r="F213" s="116"/>
      <c r="G213" s="117"/>
      <c r="H213" s="116"/>
      <c r="I213" s="116"/>
      <c r="J213" s="118"/>
    </row>
    <row r="214" spans="1:10" x14ac:dyDescent="0.2">
      <c r="A214" s="111">
        <v>0</v>
      </c>
      <c r="B214" s="112"/>
      <c r="C214" s="113">
        <v>0</v>
      </c>
      <c r="D214" s="114">
        <v>0</v>
      </c>
      <c r="E214" s="115">
        <f t="shared" si="4"/>
        <v>5909.8500000000022</v>
      </c>
      <c r="F214" s="116"/>
      <c r="G214" s="117"/>
      <c r="H214" s="116"/>
      <c r="I214" s="116"/>
      <c r="J214" s="118"/>
    </row>
    <row r="215" spans="1:10" x14ac:dyDescent="0.2">
      <c r="A215" s="111">
        <v>0</v>
      </c>
      <c r="B215" s="112"/>
      <c r="C215" s="113">
        <v>0</v>
      </c>
      <c r="D215" s="114">
        <v>0</v>
      </c>
      <c r="E215" s="115">
        <f t="shared" si="4"/>
        <v>5909.8500000000022</v>
      </c>
      <c r="F215" s="116"/>
      <c r="G215" s="117"/>
      <c r="H215" s="116"/>
      <c r="I215" s="116"/>
      <c r="J215" s="118"/>
    </row>
    <row r="216" spans="1:10" x14ac:dyDescent="0.2">
      <c r="A216" s="111">
        <v>0</v>
      </c>
      <c r="B216" s="112"/>
      <c r="C216" s="113">
        <v>0</v>
      </c>
      <c r="D216" s="114">
        <v>0</v>
      </c>
      <c r="E216" s="115">
        <f t="shared" si="4"/>
        <v>5909.8500000000022</v>
      </c>
      <c r="F216" s="116"/>
      <c r="G216" s="117"/>
      <c r="H216" s="116"/>
      <c r="I216" s="116"/>
      <c r="J216" s="118"/>
    </row>
    <row r="217" spans="1:10" x14ac:dyDescent="0.2">
      <c r="A217" s="111">
        <v>0</v>
      </c>
      <c r="B217" s="112"/>
      <c r="C217" s="113">
        <v>0</v>
      </c>
      <c r="D217" s="114">
        <v>0</v>
      </c>
      <c r="E217" s="115">
        <f t="shared" si="4"/>
        <v>5909.8500000000022</v>
      </c>
      <c r="F217" s="116"/>
      <c r="G217" s="117"/>
      <c r="H217" s="116"/>
      <c r="I217" s="116"/>
      <c r="J217" s="118"/>
    </row>
    <row r="218" spans="1:10" x14ac:dyDescent="0.2">
      <c r="A218" s="111">
        <v>0</v>
      </c>
      <c r="B218" s="112"/>
      <c r="C218" s="113">
        <v>0</v>
      </c>
      <c r="D218" s="114">
        <v>0</v>
      </c>
      <c r="E218" s="115">
        <f t="shared" si="4"/>
        <v>5909.8500000000022</v>
      </c>
      <c r="F218" s="116"/>
      <c r="G218" s="117"/>
      <c r="H218" s="116"/>
      <c r="I218" s="116"/>
      <c r="J218" s="118"/>
    </row>
    <row r="219" spans="1:10" x14ac:dyDescent="0.2">
      <c r="A219" s="111">
        <v>0</v>
      </c>
      <c r="B219" s="112"/>
      <c r="C219" s="113">
        <v>0</v>
      </c>
      <c r="D219" s="114">
        <v>0</v>
      </c>
      <c r="E219" s="115">
        <f t="shared" si="4"/>
        <v>5909.8500000000022</v>
      </c>
      <c r="F219" s="116"/>
      <c r="G219" s="117"/>
      <c r="H219" s="116"/>
      <c r="I219" s="116"/>
      <c r="J219" s="118"/>
    </row>
    <row r="220" spans="1:10" x14ac:dyDescent="0.2">
      <c r="A220" s="111">
        <v>0</v>
      </c>
      <c r="B220" s="112"/>
      <c r="C220" s="113">
        <v>0</v>
      </c>
      <c r="D220" s="114">
        <v>0</v>
      </c>
      <c r="E220" s="115">
        <f t="shared" si="4"/>
        <v>5909.8500000000022</v>
      </c>
      <c r="F220" s="116"/>
      <c r="G220" s="117"/>
      <c r="H220" s="116"/>
      <c r="I220" s="116"/>
      <c r="J220" s="118"/>
    </row>
    <row r="221" spans="1:10" x14ac:dyDescent="0.2">
      <c r="A221" s="111">
        <v>0</v>
      </c>
      <c r="B221" s="112"/>
      <c r="C221" s="113">
        <v>0</v>
      </c>
      <c r="D221" s="114">
        <v>0</v>
      </c>
      <c r="E221" s="115">
        <f t="shared" si="4"/>
        <v>5909.8500000000022</v>
      </c>
      <c r="F221" s="116"/>
      <c r="G221" s="117"/>
      <c r="H221" s="116"/>
      <c r="I221" s="116"/>
      <c r="J221" s="118"/>
    </row>
    <row r="222" spans="1:10" x14ac:dyDescent="0.2">
      <c r="A222" s="111">
        <v>0</v>
      </c>
      <c r="B222" s="112"/>
      <c r="C222" s="113">
        <v>0</v>
      </c>
      <c r="D222" s="114">
        <v>0</v>
      </c>
      <c r="E222" s="115">
        <f t="shared" si="4"/>
        <v>5909.8500000000022</v>
      </c>
      <c r="F222" s="116"/>
      <c r="G222" s="117"/>
      <c r="H222" s="116"/>
      <c r="I222" s="116"/>
      <c r="J222" s="118"/>
    </row>
    <row r="223" spans="1:10" x14ac:dyDescent="0.2">
      <c r="A223" s="111">
        <v>0</v>
      </c>
      <c r="B223" s="112"/>
      <c r="C223" s="113">
        <v>0</v>
      </c>
      <c r="D223" s="114">
        <v>0</v>
      </c>
      <c r="E223" s="115">
        <f t="shared" si="4"/>
        <v>5909.8500000000022</v>
      </c>
      <c r="F223" s="116"/>
      <c r="G223" s="117"/>
      <c r="H223" s="116"/>
      <c r="I223" s="116"/>
      <c r="J223" s="118"/>
    </row>
    <row r="224" spans="1:10" x14ac:dyDescent="0.2">
      <c r="A224" s="111">
        <v>0</v>
      </c>
      <c r="B224" s="112"/>
      <c r="C224" s="113">
        <v>0</v>
      </c>
      <c r="D224" s="114">
        <v>0</v>
      </c>
      <c r="E224" s="115">
        <f t="shared" si="4"/>
        <v>5909.8500000000022</v>
      </c>
      <c r="F224" s="116"/>
      <c r="G224" s="117"/>
      <c r="H224" s="116"/>
      <c r="I224" s="116"/>
      <c r="J224" s="118"/>
    </row>
    <row r="225" spans="1:10" x14ac:dyDescent="0.2">
      <c r="A225" s="111">
        <v>0</v>
      </c>
      <c r="B225" s="112"/>
      <c r="C225" s="113">
        <v>0</v>
      </c>
      <c r="D225" s="114">
        <v>0</v>
      </c>
      <c r="E225" s="115">
        <f t="shared" si="4"/>
        <v>5909.8500000000022</v>
      </c>
      <c r="F225" s="116"/>
      <c r="G225" s="117"/>
      <c r="H225" s="116"/>
      <c r="I225" s="116"/>
      <c r="J225" s="118"/>
    </row>
    <row r="226" spans="1:10" x14ac:dyDescent="0.2">
      <c r="A226" s="111">
        <v>0</v>
      </c>
      <c r="B226" s="112"/>
      <c r="C226" s="113">
        <v>0</v>
      </c>
      <c r="D226" s="114">
        <v>0</v>
      </c>
      <c r="E226" s="115">
        <f t="shared" si="4"/>
        <v>5909.8500000000022</v>
      </c>
      <c r="F226" s="116"/>
      <c r="G226" s="117"/>
      <c r="H226" s="116"/>
      <c r="I226" s="116"/>
      <c r="J226" s="118"/>
    </row>
    <row r="227" spans="1:10" x14ac:dyDescent="0.2">
      <c r="A227" s="111">
        <v>0</v>
      </c>
      <c r="B227" s="112"/>
      <c r="C227" s="113">
        <v>0</v>
      </c>
      <c r="D227" s="114">
        <v>0</v>
      </c>
      <c r="E227" s="115">
        <f t="shared" si="4"/>
        <v>5909.8500000000022</v>
      </c>
      <c r="F227" s="116"/>
      <c r="G227" s="117"/>
      <c r="H227" s="116"/>
      <c r="I227" s="116"/>
      <c r="J227" s="118"/>
    </row>
    <row r="228" spans="1:10" x14ac:dyDescent="0.2">
      <c r="A228" s="111">
        <v>0</v>
      </c>
      <c r="B228" s="112"/>
      <c r="C228" s="113">
        <v>0</v>
      </c>
      <c r="D228" s="114">
        <v>0</v>
      </c>
      <c r="E228" s="115">
        <f t="shared" si="4"/>
        <v>5909.8500000000022</v>
      </c>
      <c r="F228" s="116"/>
      <c r="G228" s="117"/>
      <c r="H228" s="116"/>
      <c r="I228" s="116"/>
      <c r="J228" s="118"/>
    </row>
    <row r="229" spans="1:10" x14ac:dyDescent="0.2">
      <c r="A229" s="111">
        <v>0</v>
      </c>
      <c r="B229" s="112"/>
      <c r="C229" s="113">
        <v>0</v>
      </c>
      <c r="D229" s="114">
        <v>0</v>
      </c>
      <c r="E229" s="115">
        <f t="shared" si="4"/>
        <v>5909.8500000000022</v>
      </c>
      <c r="F229" s="116"/>
      <c r="G229" s="117"/>
      <c r="H229" s="116"/>
      <c r="I229" s="116"/>
      <c r="J229" s="118"/>
    </row>
    <row r="230" spans="1:10" x14ac:dyDescent="0.2">
      <c r="A230" s="111">
        <v>0</v>
      </c>
      <c r="B230" s="112"/>
      <c r="C230" s="113">
        <v>0</v>
      </c>
      <c r="D230" s="114">
        <v>0</v>
      </c>
      <c r="E230" s="115">
        <f t="shared" si="4"/>
        <v>5909.8500000000022</v>
      </c>
      <c r="F230" s="116"/>
      <c r="G230" s="117"/>
      <c r="H230" s="116"/>
      <c r="I230" s="116"/>
      <c r="J230" s="118"/>
    </row>
    <row r="231" spans="1:10" x14ac:dyDescent="0.2">
      <c r="A231" s="111">
        <v>0</v>
      </c>
      <c r="B231" s="112"/>
      <c r="C231" s="113">
        <v>0</v>
      </c>
      <c r="D231" s="114">
        <v>0</v>
      </c>
      <c r="E231" s="115">
        <f t="shared" si="4"/>
        <v>5909.8500000000022</v>
      </c>
      <c r="F231" s="116"/>
      <c r="G231" s="117"/>
      <c r="H231" s="116"/>
      <c r="I231" s="116"/>
      <c r="J231" s="118"/>
    </row>
    <row r="232" spans="1:10" x14ac:dyDescent="0.2">
      <c r="A232" s="111">
        <v>0</v>
      </c>
      <c r="B232" s="112"/>
      <c r="C232" s="113">
        <v>0</v>
      </c>
      <c r="D232" s="114">
        <v>0</v>
      </c>
      <c r="E232" s="115">
        <f t="shared" si="4"/>
        <v>5909.8500000000022</v>
      </c>
      <c r="F232" s="116"/>
      <c r="G232" s="117"/>
      <c r="H232" s="116"/>
      <c r="I232" s="116"/>
      <c r="J232" s="118"/>
    </row>
    <row r="233" spans="1:10" x14ac:dyDescent="0.2">
      <c r="A233" s="111">
        <v>0</v>
      </c>
      <c r="B233" s="112"/>
      <c r="C233" s="113">
        <v>0</v>
      </c>
      <c r="D233" s="114">
        <v>0</v>
      </c>
      <c r="E233" s="115">
        <f t="shared" si="4"/>
        <v>5909.8500000000022</v>
      </c>
      <c r="F233" s="116"/>
      <c r="G233" s="117"/>
      <c r="H233" s="116"/>
      <c r="I233" s="116"/>
      <c r="J233" s="118"/>
    </row>
    <row r="234" spans="1:10" x14ac:dyDescent="0.2">
      <c r="A234" s="111">
        <v>0</v>
      </c>
      <c r="B234" s="112"/>
      <c r="C234" s="113">
        <v>0</v>
      </c>
      <c r="D234" s="114">
        <v>0</v>
      </c>
      <c r="E234" s="115">
        <f t="shared" si="4"/>
        <v>5909.8500000000022</v>
      </c>
      <c r="F234" s="116"/>
      <c r="G234" s="117"/>
      <c r="H234" s="116"/>
      <c r="I234" s="116"/>
      <c r="J234" s="118"/>
    </row>
    <row r="235" spans="1:10" x14ac:dyDescent="0.2">
      <c r="A235" s="111">
        <v>0</v>
      </c>
      <c r="B235" s="112"/>
      <c r="C235" s="113">
        <v>0</v>
      </c>
      <c r="D235" s="114">
        <v>0</v>
      </c>
      <c r="E235" s="115">
        <f t="shared" si="4"/>
        <v>5909.8500000000022</v>
      </c>
      <c r="F235" s="116"/>
      <c r="G235" s="117"/>
      <c r="H235" s="116"/>
      <c r="I235" s="116"/>
      <c r="J235" s="118"/>
    </row>
    <row r="236" spans="1:10" x14ac:dyDescent="0.2">
      <c r="A236" s="111">
        <v>0</v>
      </c>
      <c r="B236" s="112"/>
      <c r="C236" s="113">
        <v>0</v>
      </c>
      <c r="D236" s="114">
        <v>0</v>
      </c>
      <c r="E236" s="115">
        <f t="shared" si="4"/>
        <v>5909.8500000000022</v>
      </c>
      <c r="F236" s="116"/>
      <c r="G236" s="117"/>
      <c r="H236" s="116"/>
      <c r="I236" s="116"/>
      <c r="J236" s="118"/>
    </row>
    <row r="237" spans="1:10" x14ac:dyDescent="0.2">
      <c r="A237" s="111">
        <v>0</v>
      </c>
      <c r="B237" s="112"/>
      <c r="C237" s="113">
        <v>0</v>
      </c>
      <c r="D237" s="114">
        <v>0</v>
      </c>
      <c r="E237" s="115">
        <f t="shared" si="4"/>
        <v>5909.8500000000022</v>
      </c>
      <c r="F237" s="116"/>
      <c r="G237" s="117"/>
      <c r="H237" s="116"/>
      <c r="I237" s="116"/>
      <c r="J237" s="118"/>
    </row>
    <row r="238" spans="1:10" x14ac:dyDescent="0.2">
      <c r="A238" s="111">
        <v>0</v>
      </c>
      <c r="B238" s="112"/>
      <c r="C238" s="113">
        <v>0</v>
      </c>
      <c r="D238" s="114">
        <v>0</v>
      </c>
      <c r="E238" s="115">
        <f t="shared" si="4"/>
        <v>5909.8500000000022</v>
      </c>
      <c r="F238" s="116"/>
      <c r="G238" s="117"/>
      <c r="H238" s="116"/>
      <c r="I238" s="116"/>
      <c r="J238" s="118"/>
    </row>
    <row r="239" spans="1:10" x14ac:dyDescent="0.2">
      <c r="A239" s="111">
        <v>0</v>
      </c>
      <c r="B239" s="112"/>
      <c r="C239" s="113">
        <v>0</v>
      </c>
      <c r="D239" s="114">
        <v>0</v>
      </c>
      <c r="E239" s="115">
        <f t="shared" si="4"/>
        <v>5909.8500000000022</v>
      </c>
      <c r="F239" s="116"/>
      <c r="G239" s="117"/>
      <c r="H239" s="116"/>
      <c r="I239" s="116"/>
      <c r="J239" s="118"/>
    </row>
    <row r="240" spans="1:10" x14ac:dyDescent="0.2">
      <c r="A240" s="111">
        <v>0</v>
      </c>
      <c r="B240" s="112"/>
      <c r="C240" s="114">
        <v>0</v>
      </c>
      <c r="D240" s="114"/>
      <c r="E240" s="115">
        <f>E239-C240</f>
        <v>5909.8500000000022</v>
      </c>
      <c r="F240" s="116"/>
      <c r="G240" s="117"/>
      <c r="H240" s="116"/>
      <c r="I240" s="116"/>
      <c r="J240" s="118"/>
    </row>
    <row r="241" spans="1:10" x14ac:dyDescent="0.2">
      <c r="A241" s="111">
        <v>0</v>
      </c>
      <c r="B241" s="112"/>
      <c r="C241" s="114">
        <v>0</v>
      </c>
      <c r="D241" s="114"/>
      <c r="E241" s="115">
        <f>E240-C241</f>
        <v>5909.8500000000022</v>
      </c>
      <c r="F241" s="116"/>
      <c r="G241" s="117"/>
      <c r="H241" s="116"/>
      <c r="I241" s="116"/>
      <c r="J241" s="118"/>
    </row>
    <row r="242" spans="1:10" x14ac:dyDescent="0.2">
      <c r="A242" s="111"/>
      <c r="B242" s="112"/>
      <c r="C242" s="114"/>
      <c r="D242" s="114"/>
      <c r="E242" s="115"/>
      <c r="F242" s="116"/>
      <c r="G242" s="117"/>
      <c r="H242" s="116"/>
      <c r="I242" s="116"/>
      <c r="J242" s="118"/>
    </row>
    <row r="243" spans="1:10" x14ac:dyDescent="0.2">
      <c r="A243" s="111"/>
      <c r="B243" s="112"/>
      <c r="C243" s="114"/>
      <c r="D243" s="114"/>
      <c r="E243" s="115"/>
      <c r="F243" s="116"/>
      <c r="G243" s="117"/>
      <c r="H243" s="116"/>
      <c r="I243" s="116"/>
      <c r="J243" s="118"/>
    </row>
    <row r="244" spans="1:10" x14ac:dyDescent="0.2">
      <c r="A244" s="111"/>
      <c r="B244" s="112"/>
      <c r="C244" s="114"/>
      <c r="D244" s="114"/>
      <c r="E244" s="115"/>
      <c r="F244" s="116"/>
      <c r="G244" s="117"/>
      <c r="H244" s="116"/>
      <c r="I244" s="116"/>
      <c r="J244" s="118"/>
    </row>
    <row r="245" spans="1:10" x14ac:dyDescent="0.2">
      <c r="A245" s="111"/>
      <c r="B245" s="112"/>
      <c r="C245" s="114"/>
      <c r="D245" s="114"/>
      <c r="E245" s="115"/>
      <c r="F245" s="116"/>
      <c r="G245" s="117"/>
      <c r="H245" s="116"/>
      <c r="I245" s="116"/>
      <c r="J245" s="118"/>
    </row>
    <row r="246" spans="1:10" x14ac:dyDescent="0.2">
      <c r="A246" s="111"/>
      <c r="B246" s="112"/>
      <c r="C246" s="114"/>
      <c r="D246" s="114"/>
      <c r="E246" s="115"/>
      <c r="F246" s="116"/>
      <c r="G246" s="117"/>
      <c r="H246" s="116"/>
      <c r="I246" s="116"/>
      <c r="J246" s="118"/>
    </row>
    <row r="247" spans="1:10" x14ac:dyDescent="0.2">
      <c r="A247" s="111"/>
      <c r="B247" s="112"/>
      <c r="C247" s="114"/>
      <c r="D247" s="114"/>
      <c r="E247" s="115"/>
      <c r="F247" s="116"/>
      <c r="G247" s="117"/>
      <c r="H247" s="116"/>
      <c r="I247" s="116"/>
      <c r="J247" s="118"/>
    </row>
    <row r="248" spans="1:10" x14ac:dyDescent="0.2">
      <c r="A248" s="111"/>
      <c r="B248" s="112"/>
      <c r="C248" s="114"/>
      <c r="D248" s="114"/>
      <c r="E248" s="115"/>
      <c r="F248" s="116"/>
      <c r="G248" s="117"/>
      <c r="H248" s="116"/>
      <c r="I248" s="116"/>
      <c r="J248" s="118"/>
    </row>
    <row r="249" spans="1:10" x14ac:dyDescent="0.2">
      <c r="A249" s="111"/>
      <c r="B249" s="112"/>
      <c r="C249" s="114"/>
      <c r="D249" s="114"/>
      <c r="E249" s="115"/>
      <c r="F249" s="116"/>
      <c r="G249" s="117"/>
      <c r="H249" s="116"/>
      <c r="I249" s="116"/>
      <c r="J249" s="118"/>
    </row>
    <row r="250" spans="1:10" x14ac:dyDescent="0.2">
      <c r="A250" s="111"/>
      <c r="B250" s="112"/>
      <c r="C250" s="114"/>
      <c r="D250" s="114"/>
      <c r="E250" s="115"/>
      <c r="F250" s="116"/>
      <c r="G250" s="117"/>
      <c r="H250" s="116"/>
      <c r="I250" s="116"/>
      <c r="J250" s="118"/>
    </row>
    <row r="251" spans="1:10" x14ac:dyDescent="0.2">
      <c r="A251" s="111"/>
      <c r="B251" s="112"/>
      <c r="C251" s="114"/>
      <c r="D251" s="114"/>
      <c r="E251" s="115"/>
      <c r="F251" s="116"/>
      <c r="G251" s="117"/>
      <c r="H251" s="116"/>
      <c r="I251" s="116"/>
      <c r="J251" s="118"/>
    </row>
    <row r="252" spans="1:10" x14ac:dyDescent="0.2">
      <c r="A252" s="111"/>
      <c r="B252" s="112"/>
      <c r="C252" s="114"/>
      <c r="D252" s="114"/>
      <c r="E252" s="115"/>
      <c r="F252" s="116"/>
      <c r="G252" s="117"/>
      <c r="H252" s="116"/>
      <c r="I252" s="116"/>
      <c r="J252" s="118"/>
    </row>
    <row r="253" spans="1:10" x14ac:dyDescent="0.2">
      <c r="A253" s="111"/>
      <c r="B253" s="112"/>
      <c r="C253" s="114"/>
      <c r="D253" s="114"/>
      <c r="E253" s="115"/>
      <c r="F253" s="116"/>
      <c r="G253" s="117"/>
      <c r="H253" s="116"/>
      <c r="I253" s="116"/>
      <c r="J253" s="118"/>
    </row>
  </sheetData>
  <autoFilter ref="J1:J253" xr:uid="{00000000-0009-0000-0000-000004000000}"/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29"/>
  <sheetViews>
    <sheetView topLeftCell="A65" workbookViewId="0">
      <selection activeCell="B95" sqref="B95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2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2" t="s">
        <v>38</v>
      </c>
      <c r="B1" s="242"/>
      <c r="C1" s="242"/>
      <c r="D1" s="242"/>
      <c r="E1" s="242"/>
      <c r="F1" s="242"/>
      <c r="G1" s="242"/>
      <c r="H1" s="242"/>
      <c r="I1" s="242"/>
      <c r="J1" s="1">
        <v>4822.3500000000004</v>
      </c>
    </row>
    <row r="2" spans="1:12" s="2" customFormat="1" x14ac:dyDescent="0.25">
      <c r="A2" s="243"/>
      <c r="B2" s="243"/>
      <c r="C2" s="243"/>
      <c r="D2" s="243"/>
      <c r="E2" s="243"/>
      <c r="F2" s="243"/>
      <c r="G2" s="243"/>
      <c r="H2" s="243"/>
      <c r="I2" s="243"/>
      <c r="L2" s="1"/>
    </row>
    <row r="3" spans="1:12" s="2" customFormat="1" x14ac:dyDescent="0.25">
      <c r="A3" s="244" t="s">
        <v>47</v>
      </c>
      <c r="B3" s="244"/>
      <c r="C3" s="244"/>
      <c r="D3" s="244"/>
      <c r="E3" s="244"/>
      <c r="F3" s="244"/>
      <c r="G3" s="244"/>
      <c r="H3" s="244"/>
      <c r="I3" s="244"/>
    </row>
    <row r="4" spans="1:12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2" s="9" customFormat="1" x14ac:dyDescent="0.25">
      <c r="A5" s="80" t="s">
        <v>30</v>
      </c>
      <c r="B5" s="81" t="s">
        <v>13</v>
      </c>
      <c r="C5" s="100">
        <v>0</v>
      </c>
      <c r="D5" s="100" t="s">
        <v>28</v>
      </c>
      <c r="E5" s="82">
        <v>3145.03</v>
      </c>
      <c r="F5" s="83"/>
      <c r="G5" s="84"/>
      <c r="H5" s="85"/>
      <c r="I5" s="86"/>
      <c r="J5" s="87"/>
    </row>
    <row r="6" spans="1:12" s="9" customFormat="1" x14ac:dyDescent="0.25">
      <c r="A6" s="98">
        <v>45139</v>
      </c>
      <c r="B6" s="88" t="s">
        <v>406</v>
      </c>
      <c r="C6" s="100">
        <v>1800</v>
      </c>
      <c r="D6" s="100">
        <v>0</v>
      </c>
      <c r="E6" s="99">
        <f>E5-C6+D6</f>
        <v>1345.0300000000002</v>
      </c>
      <c r="F6" s="83"/>
      <c r="G6" s="84"/>
      <c r="H6" s="85"/>
      <c r="I6" s="234"/>
      <c r="J6" s="235"/>
    </row>
    <row r="7" spans="1:12" s="9" customFormat="1" x14ac:dyDescent="0.25">
      <c r="A7" s="98">
        <v>45112</v>
      </c>
      <c r="B7" s="88" t="s">
        <v>118</v>
      </c>
      <c r="C7" s="100">
        <v>0</v>
      </c>
      <c r="D7" s="100">
        <v>9280</v>
      </c>
      <c r="E7" s="99">
        <f>E6-C7+D7</f>
        <v>10625.03</v>
      </c>
      <c r="F7" s="83">
        <v>167</v>
      </c>
      <c r="G7" s="84">
        <v>45112</v>
      </c>
      <c r="H7" s="85">
        <v>2691</v>
      </c>
      <c r="I7" s="86" t="s">
        <v>262</v>
      </c>
      <c r="J7" s="87" t="s">
        <v>261</v>
      </c>
    </row>
    <row r="8" spans="1:12" s="9" customFormat="1" x14ac:dyDescent="0.25">
      <c r="A8" s="98">
        <v>45113</v>
      </c>
      <c r="B8" s="88" t="s">
        <v>119</v>
      </c>
      <c r="C8" s="100">
        <v>0</v>
      </c>
      <c r="D8" s="100">
        <v>10788</v>
      </c>
      <c r="E8" s="99">
        <f t="shared" ref="E8:E71" si="0">E7-C8+D8</f>
        <v>21413.03</v>
      </c>
      <c r="F8" s="83">
        <v>3</v>
      </c>
      <c r="G8" s="84">
        <v>45113</v>
      </c>
      <c r="H8" s="85">
        <v>2692</v>
      </c>
      <c r="I8" s="210" t="s">
        <v>263</v>
      </c>
      <c r="J8" s="211" t="s">
        <v>125</v>
      </c>
    </row>
    <row r="9" spans="1:12" s="9" customFormat="1" x14ac:dyDescent="0.25">
      <c r="A9" s="98">
        <v>45113</v>
      </c>
      <c r="B9" s="88" t="s">
        <v>407</v>
      </c>
      <c r="C9" s="100">
        <v>21413.03</v>
      </c>
      <c r="D9" s="100">
        <v>0</v>
      </c>
      <c r="E9" s="99">
        <f t="shared" si="0"/>
        <v>0</v>
      </c>
      <c r="F9" s="83"/>
      <c r="G9" s="84"/>
      <c r="H9" s="85"/>
      <c r="I9" s="234"/>
      <c r="J9" s="235"/>
    </row>
    <row r="10" spans="1:12" s="9" customFormat="1" x14ac:dyDescent="0.25">
      <c r="A10" s="98">
        <v>45114</v>
      </c>
      <c r="B10" s="88" t="s">
        <v>120</v>
      </c>
      <c r="C10" s="100">
        <v>0</v>
      </c>
      <c r="D10" s="100">
        <v>3480</v>
      </c>
      <c r="E10" s="99">
        <f t="shared" si="0"/>
        <v>3480</v>
      </c>
      <c r="F10" s="83">
        <v>221</v>
      </c>
      <c r="G10" s="84">
        <v>45114</v>
      </c>
      <c r="H10" s="85">
        <v>2693</v>
      </c>
      <c r="I10" s="192" t="s">
        <v>264</v>
      </c>
      <c r="J10" s="193" t="s">
        <v>132</v>
      </c>
    </row>
    <row r="11" spans="1:12" x14ac:dyDescent="0.25">
      <c r="A11" s="98">
        <v>45114</v>
      </c>
      <c r="B11" s="172" t="s">
        <v>408</v>
      </c>
      <c r="C11" s="100">
        <v>0</v>
      </c>
      <c r="D11" s="100">
        <v>34000</v>
      </c>
      <c r="E11" s="99">
        <f t="shared" si="0"/>
        <v>37480</v>
      </c>
      <c r="F11" s="83"/>
      <c r="G11" s="84"/>
      <c r="H11" s="85"/>
      <c r="I11" s="236"/>
      <c r="J11" s="237"/>
    </row>
    <row r="12" spans="1:12" x14ac:dyDescent="0.25">
      <c r="A12" s="98">
        <v>45114</v>
      </c>
      <c r="B12" s="172" t="s">
        <v>405</v>
      </c>
      <c r="C12" s="100">
        <v>2378.1999999999998</v>
      </c>
      <c r="D12" s="100">
        <v>0</v>
      </c>
      <c r="E12" s="99">
        <f t="shared" si="0"/>
        <v>35101.800000000003</v>
      </c>
      <c r="F12" s="83"/>
      <c r="G12" s="84"/>
      <c r="H12" s="85"/>
      <c r="I12" s="236"/>
      <c r="J12" s="237"/>
    </row>
    <row r="13" spans="1:12" x14ac:dyDescent="0.25">
      <c r="A13" s="98">
        <v>45114</v>
      </c>
      <c r="B13" s="172" t="s">
        <v>405</v>
      </c>
      <c r="C13" s="100">
        <v>3139.6</v>
      </c>
      <c r="D13" s="100">
        <v>0</v>
      </c>
      <c r="E13" s="99">
        <f t="shared" si="0"/>
        <v>31962.200000000004</v>
      </c>
      <c r="F13" s="83"/>
      <c r="G13" s="84"/>
      <c r="H13" s="85"/>
      <c r="I13" s="236"/>
      <c r="J13" s="237"/>
    </row>
    <row r="14" spans="1:12" x14ac:dyDescent="0.25">
      <c r="A14" s="98">
        <v>45114</v>
      </c>
      <c r="B14" s="172" t="s">
        <v>405</v>
      </c>
      <c r="C14" s="100">
        <v>1181.97</v>
      </c>
      <c r="D14" s="100">
        <v>0</v>
      </c>
      <c r="E14" s="99">
        <f t="shared" si="0"/>
        <v>30780.230000000003</v>
      </c>
      <c r="F14" s="83"/>
      <c r="G14" s="84"/>
      <c r="H14" s="85"/>
      <c r="I14" s="236"/>
      <c r="J14" s="237"/>
    </row>
    <row r="15" spans="1:12" x14ac:dyDescent="0.25">
      <c r="A15" s="98">
        <v>45114</v>
      </c>
      <c r="B15" s="172" t="s">
        <v>405</v>
      </c>
      <c r="C15" s="100">
        <v>110.63</v>
      </c>
      <c r="D15" s="100">
        <v>0</v>
      </c>
      <c r="E15" s="99">
        <f t="shared" si="0"/>
        <v>30669.600000000002</v>
      </c>
      <c r="F15" s="83"/>
      <c r="G15" s="84"/>
      <c r="H15" s="85"/>
      <c r="I15" s="236"/>
      <c r="J15" s="237"/>
    </row>
    <row r="16" spans="1:12" x14ac:dyDescent="0.25">
      <c r="A16" s="98">
        <v>45114</v>
      </c>
      <c r="B16" s="172" t="s">
        <v>405</v>
      </c>
      <c r="C16" s="100">
        <v>396.34</v>
      </c>
      <c r="D16" s="100">
        <v>0</v>
      </c>
      <c r="E16" s="99">
        <f t="shared" si="0"/>
        <v>30273.260000000002</v>
      </c>
      <c r="F16" s="83"/>
      <c r="G16" s="84"/>
      <c r="H16" s="85"/>
      <c r="I16" s="236"/>
      <c r="J16" s="237"/>
    </row>
    <row r="17" spans="1:10" x14ac:dyDescent="0.25">
      <c r="A17" s="98">
        <v>45114</v>
      </c>
      <c r="B17" s="172" t="s">
        <v>405</v>
      </c>
      <c r="C17" s="100">
        <v>600</v>
      </c>
      <c r="D17" s="100">
        <v>0</v>
      </c>
      <c r="E17" s="99">
        <f t="shared" si="0"/>
        <v>29673.260000000002</v>
      </c>
      <c r="F17" s="83"/>
      <c r="G17" s="84"/>
      <c r="H17" s="85"/>
      <c r="I17" s="236"/>
      <c r="J17" s="237"/>
    </row>
    <row r="18" spans="1:10" x14ac:dyDescent="0.25">
      <c r="A18" s="98">
        <v>45114</v>
      </c>
      <c r="B18" s="172" t="s">
        <v>405</v>
      </c>
      <c r="C18" s="100">
        <v>600</v>
      </c>
      <c r="D18" s="100">
        <v>0</v>
      </c>
      <c r="E18" s="99">
        <f t="shared" si="0"/>
        <v>29073.260000000002</v>
      </c>
      <c r="F18" s="83"/>
      <c r="G18" s="84"/>
      <c r="H18" s="85"/>
      <c r="I18" s="236"/>
      <c r="J18" s="237"/>
    </row>
    <row r="19" spans="1:10" x14ac:dyDescent="0.25">
      <c r="A19" s="98">
        <v>45114</v>
      </c>
      <c r="B19" s="172" t="s">
        <v>405</v>
      </c>
      <c r="C19" s="100">
        <v>600</v>
      </c>
      <c r="D19" s="100">
        <v>0</v>
      </c>
      <c r="E19" s="99">
        <f t="shared" si="0"/>
        <v>28473.260000000002</v>
      </c>
      <c r="F19" s="83"/>
      <c r="G19" s="84"/>
      <c r="H19" s="85"/>
      <c r="I19" s="236"/>
      <c r="J19" s="237"/>
    </row>
    <row r="20" spans="1:10" x14ac:dyDescent="0.25">
      <c r="A20" s="98">
        <v>45114</v>
      </c>
      <c r="B20" s="172" t="s">
        <v>407</v>
      </c>
      <c r="C20" s="100">
        <v>27637.03</v>
      </c>
      <c r="D20" s="100">
        <v>0</v>
      </c>
      <c r="E20" s="99">
        <f t="shared" si="0"/>
        <v>836.2300000000032</v>
      </c>
      <c r="F20" s="83"/>
      <c r="G20" s="84"/>
      <c r="H20" s="85"/>
      <c r="I20" s="234"/>
      <c r="J20" s="237"/>
    </row>
    <row r="21" spans="1:10" x14ac:dyDescent="0.25">
      <c r="A21" s="98">
        <v>45117</v>
      </c>
      <c r="B21" s="172" t="s">
        <v>409</v>
      </c>
      <c r="C21" s="100">
        <v>25</v>
      </c>
      <c r="D21" s="100">
        <v>0</v>
      </c>
      <c r="E21" s="99">
        <f t="shared" si="0"/>
        <v>811.2300000000032</v>
      </c>
      <c r="F21" s="83"/>
      <c r="G21" s="84"/>
      <c r="H21" s="85"/>
      <c r="I21" s="234"/>
      <c r="J21" s="237"/>
    </row>
    <row r="22" spans="1:10" x14ac:dyDescent="0.25">
      <c r="A22" s="98">
        <v>45117</v>
      </c>
      <c r="B22" s="172" t="s">
        <v>410</v>
      </c>
      <c r="C22" s="100">
        <v>44</v>
      </c>
      <c r="D22" s="100">
        <v>0</v>
      </c>
      <c r="E22" s="99">
        <f t="shared" si="0"/>
        <v>767.2300000000032</v>
      </c>
      <c r="F22" s="83"/>
      <c r="G22" s="84"/>
      <c r="H22" s="85"/>
      <c r="I22" s="234"/>
      <c r="J22" s="237"/>
    </row>
    <row r="23" spans="1:10" x14ac:dyDescent="0.25">
      <c r="A23" s="98">
        <v>45117</v>
      </c>
      <c r="B23" s="172" t="s">
        <v>411</v>
      </c>
      <c r="C23" s="100">
        <v>660</v>
      </c>
      <c r="D23" s="100">
        <v>0</v>
      </c>
      <c r="E23" s="99">
        <f t="shared" si="0"/>
        <v>107.2300000000032</v>
      </c>
      <c r="F23" s="83"/>
      <c r="G23" s="84"/>
      <c r="H23" s="85"/>
      <c r="I23" s="236"/>
      <c r="J23" s="237"/>
    </row>
    <row r="24" spans="1:10" x14ac:dyDescent="0.25">
      <c r="A24" s="98">
        <v>45118</v>
      </c>
      <c r="B24" s="172" t="s">
        <v>412</v>
      </c>
      <c r="C24" s="100">
        <v>0</v>
      </c>
      <c r="D24" s="100">
        <v>20416</v>
      </c>
      <c r="E24" s="99">
        <f t="shared" si="0"/>
        <v>20523.230000000003</v>
      </c>
      <c r="F24" s="83">
        <v>347</v>
      </c>
      <c r="G24" s="84">
        <v>45118</v>
      </c>
      <c r="H24" s="85">
        <v>2694</v>
      </c>
      <c r="I24" s="192" t="s">
        <v>265</v>
      </c>
      <c r="J24" s="193" t="s">
        <v>44</v>
      </c>
    </row>
    <row r="25" spans="1:10" x14ac:dyDescent="0.25">
      <c r="A25" s="98">
        <v>45118</v>
      </c>
      <c r="B25" s="172" t="s">
        <v>413</v>
      </c>
      <c r="C25" s="100">
        <v>1993.44</v>
      </c>
      <c r="D25" s="100">
        <v>0</v>
      </c>
      <c r="E25" s="99">
        <f t="shared" si="0"/>
        <v>18529.790000000005</v>
      </c>
      <c r="F25" s="83"/>
      <c r="G25" s="84"/>
      <c r="H25" s="85"/>
      <c r="I25" s="236"/>
      <c r="J25" s="237"/>
    </row>
    <row r="26" spans="1:10" x14ac:dyDescent="0.25">
      <c r="A26" s="98">
        <v>45119</v>
      </c>
      <c r="B26" s="172" t="s">
        <v>409</v>
      </c>
      <c r="C26" s="100">
        <v>250</v>
      </c>
      <c r="D26" s="100">
        <v>0</v>
      </c>
      <c r="E26" s="99">
        <f t="shared" si="0"/>
        <v>18279.790000000005</v>
      </c>
      <c r="F26" s="83"/>
      <c r="G26" s="84"/>
      <c r="H26" s="85"/>
      <c r="I26" s="236"/>
      <c r="J26" s="237"/>
    </row>
    <row r="27" spans="1:10" x14ac:dyDescent="0.25">
      <c r="A27" s="98">
        <v>45119</v>
      </c>
      <c r="B27" s="172" t="s">
        <v>414</v>
      </c>
      <c r="C27" s="100">
        <v>15000</v>
      </c>
      <c r="D27" s="100">
        <v>0</v>
      </c>
      <c r="E27" s="99">
        <f t="shared" si="0"/>
        <v>3279.7900000000045</v>
      </c>
      <c r="F27" s="83"/>
      <c r="G27" s="84"/>
      <c r="H27" s="85"/>
      <c r="I27" s="236"/>
      <c r="J27" s="237"/>
    </row>
    <row r="28" spans="1:10" s="224" customFormat="1" x14ac:dyDescent="0.25">
      <c r="A28" s="98">
        <v>45119</v>
      </c>
      <c r="B28" s="88" t="s">
        <v>121</v>
      </c>
      <c r="C28" s="100">
        <v>0</v>
      </c>
      <c r="D28" s="100">
        <v>4060</v>
      </c>
      <c r="E28" s="99">
        <f t="shared" si="0"/>
        <v>7339.7900000000045</v>
      </c>
      <c r="F28" s="83">
        <v>207</v>
      </c>
      <c r="G28" s="84">
        <v>45119</v>
      </c>
      <c r="H28" s="85" t="s">
        <v>139</v>
      </c>
      <c r="I28" s="192" t="s">
        <v>266</v>
      </c>
      <c r="J28" s="193" t="s">
        <v>44</v>
      </c>
    </row>
    <row r="29" spans="1:10" x14ac:dyDescent="0.25">
      <c r="A29" s="98">
        <v>45120</v>
      </c>
      <c r="B29" s="172" t="s">
        <v>122</v>
      </c>
      <c r="C29" s="100">
        <v>0</v>
      </c>
      <c r="D29" s="100">
        <v>3132</v>
      </c>
      <c r="E29" s="99">
        <f t="shared" si="0"/>
        <v>10471.790000000005</v>
      </c>
      <c r="F29" s="83">
        <v>150</v>
      </c>
      <c r="G29" s="84">
        <v>45120</v>
      </c>
      <c r="H29" s="85">
        <v>2695</v>
      </c>
      <c r="I29" s="205" t="s">
        <v>267</v>
      </c>
      <c r="J29" s="206" t="s">
        <v>125</v>
      </c>
    </row>
    <row r="30" spans="1:10" x14ac:dyDescent="0.25">
      <c r="A30" s="98">
        <v>45120</v>
      </c>
      <c r="B30" s="172" t="s">
        <v>123</v>
      </c>
      <c r="C30" s="100">
        <v>0</v>
      </c>
      <c r="D30" s="100">
        <v>34568</v>
      </c>
      <c r="E30" s="99">
        <f t="shared" si="0"/>
        <v>45039.790000000008</v>
      </c>
      <c r="F30" s="83">
        <v>323</v>
      </c>
      <c r="G30" s="84">
        <v>45120</v>
      </c>
      <c r="H30" s="85">
        <v>2696</v>
      </c>
      <c r="I30" s="205" t="s">
        <v>268</v>
      </c>
      <c r="J30" s="206" t="s">
        <v>138</v>
      </c>
    </row>
    <row r="31" spans="1:10" x14ac:dyDescent="0.25">
      <c r="A31" s="98">
        <v>45121</v>
      </c>
      <c r="B31" s="172" t="s">
        <v>124</v>
      </c>
      <c r="C31" s="100">
        <v>0</v>
      </c>
      <c r="D31" s="100">
        <v>6960</v>
      </c>
      <c r="E31" s="99">
        <f t="shared" si="0"/>
        <v>51999.790000000008</v>
      </c>
      <c r="F31" s="83">
        <v>221</v>
      </c>
      <c r="G31" s="84">
        <v>45121</v>
      </c>
      <c r="H31" s="85">
        <v>2697</v>
      </c>
      <c r="I31" s="190" t="s">
        <v>269</v>
      </c>
      <c r="J31" s="198" t="s">
        <v>132</v>
      </c>
    </row>
    <row r="32" spans="1:10" x14ac:dyDescent="0.25">
      <c r="A32" s="98">
        <v>45121</v>
      </c>
      <c r="B32" s="172" t="s">
        <v>415</v>
      </c>
      <c r="C32" s="100">
        <v>0</v>
      </c>
      <c r="D32" s="100">
        <v>43000</v>
      </c>
      <c r="E32" s="99">
        <f t="shared" si="0"/>
        <v>94999.790000000008</v>
      </c>
      <c r="F32" s="83"/>
      <c r="G32" s="84"/>
      <c r="H32" s="85"/>
      <c r="I32" s="236"/>
      <c r="J32" s="237"/>
    </row>
    <row r="33" spans="1:15" x14ac:dyDescent="0.25">
      <c r="A33" s="98">
        <v>45121</v>
      </c>
      <c r="B33" s="172" t="s">
        <v>416</v>
      </c>
      <c r="C33" s="100">
        <v>2218.1999999999998</v>
      </c>
      <c r="D33" s="100">
        <v>0</v>
      </c>
      <c r="E33" s="99">
        <f t="shared" si="0"/>
        <v>92781.590000000011</v>
      </c>
      <c r="F33" s="83"/>
      <c r="G33" s="84"/>
      <c r="H33" s="85"/>
      <c r="I33" s="236"/>
      <c r="J33" s="237"/>
    </row>
    <row r="34" spans="1:15" x14ac:dyDescent="0.25">
      <c r="A34" s="98">
        <v>45121</v>
      </c>
      <c r="B34" s="172" t="s">
        <v>416</v>
      </c>
      <c r="C34" s="100">
        <v>1700</v>
      </c>
      <c r="D34" s="100">
        <v>0</v>
      </c>
      <c r="E34" s="99">
        <f t="shared" si="0"/>
        <v>91081.590000000011</v>
      </c>
      <c r="F34" s="83"/>
      <c r="G34" s="84"/>
      <c r="H34" s="85"/>
      <c r="I34" s="236"/>
      <c r="J34" s="237"/>
    </row>
    <row r="35" spans="1:15" x14ac:dyDescent="0.25">
      <c r="A35" s="98">
        <v>45121</v>
      </c>
      <c r="B35" s="172" t="s">
        <v>416</v>
      </c>
      <c r="C35" s="100">
        <v>1618</v>
      </c>
      <c r="D35" s="100">
        <v>0</v>
      </c>
      <c r="E35" s="99">
        <f t="shared" si="0"/>
        <v>89463.590000000011</v>
      </c>
      <c r="F35" s="83"/>
      <c r="G35" s="84"/>
      <c r="H35" s="85"/>
      <c r="I35" s="236"/>
      <c r="J35" s="237"/>
    </row>
    <row r="36" spans="1:15" x14ac:dyDescent="0.25">
      <c r="A36" s="98">
        <v>45121</v>
      </c>
      <c r="B36" s="172" t="s">
        <v>237</v>
      </c>
      <c r="C36" s="100">
        <v>0</v>
      </c>
      <c r="D36" s="100">
        <v>45588</v>
      </c>
      <c r="E36" s="99">
        <f>E35-C36+D36</f>
        <v>135051.59000000003</v>
      </c>
      <c r="F36" s="83">
        <v>366</v>
      </c>
      <c r="G36" s="84">
        <v>45121</v>
      </c>
      <c r="H36" s="85">
        <v>2698</v>
      </c>
      <c r="I36" s="205" t="s">
        <v>270</v>
      </c>
      <c r="J36" s="206" t="s">
        <v>138</v>
      </c>
    </row>
    <row r="37" spans="1:15" x14ac:dyDescent="0.25">
      <c r="A37" s="98">
        <v>45121</v>
      </c>
      <c r="B37" s="172" t="s">
        <v>417</v>
      </c>
      <c r="C37" s="100">
        <v>43945.18</v>
      </c>
      <c r="D37" s="100">
        <v>0</v>
      </c>
      <c r="E37" s="99">
        <f t="shared" si="0"/>
        <v>91106.410000000033</v>
      </c>
      <c r="F37" s="83"/>
      <c r="G37" s="84"/>
      <c r="H37" s="85"/>
      <c r="I37" s="236"/>
      <c r="J37" s="237"/>
    </row>
    <row r="38" spans="1:15" x14ac:dyDescent="0.25">
      <c r="A38" s="98">
        <v>45121</v>
      </c>
      <c r="B38" s="172" t="s">
        <v>417</v>
      </c>
      <c r="C38" s="100">
        <v>43973.63</v>
      </c>
      <c r="D38" s="100">
        <v>0</v>
      </c>
      <c r="E38" s="99">
        <f t="shared" si="0"/>
        <v>47132.780000000035</v>
      </c>
      <c r="F38" s="83"/>
      <c r="G38" s="84"/>
      <c r="H38" s="85"/>
      <c r="I38" s="236"/>
      <c r="J38" s="237"/>
    </row>
    <row r="39" spans="1:15" x14ac:dyDescent="0.25">
      <c r="A39" s="98">
        <v>45121</v>
      </c>
      <c r="B39" s="172" t="s">
        <v>238</v>
      </c>
      <c r="C39" s="100">
        <v>0</v>
      </c>
      <c r="D39" s="100">
        <v>4060</v>
      </c>
      <c r="E39" s="99">
        <f t="shared" si="0"/>
        <v>51192.780000000035</v>
      </c>
      <c r="F39" s="83">
        <v>369</v>
      </c>
      <c r="G39" s="84">
        <v>45121</v>
      </c>
      <c r="H39" s="85" t="s">
        <v>139</v>
      </c>
      <c r="I39" s="85" t="s">
        <v>272</v>
      </c>
      <c r="J39" s="90" t="s">
        <v>271</v>
      </c>
    </row>
    <row r="40" spans="1:15" x14ac:dyDescent="0.25">
      <c r="A40" s="98">
        <v>45124</v>
      </c>
      <c r="B40" s="172" t="s">
        <v>418</v>
      </c>
      <c r="C40" s="100">
        <v>50000</v>
      </c>
      <c r="D40" s="100">
        <v>0</v>
      </c>
      <c r="E40" s="99">
        <f t="shared" si="0"/>
        <v>1192.7800000000352</v>
      </c>
      <c r="F40" s="83"/>
      <c r="G40" s="84"/>
      <c r="H40" s="85"/>
      <c r="I40" s="236"/>
      <c r="J40" s="237"/>
      <c r="K40" s="173"/>
      <c r="L40" s="174"/>
      <c r="M40" s="175"/>
      <c r="N40" s="175"/>
      <c r="O40" s="176"/>
    </row>
    <row r="41" spans="1:15" x14ac:dyDescent="0.25">
      <c r="A41" s="98">
        <v>45124</v>
      </c>
      <c r="B41" s="172" t="s">
        <v>239</v>
      </c>
      <c r="C41" s="100">
        <v>0</v>
      </c>
      <c r="D41" s="100">
        <v>10324</v>
      </c>
      <c r="E41" s="99">
        <f t="shared" si="0"/>
        <v>11516.780000000035</v>
      </c>
      <c r="F41" s="83">
        <v>223</v>
      </c>
      <c r="G41" s="84">
        <v>45124</v>
      </c>
      <c r="H41" s="85">
        <v>2699</v>
      </c>
      <c r="I41" s="190" t="s">
        <v>273</v>
      </c>
      <c r="J41" s="198" t="s">
        <v>44</v>
      </c>
    </row>
    <row r="42" spans="1:15" x14ac:dyDescent="0.25">
      <c r="A42" s="98">
        <v>45125</v>
      </c>
      <c r="B42" s="88" t="s">
        <v>419</v>
      </c>
      <c r="C42" s="100">
        <v>11000</v>
      </c>
      <c r="D42" s="100">
        <v>0</v>
      </c>
      <c r="E42" s="99">
        <f t="shared" si="0"/>
        <v>516.78000000003522</v>
      </c>
      <c r="F42" s="83"/>
      <c r="G42" s="84"/>
      <c r="H42" s="85"/>
      <c r="I42" s="234"/>
      <c r="J42" s="237"/>
    </row>
    <row r="43" spans="1:15" x14ac:dyDescent="0.25">
      <c r="A43" s="98">
        <v>45125</v>
      </c>
      <c r="B43" s="172" t="s">
        <v>240</v>
      </c>
      <c r="C43" s="100">
        <v>0</v>
      </c>
      <c r="D43" s="100">
        <v>17400</v>
      </c>
      <c r="E43" s="99">
        <f t="shared" si="0"/>
        <v>17916.780000000035</v>
      </c>
      <c r="F43" s="83">
        <v>282</v>
      </c>
      <c r="G43" s="84">
        <v>45125</v>
      </c>
      <c r="H43" s="85">
        <v>2700</v>
      </c>
      <c r="I43" s="205" t="s">
        <v>274</v>
      </c>
      <c r="J43" s="206" t="s">
        <v>138</v>
      </c>
    </row>
    <row r="44" spans="1:15" x14ac:dyDescent="0.25">
      <c r="A44" s="98">
        <v>45125</v>
      </c>
      <c r="B44" s="172" t="s">
        <v>420</v>
      </c>
      <c r="C44" s="100">
        <v>0</v>
      </c>
      <c r="D44" s="100">
        <v>3000</v>
      </c>
      <c r="E44" s="99">
        <f t="shared" si="0"/>
        <v>20916.780000000035</v>
      </c>
      <c r="F44" s="83"/>
      <c r="G44" s="84"/>
      <c r="H44" s="85"/>
      <c r="I44" s="236"/>
      <c r="J44" s="237"/>
    </row>
    <row r="45" spans="1:15" x14ac:dyDescent="0.25">
      <c r="A45" s="98">
        <v>45125</v>
      </c>
      <c r="B45" s="172" t="s">
        <v>421</v>
      </c>
      <c r="C45" s="100">
        <v>3000</v>
      </c>
      <c r="D45" s="100">
        <v>0</v>
      </c>
      <c r="E45" s="99">
        <f t="shared" si="0"/>
        <v>17916.780000000035</v>
      </c>
      <c r="F45" s="83"/>
      <c r="G45" s="84"/>
      <c r="H45" s="85"/>
      <c r="I45" s="236"/>
      <c r="J45" s="237"/>
    </row>
    <row r="46" spans="1:15" x14ac:dyDescent="0.25">
      <c r="A46" s="98">
        <v>45125</v>
      </c>
      <c r="B46" s="172" t="s">
        <v>419</v>
      </c>
      <c r="C46" s="100">
        <v>17000</v>
      </c>
      <c r="D46" s="100">
        <v>0</v>
      </c>
      <c r="E46" s="99">
        <f t="shared" si="0"/>
        <v>916.78000000003522</v>
      </c>
      <c r="F46" s="83"/>
      <c r="G46" s="84"/>
      <c r="H46" s="85"/>
      <c r="I46" s="236"/>
      <c r="J46" s="237"/>
    </row>
    <row r="47" spans="1:15" x14ac:dyDescent="0.25">
      <c r="A47" s="98">
        <v>45125</v>
      </c>
      <c r="B47" s="172" t="s">
        <v>241</v>
      </c>
      <c r="C47" s="100">
        <v>0</v>
      </c>
      <c r="D47" s="216">
        <v>28800</v>
      </c>
      <c r="E47" s="99">
        <f t="shared" si="0"/>
        <v>29716.780000000035</v>
      </c>
      <c r="F47" s="83">
        <v>364</v>
      </c>
      <c r="G47" s="84">
        <v>45125</v>
      </c>
      <c r="H47" s="85" t="s">
        <v>139</v>
      </c>
      <c r="I47" s="213" t="s">
        <v>284</v>
      </c>
      <c r="J47" s="214" t="s">
        <v>276</v>
      </c>
    </row>
    <row r="48" spans="1:15" x14ac:dyDescent="0.25">
      <c r="A48" s="98">
        <v>45126</v>
      </c>
      <c r="B48" s="172" t="s">
        <v>242</v>
      </c>
      <c r="C48" s="100">
        <v>0</v>
      </c>
      <c r="D48" s="100">
        <v>9280</v>
      </c>
      <c r="E48" s="99">
        <f t="shared" si="0"/>
        <v>38996.780000000035</v>
      </c>
      <c r="F48" s="83">
        <v>167</v>
      </c>
      <c r="G48" s="84">
        <v>45126</v>
      </c>
      <c r="H48" s="85">
        <v>2702</v>
      </c>
      <c r="I48" s="85" t="s">
        <v>275</v>
      </c>
      <c r="J48" s="90" t="s">
        <v>261</v>
      </c>
    </row>
    <row r="49" spans="1:15" x14ac:dyDescent="0.25">
      <c r="A49" s="98">
        <v>45126</v>
      </c>
      <c r="B49" s="172" t="s">
        <v>422</v>
      </c>
      <c r="C49" s="100">
        <v>38000</v>
      </c>
      <c r="D49" s="100">
        <v>0</v>
      </c>
      <c r="E49" s="99">
        <f t="shared" si="0"/>
        <v>996.78000000003522</v>
      </c>
      <c r="F49" s="83"/>
      <c r="G49" s="84"/>
      <c r="H49" s="85"/>
      <c r="I49" s="236"/>
      <c r="J49" s="237"/>
    </row>
    <row r="50" spans="1:15" x14ac:dyDescent="0.25">
      <c r="A50" s="98">
        <v>45126</v>
      </c>
      <c r="B50" s="172" t="s">
        <v>243</v>
      </c>
      <c r="C50" s="100">
        <v>0</v>
      </c>
      <c r="D50" s="216">
        <v>11500</v>
      </c>
      <c r="E50" s="99">
        <f t="shared" si="0"/>
        <v>12496.780000000035</v>
      </c>
      <c r="F50" s="83">
        <v>364</v>
      </c>
      <c r="G50" s="84">
        <v>45126</v>
      </c>
      <c r="H50" s="85" t="s">
        <v>139</v>
      </c>
      <c r="I50" s="215" t="s">
        <v>284</v>
      </c>
      <c r="J50" s="214" t="s">
        <v>276</v>
      </c>
    </row>
    <row r="51" spans="1:15" x14ac:dyDescent="0.25">
      <c r="A51" s="98">
        <v>45127</v>
      </c>
      <c r="B51" s="172" t="s">
        <v>244</v>
      </c>
      <c r="C51" s="100">
        <v>0</v>
      </c>
      <c r="D51" s="216">
        <v>28800</v>
      </c>
      <c r="E51" s="99">
        <f t="shared" si="0"/>
        <v>41296.780000000035</v>
      </c>
      <c r="F51" s="83">
        <v>364</v>
      </c>
      <c r="G51" s="84">
        <v>45126</v>
      </c>
      <c r="H51" s="85" t="s">
        <v>139</v>
      </c>
      <c r="I51" s="215" t="s">
        <v>285</v>
      </c>
      <c r="J51" s="214" t="s">
        <v>276</v>
      </c>
    </row>
    <row r="52" spans="1:15" x14ac:dyDescent="0.25">
      <c r="A52" s="98">
        <v>45127</v>
      </c>
      <c r="B52" s="172" t="s">
        <v>245</v>
      </c>
      <c r="C52" s="100">
        <v>0</v>
      </c>
      <c r="D52" s="216">
        <v>1792</v>
      </c>
      <c r="E52" s="99">
        <f t="shared" si="0"/>
        <v>43088.780000000035</v>
      </c>
      <c r="F52" s="83">
        <v>364</v>
      </c>
      <c r="G52" s="84">
        <v>45126</v>
      </c>
      <c r="H52" s="85" t="s">
        <v>139</v>
      </c>
      <c r="I52" s="215" t="s">
        <v>285</v>
      </c>
      <c r="J52" s="214" t="s">
        <v>276</v>
      </c>
    </row>
    <row r="53" spans="1:15" x14ac:dyDescent="0.25">
      <c r="A53" s="98">
        <v>45127</v>
      </c>
      <c r="B53" s="88" t="s">
        <v>423</v>
      </c>
      <c r="C53" s="100">
        <v>40000</v>
      </c>
      <c r="D53" s="100">
        <v>0</v>
      </c>
      <c r="E53" s="99">
        <f t="shared" si="0"/>
        <v>3088.7800000000352</v>
      </c>
      <c r="F53" s="83"/>
      <c r="G53" s="84"/>
      <c r="H53" s="85"/>
      <c r="I53" s="236"/>
      <c r="J53" s="237"/>
    </row>
    <row r="54" spans="1:15" x14ac:dyDescent="0.25">
      <c r="A54" s="98">
        <v>45127</v>
      </c>
      <c r="B54" s="172" t="s">
        <v>246</v>
      </c>
      <c r="C54" s="100">
        <v>0</v>
      </c>
      <c r="D54" s="100">
        <v>13920</v>
      </c>
      <c r="E54" s="99">
        <f t="shared" si="0"/>
        <v>17008.780000000035</v>
      </c>
      <c r="F54" s="83">
        <v>368</v>
      </c>
      <c r="G54" s="84">
        <v>45127</v>
      </c>
      <c r="H54" s="85">
        <v>2701</v>
      </c>
      <c r="I54" s="213" t="s">
        <v>279</v>
      </c>
      <c r="J54" s="214" t="s">
        <v>276</v>
      </c>
    </row>
    <row r="55" spans="1:15" x14ac:dyDescent="0.25">
      <c r="A55" s="98">
        <v>45127</v>
      </c>
      <c r="B55" s="172" t="s">
        <v>247</v>
      </c>
      <c r="C55" s="100">
        <v>0</v>
      </c>
      <c r="D55" s="100">
        <v>3834</v>
      </c>
      <c r="E55" s="99">
        <f t="shared" si="0"/>
        <v>20842.780000000035</v>
      </c>
      <c r="F55" s="83" t="s">
        <v>277</v>
      </c>
      <c r="G55" s="84" t="s">
        <v>286</v>
      </c>
      <c r="H55" s="85"/>
      <c r="I55" s="85"/>
      <c r="J55" s="90" t="s">
        <v>277</v>
      </c>
    </row>
    <row r="56" spans="1:15" x14ac:dyDescent="0.25">
      <c r="A56" s="98">
        <v>45127</v>
      </c>
      <c r="B56" s="172" t="s">
        <v>248</v>
      </c>
      <c r="C56" s="100">
        <v>0</v>
      </c>
      <c r="D56" s="216">
        <v>32596</v>
      </c>
      <c r="E56" s="99">
        <f t="shared" si="0"/>
        <v>53438.780000000035</v>
      </c>
      <c r="F56" s="83">
        <v>364</v>
      </c>
      <c r="G56" s="84">
        <v>45127</v>
      </c>
      <c r="H56" s="85" t="s">
        <v>139</v>
      </c>
      <c r="I56" s="213" t="s">
        <v>283</v>
      </c>
      <c r="J56" s="214" t="s">
        <v>276</v>
      </c>
    </row>
    <row r="57" spans="1:15" x14ac:dyDescent="0.25">
      <c r="A57" s="98">
        <v>45128</v>
      </c>
      <c r="B57" s="172" t="s">
        <v>249</v>
      </c>
      <c r="C57" s="100">
        <v>0</v>
      </c>
      <c r="D57" s="100">
        <v>6960</v>
      </c>
      <c r="E57" s="99">
        <f t="shared" si="0"/>
        <v>60398.780000000035</v>
      </c>
      <c r="F57" s="83">
        <v>221</v>
      </c>
      <c r="G57" s="84">
        <v>45128</v>
      </c>
      <c r="H57" s="85">
        <v>2703</v>
      </c>
      <c r="I57" s="190" t="s">
        <v>280</v>
      </c>
      <c r="J57" s="198" t="s">
        <v>132</v>
      </c>
    </row>
    <row r="58" spans="1:15" x14ac:dyDescent="0.25">
      <c r="A58" s="98">
        <v>45128</v>
      </c>
      <c r="B58" s="172" t="s">
        <v>424</v>
      </c>
      <c r="C58" s="100">
        <v>50000</v>
      </c>
      <c r="D58" s="100">
        <v>0</v>
      </c>
      <c r="E58" s="99">
        <f t="shared" si="0"/>
        <v>10398.780000000035</v>
      </c>
      <c r="F58" s="238"/>
      <c r="G58" s="239"/>
      <c r="H58" s="236"/>
      <c r="I58" s="236"/>
      <c r="J58" s="237"/>
    </row>
    <row r="59" spans="1:15" x14ac:dyDescent="0.25">
      <c r="A59" s="98">
        <v>45128</v>
      </c>
      <c r="B59" s="172" t="s">
        <v>250</v>
      </c>
      <c r="C59" s="100">
        <v>0</v>
      </c>
      <c r="D59" s="100">
        <v>15312</v>
      </c>
      <c r="E59" s="99">
        <f t="shared" si="0"/>
        <v>25710.780000000035</v>
      </c>
      <c r="F59" s="83">
        <v>327</v>
      </c>
      <c r="G59" s="84">
        <v>45128</v>
      </c>
      <c r="H59" s="85">
        <v>2704</v>
      </c>
      <c r="I59" s="190" t="s">
        <v>278</v>
      </c>
      <c r="J59" s="198" t="s">
        <v>44</v>
      </c>
    </row>
    <row r="60" spans="1:15" x14ac:dyDescent="0.25">
      <c r="A60" s="98">
        <v>45128</v>
      </c>
      <c r="B60" s="172" t="s">
        <v>251</v>
      </c>
      <c r="C60" s="100">
        <v>0</v>
      </c>
      <c r="D60" s="100">
        <v>4060</v>
      </c>
      <c r="E60" s="99">
        <f t="shared" si="0"/>
        <v>29770.780000000035</v>
      </c>
      <c r="F60" s="83">
        <v>352</v>
      </c>
      <c r="G60" s="84">
        <v>45128</v>
      </c>
      <c r="H60" s="85" t="s">
        <v>139</v>
      </c>
      <c r="I60" s="205" t="s">
        <v>281</v>
      </c>
      <c r="J60" s="206" t="s">
        <v>138</v>
      </c>
      <c r="K60" s="173"/>
      <c r="L60" s="174"/>
      <c r="M60" s="175"/>
      <c r="N60" s="175"/>
      <c r="O60" s="176"/>
    </row>
    <row r="61" spans="1:15" x14ac:dyDescent="0.25">
      <c r="A61" s="98">
        <v>45128</v>
      </c>
      <c r="B61" s="172" t="s">
        <v>417</v>
      </c>
      <c r="C61" s="100">
        <v>7294.37</v>
      </c>
      <c r="D61" s="100">
        <v>0</v>
      </c>
      <c r="E61" s="99">
        <f t="shared" si="0"/>
        <v>22476.410000000036</v>
      </c>
      <c r="F61" s="83"/>
      <c r="G61" s="84"/>
      <c r="H61" s="85"/>
      <c r="I61" s="236"/>
      <c r="J61" s="237"/>
    </row>
    <row r="62" spans="1:15" x14ac:dyDescent="0.25">
      <c r="A62" s="98">
        <v>45128</v>
      </c>
      <c r="B62" s="172" t="s">
        <v>424</v>
      </c>
      <c r="C62" s="100">
        <v>20000</v>
      </c>
      <c r="D62" s="100">
        <v>0</v>
      </c>
      <c r="E62" s="99">
        <f t="shared" si="0"/>
        <v>2476.4100000000362</v>
      </c>
      <c r="F62" s="83"/>
      <c r="G62" s="84"/>
      <c r="H62" s="85"/>
      <c r="I62" s="236"/>
      <c r="J62" s="237"/>
    </row>
    <row r="63" spans="1:15" x14ac:dyDescent="0.25">
      <c r="A63" s="98">
        <v>45131</v>
      </c>
      <c r="B63" s="172" t="s">
        <v>252</v>
      </c>
      <c r="C63" s="100">
        <v>0</v>
      </c>
      <c r="D63" s="100">
        <v>176146</v>
      </c>
      <c r="E63" s="99">
        <f t="shared" si="0"/>
        <v>178622.41000000003</v>
      </c>
      <c r="F63" s="83">
        <v>223</v>
      </c>
      <c r="G63" s="84">
        <v>45131</v>
      </c>
      <c r="H63" s="85">
        <v>2705</v>
      </c>
      <c r="I63" s="190" t="s">
        <v>282</v>
      </c>
      <c r="J63" s="198" t="s">
        <v>44</v>
      </c>
    </row>
    <row r="64" spans="1:15" ht="30" x14ac:dyDescent="0.25">
      <c r="A64" s="98">
        <v>45131</v>
      </c>
      <c r="B64" s="88" t="s">
        <v>425</v>
      </c>
      <c r="C64" s="100">
        <v>78000</v>
      </c>
      <c r="D64" s="100">
        <v>0</v>
      </c>
      <c r="E64" s="99">
        <f t="shared" si="0"/>
        <v>100622.41000000003</v>
      </c>
      <c r="F64" s="83"/>
      <c r="G64" s="84"/>
      <c r="H64" s="85"/>
      <c r="I64" s="86"/>
      <c r="J64" s="90"/>
      <c r="K64" s="177"/>
      <c r="L64" s="178"/>
      <c r="M64" s="179"/>
      <c r="N64" s="179"/>
      <c r="O64" s="180"/>
    </row>
    <row r="65" spans="1:10" x14ac:dyDescent="0.25">
      <c r="A65" s="98">
        <v>45132</v>
      </c>
      <c r="B65" s="172" t="s">
        <v>287</v>
      </c>
      <c r="C65" s="100">
        <v>0</v>
      </c>
      <c r="D65" s="100">
        <v>24360</v>
      </c>
      <c r="E65" s="99">
        <f t="shared" si="0"/>
        <v>124982.41000000003</v>
      </c>
      <c r="F65" s="83">
        <v>372</v>
      </c>
      <c r="G65" s="84">
        <v>45132</v>
      </c>
      <c r="H65" s="85" t="s">
        <v>139</v>
      </c>
      <c r="I65" s="190" t="s">
        <v>326</v>
      </c>
      <c r="J65" s="198" t="s">
        <v>44</v>
      </c>
    </row>
    <row r="66" spans="1:10" x14ac:dyDescent="0.25">
      <c r="A66" s="98">
        <v>45132</v>
      </c>
      <c r="B66" s="172" t="s">
        <v>288</v>
      </c>
      <c r="C66" s="100">
        <v>0</v>
      </c>
      <c r="D66" s="100">
        <v>3422</v>
      </c>
      <c r="E66" s="99">
        <f t="shared" si="0"/>
        <v>128404.41000000003</v>
      </c>
      <c r="F66" s="83">
        <v>374</v>
      </c>
      <c r="G66" s="84">
        <v>45132</v>
      </c>
      <c r="H66" s="85" t="s">
        <v>139</v>
      </c>
      <c r="I66" s="190" t="s">
        <v>325</v>
      </c>
      <c r="J66" s="198" t="s">
        <v>44</v>
      </c>
    </row>
    <row r="67" spans="1:10" x14ac:dyDescent="0.25">
      <c r="A67" s="98">
        <v>45134</v>
      </c>
      <c r="B67" s="172" t="s">
        <v>375</v>
      </c>
      <c r="C67" s="100">
        <v>0</v>
      </c>
      <c r="D67" s="100">
        <v>3132</v>
      </c>
      <c r="E67" s="99">
        <f t="shared" si="0"/>
        <v>131536.41000000003</v>
      </c>
      <c r="F67" s="83">
        <v>150</v>
      </c>
      <c r="G67" s="84">
        <v>45134</v>
      </c>
      <c r="H67" s="85">
        <v>2720</v>
      </c>
      <c r="I67" s="205" t="s">
        <v>377</v>
      </c>
      <c r="J67" s="206" t="s">
        <v>125</v>
      </c>
    </row>
    <row r="68" spans="1:10" x14ac:dyDescent="0.25">
      <c r="A68" s="98">
        <v>45134</v>
      </c>
      <c r="B68" s="172" t="s">
        <v>376</v>
      </c>
      <c r="C68" s="100">
        <v>0</v>
      </c>
      <c r="D68" s="100">
        <v>3132</v>
      </c>
      <c r="E68" s="99">
        <f t="shared" si="0"/>
        <v>134668.41000000003</v>
      </c>
      <c r="F68" s="83">
        <v>150</v>
      </c>
      <c r="G68" s="84">
        <v>45134</v>
      </c>
      <c r="H68" s="85">
        <v>2721</v>
      </c>
      <c r="I68" s="205" t="s">
        <v>378</v>
      </c>
      <c r="J68" s="206" t="s">
        <v>125</v>
      </c>
    </row>
    <row r="69" spans="1:10" x14ac:dyDescent="0.25">
      <c r="A69" s="98">
        <v>45135</v>
      </c>
      <c r="B69" s="172" t="s">
        <v>379</v>
      </c>
      <c r="C69" s="100">
        <v>0</v>
      </c>
      <c r="D69" s="100">
        <v>6960</v>
      </c>
      <c r="E69" s="99">
        <f t="shared" si="0"/>
        <v>141628.41000000003</v>
      </c>
      <c r="F69" s="83">
        <v>221</v>
      </c>
      <c r="G69" s="84">
        <v>45135</v>
      </c>
      <c r="H69" s="85">
        <v>2722</v>
      </c>
      <c r="I69" s="190" t="s">
        <v>380</v>
      </c>
      <c r="J69" s="198" t="s">
        <v>132</v>
      </c>
    </row>
    <row r="70" spans="1:10" x14ac:dyDescent="0.25">
      <c r="A70" s="98">
        <v>45135</v>
      </c>
      <c r="B70" s="172" t="s">
        <v>429</v>
      </c>
      <c r="C70" s="100">
        <v>85000</v>
      </c>
      <c r="D70" s="100">
        <v>0</v>
      </c>
      <c r="E70" s="99">
        <f t="shared" si="0"/>
        <v>56628.410000000033</v>
      </c>
      <c r="F70" s="83"/>
      <c r="G70" s="84"/>
      <c r="H70" s="85"/>
      <c r="I70" s="85"/>
      <c r="J70" s="90"/>
    </row>
    <row r="71" spans="1:10" x14ac:dyDescent="0.25">
      <c r="A71" s="98">
        <v>45135</v>
      </c>
      <c r="B71" s="172" t="s">
        <v>381</v>
      </c>
      <c r="C71" s="100">
        <v>0</v>
      </c>
      <c r="D71" s="100">
        <v>4060</v>
      </c>
      <c r="E71" s="99">
        <f t="shared" si="0"/>
        <v>60688.410000000033</v>
      </c>
      <c r="F71" s="83">
        <v>352</v>
      </c>
      <c r="G71" s="84">
        <v>45135</v>
      </c>
      <c r="H71" s="85" t="s">
        <v>139</v>
      </c>
      <c r="I71" s="205" t="s">
        <v>390</v>
      </c>
      <c r="J71" s="206" t="s">
        <v>138</v>
      </c>
    </row>
    <row r="72" spans="1:10" x14ac:dyDescent="0.25">
      <c r="A72" s="98">
        <v>45135</v>
      </c>
      <c r="B72" s="172" t="s">
        <v>382</v>
      </c>
      <c r="C72" s="100">
        <v>0</v>
      </c>
      <c r="D72" s="100">
        <v>4060</v>
      </c>
      <c r="E72" s="99">
        <f t="shared" ref="E72" si="1">E71-C72+D72</f>
        <v>64748.410000000033</v>
      </c>
      <c r="F72" s="83">
        <v>377</v>
      </c>
      <c r="G72" s="84">
        <v>45135</v>
      </c>
      <c r="H72" s="85" t="s">
        <v>139</v>
      </c>
      <c r="I72" s="85" t="s">
        <v>383</v>
      </c>
      <c r="J72" s="90" t="s">
        <v>261</v>
      </c>
    </row>
    <row r="73" spans="1:10" x14ac:dyDescent="0.25">
      <c r="A73" s="98">
        <v>45136</v>
      </c>
      <c r="B73" s="172" t="s">
        <v>426</v>
      </c>
      <c r="C73" s="100">
        <v>9634</v>
      </c>
      <c r="D73" s="100">
        <v>0</v>
      </c>
      <c r="E73" s="99">
        <f t="shared" ref="E73:E135" si="2">E72-C73+D73</f>
        <v>55114.410000000033</v>
      </c>
      <c r="F73" s="83"/>
      <c r="G73" s="84"/>
      <c r="H73" s="85"/>
      <c r="I73" s="86"/>
      <c r="J73" s="90"/>
    </row>
    <row r="74" spans="1:10" x14ac:dyDescent="0.25">
      <c r="A74" s="98">
        <v>45136</v>
      </c>
      <c r="B74" s="172" t="s">
        <v>427</v>
      </c>
      <c r="C74" s="100">
        <v>44870.2</v>
      </c>
      <c r="D74" s="100">
        <v>0</v>
      </c>
      <c r="E74" s="99">
        <f t="shared" si="2"/>
        <v>10244.210000000036</v>
      </c>
      <c r="F74" s="83"/>
      <c r="G74" s="84"/>
      <c r="H74" s="85"/>
      <c r="I74" s="85"/>
      <c r="J74" s="90"/>
    </row>
    <row r="75" spans="1:10" x14ac:dyDescent="0.25">
      <c r="A75" s="98">
        <v>45138</v>
      </c>
      <c r="B75" s="172" t="s">
        <v>428</v>
      </c>
      <c r="C75" s="100">
        <v>0</v>
      </c>
      <c r="D75" s="100">
        <v>45000</v>
      </c>
      <c r="E75" s="99">
        <f t="shared" si="2"/>
        <v>55244.210000000036</v>
      </c>
      <c r="F75" s="83"/>
      <c r="G75" s="84"/>
      <c r="H75" s="85"/>
      <c r="I75" s="86"/>
      <c r="J75" s="90"/>
    </row>
    <row r="76" spans="1:10" x14ac:dyDescent="0.25">
      <c r="A76" s="98">
        <v>45138</v>
      </c>
      <c r="B76" s="172" t="s">
        <v>384</v>
      </c>
      <c r="C76" s="100">
        <v>0</v>
      </c>
      <c r="D76" s="100">
        <v>113970</v>
      </c>
      <c r="E76" s="99">
        <f t="shared" si="2"/>
        <v>169214.21000000002</v>
      </c>
      <c r="F76" s="83">
        <v>223</v>
      </c>
      <c r="G76" s="84">
        <v>45138</v>
      </c>
      <c r="H76" s="85">
        <v>2723</v>
      </c>
      <c r="I76" s="190" t="s">
        <v>371</v>
      </c>
      <c r="J76" s="198" t="s">
        <v>44</v>
      </c>
    </row>
    <row r="77" spans="1:10" x14ac:dyDescent="0.25">
      <c r="A77" s="98">
        <v>45138</v>
      </c>
      <c r="B77" s="172" t="s">
        <v>385</v>
      </c>
      <c r="C77" s="100">
        <v>0</v>
      </c>
      <c r="D77" s="100">
        <v>20880</v>
      </c>
      <c r="E77" s="99">
        <f t="shared" si="2"/>
        <v>190094.21000000002</v>
      </c>
      <c r="F77" s="83">
        <v>282</v>
      </c>
      <c r="G77" s="84">
        <v>45138</v>
      </c>
      <c r="H77" s="85">
        <v>2724</v>
      </c>
      <c r="I77" s="205" t="s">
        <v>372</v>
      </c>
      <c r="J77" s="206" t="s">
        <v>138</v>
      </c>
    </row>
    <row r="78" spans="1:10" x14ac:dyDescent="0.25">
      <c r="A78" s="98">
        <v>45138</v>
      </c>
      <c r="B78" s="172" t="s">
        <v>430</v>
      </c>
      <c r="C78" s="100">
        <v>200</v>
      </c>
      <c r="D78" s="100">
        <v>0</v>
      </c>
      <c r="E78" s="99">
        <f t="shared" si="2"/>
        <v>189894.21000000002</v>
      </c>
      <c r="F78" s="83"/>
      <c r="G78" s="84"/>
      <c r="H78" s="85"/>
      <c r="I78" s="85"/>
      <c r="J78" s="90"/>
    </row>
    <row r="79" spans="1:10" x14ac:dyDescent="0.25">
      <c r="A79" s="98">
        <v>45138</v>
      </c>
      <c r="B79" s="172" t="s">
        <v>430</v>
      </c>
      <c r="C79" s="100">
        <v>1560</v>
      </c>
      <c r="D79" s="100">
        <v>0</v>
      </c>
      <c r="E79" s="99">
        <f t="shared" si="2"/>
        <v>188334.21000000002</v>
      </c>
      <c r="F79" s="83"/>
      <c r="G79" s="84"/>
      <c r="H79" s="85"/>
      <c r="I79" s="86"/>
      <c r="J79" s="90"/>
    </row>
    <row r="80" spans="1:10" x14ac:dyDescent="0.25">
      <c r="A80" s="98">
        <v>45138</v>
      </c>
      <c r="B80" s="172" t="s">
        <v>430</v>
      </c>
      <c r="C80" s="100">
        <v>2310</v>
      </c>
      <c r="D80" s="100">
        <v>0</v>
      </c>
      <c r="E80" s="99">
        <f t="shared" si="2"/>
        <v>186024.21000000002</v>
      </c>
      <c r="F80" s="83"/>
      <c r="G80" s="84"/>
      <c r="H80" s="85"/>
      <c r="I80" s="85"/>
      <c r="J80" s="90"/>
    </row>
    <row r="81" spans="1:15" x14ac:dyDescent="0.25">
      <c r="A81" s="98">
        <v>45138</v>
      </c>
      <c r="B81" s="172" t="s">
        <v>386</v>
      </c>
      <c r="C81" s="100">
        <v>0</v>
      </c>
      <c r="D81" s="100">
        <v>31900</v>
      </c>
      <c r="E81" s="99">
        <f t="shared" si="2"/>
        <v>217924.21000000002</v>
      </c>
      <c r="F81" s="83">
        <v>364</v>
      </c>
      <c r="G81" s="84">
        <v>45138</v>
      </c>
      <c r="H81" s="85" t="s">
        <v>139</v>
      </c>
      <c r="I81" s="213" t="s">
        <v>373</v>
      </c>
      <c r="J81" s="214" t="s">
        <v>276</v>
      </c>
    </row>
    <row r="82" spans="1:15" x14ac:dyDescent="0.25">
      <c r="A82" s="98">
        <v>45138</v>
      </c>
      <c r="B82" s="172" t="s">
        <v>431</v>
      </c>
      <c r="C82" s="100">
        <v>167900</v>
      </c>
      <c r="D82" s="100">
        <v>0</v>
      </c>
      <c r="E82" s="99">
        <f t="shared" si="2"/>
        <v>50024.210000000021</v>
      </c>
      <c r="F82" s="83"/>
      <c r="G82" s="84"/>
      <c r="H82" s="85"/>
      <c r="I82" s="85"/>
      <c r="J82" s="90"/>
    </row>
    <row r="83" spans="1:15" x14ac:dyDescent="0.25">
      <c r="A83" s="98">
        <v>45138</v>
      </c>
      <c r="B83" s="172" t="s">
        <v>387</v>
      </c>
      <c r="C83" s="100">
        <v>0</v>
      </c>
      <c r="D83" s="100">
        <v>34382.400000000001</v>
      </c>
      <c r="E83" s="99">
        <f t="shared" si="2"/>
        <v>84406.610000000015</v>
      </c>
      <c r="F83" s="83">
        <v>268</v>
      </c>
      <c r="G83" s="84">
        <v>45138</v>
      </c>
      <c r="H83" s="85" t="s">
        <v>139</v>
      </c>
      <c r="I83" s="190" t="s">
        <v>374</v>
      </c>
      <c r="J83" s="198" t="s">
        <v>44</v>
      </c>
      <c r="K83" s="173"/>
      <c r="L83" s="174"/>
      <c r="M83" s="175"/>
      <c r="N83" s="175"/>
      <c r="O83" s="176"/>
    </row>
    <row r="84" spans="1:15" x14ac:dyDescent="0.25">
      <c r="A84" s="98">
        <v>45138</v>
      </c>
      <c r="B84" s="172" t="s">
        <v>417</v>
      </c>
      <c r="C84" s="100">
        <v>44622.6</v>
      </c>
      <c r="D84" s="100">
        <v>0</v>
      </c>
      <c r="E84" s="99">
        <f t="shared" si="2"/>
        <v>39784.010000000017</v>
      </c>
      <c r="F84" s="83"/>
      <c r="G84" s="84"/>
      <c r="H84" s="85"/>
      <c r="I84" s="85"/>
      <c r="J84" s="90"/>
    </row>
    <row r="85" spans="1:15" x14ac:dyDescent="0.25">
      <c r="A85" s="98">
        <v>45138</v>
      </c>
      <c r="B85" s="172" t="s">
        <v>431</v>
      </c>
      <c r="C85" s="100">
        <v>34000</v>
      </c>
      <c r="D85" s="100">
        <v>0</v>
      </c>
      <c r="E85" s="99">
        <f t="shared" si="2"/>
        <v>5784.0100000000166</v>
      </c>
      <c r="F85" s="83"/>
      <c r="G85" s="84"/>
      <c r="H85" s="85"/>
      <c r="I85" s="85"/>
      <c r="J85" s="90"/>
    </row>
    <row r="86" spans="1:15" x14ac:dyDescent="0.25">
      <c r="A86" s="98">
        <v>45138</v>
      </c>
      <c r="B86" s="172" t="s">
        <v>432</v>
      </c>
      <c r="C86" s="100">
        <v>1000</v>
      </c>
      <c r="D86" s="100">
        <v>0</v>
      </c>
      <c r="E86" s="99">
        <f t="shared" si="2"/>
        <v>4784.0100000000166</v>
      </c>
      <c r="F86" s="83"/>
      <c r="G86" s="84"/>
      <c r="H86" s="85"/>
      <c r="I86" s="85"/>
      <c r="J86" s="90"/>
    </row>
    <row r="87" spans="1:15" x14ac:dyDescent="0.25">
      <c r="A87" s="98">
        <v>45138</v>
      </c>
      <c r="B87" s="172" t="s">
        <v>432</v>
      </c>
      <c r="C87" s="100">
        <v>1500</v>
      </c>
      <c r="D87" s="100">
        <v>0</v>
      </c>
      <c r="E87" s="99">
        <f t="shared" si="2"/>
        <v>3284.0100000000166</v>
      </c>
      <c r="F87" s="83"/>
      <c r="G87" s="84"/>
      <c r="H87" s="85"/>
      <c r="I87" s="85"/>
      <c r="J87" s="90"/>
    </row>
    <row r="88" spans="1:15" ht="30" x14ac:dyDescent="0.25">
      <c r="A88" s="98">
        <v>45138</v>
      </c>
      <c r="B88" s="88" t="s">
        <v>389</v>
      </c>
      <c r="C88" s="100">
        <v>0</v>
      </c>
      <c r="D88" s="100">
        <v>18560</v>
      </c>
      <c r="E88" s="99">
        <f t="shared" si="2"/>
        <v>21844.010000000017</v>
      </c>
      <c r="F88" s="83">
        <v>167</v>
      </c>
      <c r="G88" s="84">
        <v>45138</v>
      </c>
      <c r="H88" s="85">
        <v>2725</v>
      </c>
      <c r="I88" s="86" t="s">
        <v>388</v>
      </c>
      <c r="J88" s="90" t="s">
        <v>261</v>
      </c>
      <c r="K88" s="177"/>
      <c r="L88" s="178"/>
      <c r="M88" s="179"/>
      <c r="N88" s="179"/>
      <c r="O88" s="180"/>
    </row>
    <row r="89" spans="1:15" x14ac:dyDescent="0.25">
      <c r="A89" s="98"/>
      <c r="B89" s="172"/>
      <c r="C89" s="100">
        <v>0</v>
      </c>
      <c r="D89" s="100">
        <v>0</v>
      </c>
      <c r="E89" s="99">
        <f t="shared" si="2"/>
        <v>21844.010000000017</v>
      </c>
      <c r="F89" s="83"/>
      <c r="G89" s="84"/>
      <c r="H89" s="85"/>
      <c r="I89" s="85"/>
      <c r="J89" s="90"/>
    </row>
    <row r="90" spans="1:15" x14ac:dyDescent="0.25">
      <c r="A90" s="98"/>
      <c r="B90" s="172"/>
      <c r="C90" s="100">
        <v>0</v>
      </c>
      <c r="D90" s="100">
        <v>0</v>
      </c>
      <c r="E90" s="99">
        <f t="shared" si="2"/>
        <v>21844.010000000017</v>
      </c>
      <c r="F90" s="83"/>
      <c r="G90" s="84"/>
      <c r="H90" s="85"/>
      <c r="I90" s="85"/>
      <c r="J90" s="90"/>
    </row>
    <row r="91" spans="1:15" x14ac:dyDescent="0.25">
      <c r="A91" s="98"/>
      <c r="B91" s="172"/>
      <c r="C91" s="100">
        <v>0</v>
      </c>
      <c r="D91" s="100">
        <v>0</v>
      </c>
      <c r="E91" s="99">
        <f t="shared" si="2"/>
        <v>21844.010000000017</v>
      </c>
      <c r="F91" s="83"/>
      <c r="G91" s="84"/>
      <c r="H91" s="85"/>
      <c r="I91" s="85"/>
      <c r="J91" s="90"/>
    </row>
    <row r="92" spans="1:15" x14ac:dyDescent="0.25">
      <c r="A92" s="98"/>
      <c r="B92" s="88"/>
      <c r="C92" s="100">
        <v>0</v>
      </c>
      <c r="D92" s="100">
        <v>0</v>
      </c>
      <c r="E92" s="99">
        <f t="shared" si="2"/>
        <v>21844.010000000017</v>
      </c>
      <c r="F92" s="83"/>
      <c r="G92" s="84"/>
      <c r="H92" s="85"/>
      <c r="I92" s="85"/>
      <c r="J92" s="90"/>
    </row>
    <row r="93" spans="1:15" x14ac:dyDescent="0.25">
      <c r="A93" s="98"/>
      <c r="B93" s="88"/>
      <c r="C93" s="100">
        <v>0</v>
      </c>
      <c r="D93" s="100">
        <v>0</v>
      </c>
      <c r="E93" s="99">
        <f t="shared" si="2"/>
        <v>21844.010000000017</v>
      </c>
      <c r="F93" s="83"/>
      <c r="G93" s="84"/>
      <c r="H93" s="85"/>
      <c r="I93" s="86"/>
      <c r="J93" s="90"/>
    </row>
    <row r="94" spans="1:15" x14ac:dyDescent="0.25">
      <c r="A94" s="98"/>
      <c r="B94" s="88"/>
      <c r="C94" s="100">
        <v>0</v>
      </c>
      <c r="D94" s="100">
        <v>0</v>
      </c>
      <c r="E94" s="99">
        <f t="shared" si="2"/>
        <v>21844.010000000017</v>
      </c>
      <c r="F94" s="83"/>
      <c r="G94" s="84"/>
      <c r="H94" s="85"/>
      <c r="I94" s="85"/>
      <c r="J94" s="90"/>
    </row>
    <row r="95" spans="1:15" x14ac:dyDescent="0.25">
      <c r="A95" s="98"/>
      <c r="B95" s="88"/>
      <c r="C95" s="100">
        <v>0</v>
      </c>
      <c r="D95" s="100">
        <v>0</v>
      </c>
      <c r="E95" s="99">
        <f t="shared" si="2"/>
        <v>21844.010000000017</v>
      </c>
      <c r="F95" s="83"/>
      <c r="G95" s="84"/>
      <c r="H95" s="85"/>
      <c r="I95" s="85"/>
      <c r="J95" s="90"/>
    </row>
    <row r="96" spans="1:15" x14ac:dyDescent="0.25">
      <c r="A96" s="98"/>
      <c r="B96" s="88"/>
      <c r="C96" s="100">
        <v>0</v>
      </c>
      <c r="D96" s="100">
        <v>0</v>
      </c>
      <c r="E96" s="99">
        <f t="shared" si="2"/>
        <v>21844.010000000017</v>
      </c>
      <c r="F96" s="83"/>
      <c r="G96" s="84"/>
      <c r="H96" s="85"/>
      <c r="I96" s="85"/>
      <c r="J96" s="90"/>
    </row>
    <row r="97" spans="1:10" x14ac:dyDescent="0.25">
      <c r="A97" s="98"/>
      <c r="B97" s="88"/>
      <c r="C97" s="100">
        <v>0</v>
      </c>
      <c r="D97" s="100">
        <v>0</v>
      </c>
      <c r="E97" s="99">
        <f t="shared" si="2"/>
        <v>21844.010000000017</v>
      </c>
      <c r="F97" s="83"/>
      <c r="G97" s="84"/>
      <c r="H97" s="85"/>
      <c r="I97" s="85"/>
      <c r="J97" s="90"/>
    </row>
    <row r="98" spans="1:10" x14ac:dyDescent="0.25">
      <c r="A98" s="98"/>
      <c r="B98" s="88"/>
      <c r="C98" s="100">
        <v>0</v>
      </c>
      <c r="D98" s="100">
        <v>0</v>
      </c>
      <c r="E98" s="99">
        <f t="shared" si="2"/>
        <v>21844.010000000017</v>
      </c>
      <c r="F98" s="83"/>
      <c r="G98" s="84"/>
      <c r="H98" s="85"/>
      <c r="I98" s="85"/>
      <c r="J98" s="90"/>
    </row>
    <row r="99" spans="1:10" x14ac:dyDescent="0.25">
      <c r="A99" s="98"/>
      <c r="B99" s="88"/>
      <c r="C99" s="100">
        <v>0</v>
      </c>
      <c r="D99" s="100">
        <v>0</v>
      </c>
      <c r="E99" s="99">
        <f t="shared" si="2"/>
        <v>21844.010000000017</v>
      </c>
      <c r="F99" s="83"/>
      <c r="G99" s="84"/>
      <c r="H99" s="85"/>
      <c r="I99" s="85"/>
      <c r="J99" s="90"/>
    </row>
    <row r="100" spans="1:10" x14ac:dyDescent="0.25">
      <c r="A100" s="98"/>
      <c r="B100" s="88"/>
      <c r="C100" s="100">
        <v>0</v>
      </c>
      <c r="D100" s="100">
        <v>0</v>
      </c>
      <c r="E100" s="99">
        <f t="shared" si="2"/>
        <v>21844.010000000017</v>
      </c>
      <c r="F100" s="83"/>
      <c r="G100" s="84"/>
      <c r="H100" s="85"/>
      <c r="I100" s="85"/>
      <c r="J100" s="90"/>
    </row>
    <row r="101" spans="1:10" x14ac:dyDescent="0.25">
      <c r="A101" s="98"/>
      <c r="B101" s="88"/>
      <c r="C101" s="100">
        <v>0</v>
      </c>
      <c r="D101" s="100">
        <v>0</v>
      </c>
      <c r="E101" s="99">
        <f t="shared" si="2"/>
        <v>21844.010000000017</v>
      </c>
      <c r="F101" s="83"/>
      <c r="G101" s="84"/>
      <c r="H101" s="85"/>
      <c r="I101" s="85"/>
      <c r="J101" s="90"/>
    </row>
    <row r="102" spans="1:10" x14ac:dyDescent="0.25">
      <c r="A102" s="98"/>
      <c r="B102" s="88"/>
      <c r="C102" s="100">
        <v>0</v>
      </c>
      <c r="D102" s="100">
        <v>0</v>
      </c>
      <c r="E102" s="99">
        <f t="shared" si="2"/>
        <v>21844.010000000017</v>
      </c>
      <c r="F102" s="83"/>
      <c r="G102" s="84"/>
      <c r="H102" s="85"/>
      <c r="I102" s="85"/>
      <c r="J102" s="90"/>
    </row>
    <row r="103" spans="1:10" x14ac:dyDescent="0.25">
      <c r="A103" s="98"/>
      <c r="B103" s="88"/>
      <c r="C103" s="100">
        <v>0</v>
      </c>
      <c r="D103" s="100">
        <v>0</v>
      </c>
      <c r="E103" s="99">
        <f t="shared" si="2"/>
        <v>21844.010000000017</v>
      </c>
      <c r="F103" s="83"/>
      <c r="G103" s="84"/>
      <c r="H103" s="85"/>
      <c r="I103" s="85"/>
      <c r="J103" s="90"/>
    </row>
    <row r="104" spans="1:10" x14ac:dyDescent="0.25">
      <c r="A104" s="98"/>
      <c r="B104" s="88"/>
      <c r="C104" s="100">
        <v>0</v>
      </c>
      <c r="D104" s="100">
        <v>0</v>
      </c>
      <c r="E104" s="99">
        <f t="shared" si="2"/>
        <v>21844.010000000017</v>
      </c>
      <c r="F104" s="83"/>
      <c r="G104" s="84"/>
      <c r="H104" s="85"/>
      <c r="I104" s="85"/>
      <c r="J104" s="90"/>
    </row>
    <row r="105" spans="1:10" x14ac:dyDescent="0.25">
      <c r="A105" s="98"/>
      <c r="B105" s="88"/>
      <c r="C105" s="100">
        <v>0</v>
      </c>
      <c r="D105" s="100">
        <v>0</v>
      </c>
      <c r="E105" s="99">
        <f t="shared" si="2"/>
        <v>21844.010000000017</v>
      </c>
      <c r="F105" s="83"/>
      <c r="G105" s="84"/>
      <c r="H105" s="85"/>
      <c r="I105" s="85"/>
      <c r="J105" s="90"/>
    </row>
    <row r="106" spans="1:10" x14ac:dyDescent="0.25">
      <c r="A106" s="98"/>
      <c r="B106" s="88"/>
      <c r="C106" s="100">
        <v>0</v>
      </c>
      <c r="D106" s="100">
        <v>0</v>
      </c>
      <c r="E106" s="99">
        <f t="shared" si="2"/>
        <v>21844.010000000017</v>
      </c>
      <c r="F106" s="83"/>
      <c r="G106" s="84"/>
      <c r="H106" s="85"/>
      <c r="I106" s="85"/>
      <c r="J106" s="90"/>
    </row>
    <row r="107" spans="1:10" x14ac:dyDescent="0.25">
      <c r="A107" s="98"/>
      <c r="B107" s="88"/>
      <c r="C107" s="100">
        <v>0</v>
      </c>
      <c r="D107" s="100">
        <v>0</v>
      </c>
      <c r="E107" s="99">
        <f t="shared" si="2"/>
        <v>21844.010000000017</v>
      </c>
      <c r="F107" s="83"/>
      <c r="G107" s="84"/>
      <c r="H107" s="85"/>
      <c r="I107" s="85"/>
      <c r="J107" s="90"/>
    </row>
    <row r="108" spans="1:10" x14ac:dyDescent="0.25">
      <c r="A108" s="98"/>
      <c r="B108" s="88"/>
      <c r="C108" s="100">
        <v>0</v>
      </c>
      <c r="D108" s="100">
        <v>0</v>
      </c>
      <c r="E108" s="99">
        <f t="shared" si="2"/>
        <v>21844.010000000017</v>
      </c>
      <c r="F108" s="83"/>
      <c r="G108" s="84"/>
      <c r="H108" s="85"/>
      <c r="I108" s="85"/>
      <c r="J108" s="90"/>
    </row>
    <row r="109" spans="1:10" x14ac:dyDescent="0.25">
      <c r="A109" s="98"/>
      <c r="B109" s="88"/>
      <c r="C109" s="100">
        <v>0</v>
      </c>
      <c r="D109" s="100">
        <v>0</v>
      </c>
      <c r="E109" s="99">
        <f t="shared" si="2"/>
        <v>21844.010000000017</v>
      </c>
      <c r="F109" s="83"/>
      <c r="G109" s="84"/>
      <c r="H109" s="85"/>
      <c r="I109" s="85"/>
      <c r="J109" s="90"/>
    </row>
    <row r="110" spans="1:10" x14ac:dyDescent="0.25">
      <c r="A110" s="98"/>
      <c r="B110" s="88"/>
      <c r="C110" s="100">
        <v>0</v>
      </c>
      <c r="D110" s="100">
        <v>0</v>
      </c>
      <c r="E110" s="99">
        <f t="shared" si="2"/>
        <v>21844.010000000017</v>
      </c>
      <c r="F110" s="83"/>
      <c r="G110" s="84"/>
      <c r="H110" s="85"/>
      <c r="I110" s="85"/>
      <c r="J110" s="90"/>
    </row>
    <row r="111" spans="1:10" x14ac:dyDescent="0.25">
      <c r="A111" s="98"/>
      <c r="B111" s="88"/>
      <c r="C111" s="100">
        <v>0</v>
      </c>
      <c r="D111" s="100">
        <v>0</v>
      </c>
      <c r="E111" s="99">
        <f t="shared" si="2"/>
        <v>21844.010000000017</v>
      </c>
      <c r="F111" s="83"/>
      <c r="G111" s="84"/>
      <c r="H111" s="85"/>
      <c r="I111" s="85"/>
      <c r="J111" s="90"/>
    </row>
    <row r="112" spans="1:10" x14ac:dyDescent="0.25">
      <c r="A112" s="98"/>
      <c r="B112" s="88"/>
      <c r="C112" s="100">
        <v>0</v>
      </c>
      <c r="D112" s="100">
        <v>0</v>
      </c>
      <c r="E112" s="99">
        <f t="shared" si="2"/>
        <v>21844.010000000017</v>
      </c>
      <c r="F112" s="83"/>
      <c r="G112" s="84"/>
      <c r="H112" s="85"/>
      <c r="I112" s="86"/>
      <c r="J112" s="90"/>
    </row>
    <row r="113" spans="1:10" x14ac:dyDescent="0.25">
      <c r="A113" s="98"/>
      <c r="B113" s="88"/>
      <c r="C113" s="100">
        <v>0</v>
      </c>
      <c r="D113" s="100">
        <v>0</v>
      </c>
      <c r="E113" s="99">
        <f t="shared" si="2"/>
        <v>21844.010000000017</v>
      </c>
      <c r="F113" s="83"/>
      <c r="G113" s="84"/>
      <c r="H113" s="85"/>
      <c r="I113" s="85"/>
      <c r="J113" s="90"/>
    </row>
    <row r="114" spans="1:10" x14ac:dyDescent="0.25">
      <c r="A114" s="98"/>
      <c r="B114" s="88"/>
      <c r="C114" s="100">
        <v>0</v>
      </c>
      <c r="D114" s="100">
        <v>0</v>
      </c>
      <c r="E114" s="99">
        <f t="shared" si="2"/>
        <v>21844.010000000017</v>
      </c>
      <c r="F114" s="83"/>
      <c r="G114" s="84"/>
      <c r="H114" s="85"/>
      <c r="I114" s="86"/>
      <c r="J114" s="90"/>
    </row>
    <row r="115" spans="1:10" x14ac:dyDescent="0.25">
      <c r="A115" s="98"/>
      <c r="B115" s="88"/>
      <c r="C115" s="100">
        <v>0</v>
      </c>
      <c r="D115" s="100">
        <v>0</v>
      </c>
      <c r="E115" s="99">
        <f t="shared" si="2"/>
        <v>21844.010000000017</v>
      </c>
      <c r="F115" s="83"/>
      <c r="G115" s="84"/>
      <c r="H115" s="85"/>
      <c r="I115" s="86"/>
      <c r="J115" s="90"/>
    </row>
    <row r="116" spans="1:10" x14ac:dyDescent="0.25">
      <c r="A116" s="98"/>
      <c r="B116" s="88"/>
      <c r="C116" s="100">
        <v>0</v>
      </c>
      <c r="D116" s="100">
        <v>0</v>
      </c>
      <c r="E116" s="99">
        <f t="shared" si="2"/>
        <v>21844.010000000017</v>
      </c>
      <c r="F116" s="83"/>
      <c r="G116" s="84"/>
      <c r="H116" s="85"/>
      <c r="I116" s="86"/>
      <c r="J116" s="90"/>
    </row>
    <row r="117" spans="1:10" x14ac:dyDescent="0.25">
      <c r="A117" s="98"/>
      <c r="B117" s="88"/>
      <c r="C117" s="100">
        <v>0</v>
      </c>
      <c r="D117" s="100">
        <v>0</v>
      </c>
      <c r="E117" s="99">
        <f t="shared" si="2"/>
        <v>21844.010000000017</v>
      </c>
      <c r="F117" s="83"/>
      <c r="G117" s="84"/>
      <c r="H117" s="85"/>
      <c r="I117" s="86"/>
      <c r="J117" s="90"/>
    </row>
    <row r="118" spans="1:10" x14ac:dyDescent="0.25">
      <c r="A118" s="98"/>
      <c r="B118" s="88"/>
      <c r="C118" s="100">
        <v>0</v>
      </c>
      <c r="D118" s="100">
        <v>0</v>
      </c>
      <c r="E118" s="99">
        <f t="shared" si="2"/>
        <v>21844.010000000017</v>
      </c>
      <c r="F118" s="83"/>
      <c r="G118" s="84"/>
      <c r="H118" s="85"/>
      <c r="I118" s="86"/>
      <c r="J118" s="90"/>
    </row>
    <row r="119" spans="1:10" x14ac:dyDescent="0.25">
      <c r="A119" s="98"/>
      <c r="B119" s="88"/>
      <c r="C119" s="100">
        <v>0</v>
      </c>
      <c r="D119" s="100">
        <v>0</v>
      </c>
      <c r="E119" s="99">
        <f t="shared" si="2"/>
        <v>21844.010000000017</v>
      </c>
      <c r="F119" s="83"/>
      <c r="G119" s="84"/>
      <c r="H119" s="85"/>
      <c r="I119" s="85"/>
      <c r="J119" s="90"/>
    </row>
    <row r="120" spans="1:10" x14ac:dyDescent="0.25">
      <c r="A120" s="98"/>
      <c r="B120" s="88"/>
      <c r="C120" s="100">
        <v>0</v>
      </c>
      <c r="D120" s="100">
        <v>0</v>
      </c>
      <c r="E120" s="99">
        <f t="shared" si="2"/>
        <v>21844.010000000017</v>
      </c>
      <c r="F120" s="83"/>
      <c r="G120" s="84"/>
      <c r="H120" s="85"/>
      <c r="I120" s="85"/>
      <c r="J120" s="90"/>
    </row>
    <row r="121" spans="1:10" x14ac:dyDescent="0.25">
      <c r="A121" s="98"/>
      <c r="B121" s="88"/>
      <c r="C121" s="100">
        <v>0</v>
      </c>
      <c r="D121" s="100">
        <v>0</v>
      </c>
      <c r="E121" s="99">
        <f t="shared" si="2"/>
        <v>21844.010000000017</v>
      </c>
      <c r="F121" s="83"/>
      <c r="G121" s="84"/>
      <c r="H121" s="85"/>
      <c r="I121" s="85"/>
      <c r="J121" s="90"/>
    </row>
    <row r="122" spans="1:10" x14ac:dyDescent="0.25">
      <c r="A122" s="98"/>
      <c r="B122" s="88"/>
      <c r="C122" s="100">
        <v>0</v>
      </c>
      <c r="D122" s="100">
        <v>0</v>
      </c>
      <c r="E122" s="99">
        <f t="shared" si="2"/>
        <v>21844.010000000017</v>
      </c>
      <c r="F122" s="83"/>
      <c r="G122" s="84"/>
      <c r="H122" s="85"/>
      <c r="I122" s="85"/>
      <c r="J122" s="90"/>
    </row>
    <row r="123" spans="1:10" x14ac:dyDescent="0.25">
      <c r="A123" s="98"/>
      <c r="B123" s="88"/>
      <c r="C123" s="100">
        <v>0</v>
      </c>
      <c r="D123" s="100">
        <v>0</v>
      </c>
      <c r="E123" s="99">
        <f t="shared" si="2"/>
        <v>21844.010000000017</v>
      </c>
      <c r="F123" s="83"/>
      <c r="G123" s="84"/>
      <c r="H123" s="85"/>
      <c r="I123" s="85"/>
      <c r="J123" s="90"/>
    </row>
    <row r="124" spans="1:10" x14ac:dyDescent="0.25">
      <c r="A124" s="98"/>
      <c r="B124" s="88"/>
      <c r="C124" s="100">
        <v>0</v>
      </c>
      <c r="D124" s="100">
        <v>0</v>
      </c>
      <c r="E124" s="99">
        <f t="shared" si="2"/>
        <v>21844.010000000017</v>
      </c>
      <c r="F124" s="83"/>
      <c r="G124" s="84"/>
      <c r="H124" s="85"/>
      <c r="I124" s="85"/>
      <c r="J124" s="90"/>
    </row>
    <row r="125" spans="1:10" x14ac:dyDescent="0.25">
      <c r="A125" s="98"/>
      <c r="B125" s="88"/>
      <c r="C125" s="100">
        <v>0</v>
      </c>
      <c r="D125" s="100">
        <v>0</v>
      </c>
      <c r="E125" s="99">
        <f t="shared" si="2"/>
        <v>21844.010000000017</v>
      </c>
      <c r="F125" s="83"/>
      <c r="G125" s="84"/>
      <c r="H125" s="85"/>
      <c r="I125" s="85"/>
      <c r="J125" s="90"/>
    </row>
    <row r="126" spans="1:10" x14ac:dyDescent="0.25">
      <c r="A126" s="98"/>
      <c r="B126" s="88"/>
      <c r="C126" s="100">
        <v>0</v>
      </c>
      <c r="D126" s="100">
        <v>0</v>
      </c>
      <c r="E126" s="99">
        <f t="shared" si="2"/>
        <v>21844.010000000017</v>
      </c>
      <c r="F126" s="83"/>
      <c r="G126" s="84"/>
      <c r="H126" s="85"/>
      <c r="I126" s="85"/>
      <c r="J126" s="90"/>
    </row>
    <row r="127" spans="1:10" x14ac:dyDescent="0.25">
      <c r="A127" s="98"/>
      <c r="B127" s="88"/>
      <c r="C127" s="100">
        <v>0</v>
      </c>
      <c r="D127" s="100">
        <v>0</v>
      </c>
      <c r="E127" s="99">
        <f t="shared" si="2"/>
        <v>21844.010000000017</v>
      </c>
      <c r="F127" s="83"/>
      <c r="G127" s="84"/>
      <c r="H127" s="85"/>
      <c r="I127" s="85"/>
      <c r="J127" s="90"/>
    </row>
    <row r="128" spans="1:10" x14ac:dyDescent="0.25">
      <c r="A128" s="98"/>
      <c r="B128" s="153"/>
      <c r="C128" s="100">
        <v>0</v>
      </c>
      <c r="D128" s="100">
        <v>0</v>
      </c>
      <c r="E128" s="99">
        <f t="shared" si="2"/>
        <v>21844.010000000017</v>
      </c>
      <c r="F128" s="83"/>
      <c r="G128" s="84"/>
      <c r="H128" s="85"/>
      <c r="I128" s="85"/>
      <c r="J128" s="90"/>
    </row>
    <row r="129" spans="1:10" x14ac:dyDescent="0.25">
      <c r="A129" s="98"/>
      <c r="B129" s="88"/>
      <c r="C129" s="100">
        <v>0</v>
      </c>
      <c r="D129" s="100">
        <v>0</v>
      </c>
      <c r="E129" s="99">
        <f t="shared" si="2"/>
        <v>21844.010000000017</v>
      </c>
      <c r="F129" s="83"/>
      <c r="G129" s="84"/>
      <c r="H129" s="85"/>
      <c r="I129" s="85"/>
      <c r="J129" s="90"/>
    </row>
    <row r="130" spans="1:10" x14ac:dyDescent="0.25">
      <c r="A130" s="98"/>
      <c r="B130" s="88"/>
      <c r="C130" s="100">
        <v>0</v>
      </c>
      <c r="D130" s="100">
        <v>0</v>
      </c>
      <c r="E130" s="99">
        <f t="shared" si="2"/>
        <v>21844.010000000017</v>
      </c>
      <c r="F130" s="83"/>
      <c r="G130" s="84"/>
      <c r="H130" s="85"/>
      <c r="I130" s="85"/>
      <c r="J130" s="90"/>
    </row>
    <row r="131" spans="1:10" x14ac:dyDescent="0.25">
      <c r="A131" s="98"/>
      <c r="B131" s="88"/>
      <c r="C131" s="100">
        <v>0</v>
      </c>
      <c r="D131" s="100">
        <v>0</v>
      </c>
      <c r="E131" s="99">
        <f t="shared" si="2"/>
        <v>21844.010000000017</v>
      </c>
      <c r="F131" s="83"/>
      <c r="G131" s="84"/>
      <c r="H131" s="85"/>
      <c r="I131" s="85"/>
      <c r="J131" s="90"/>
    </row>
    <row r="132" spans="1:10" x14ac:dyDescent="0.25">
      <c r="A132" s="98"/>
      <c r="B132" s="88"/>
      <c r="C132" s="100">
        <v>0</v>
      </c>
      <c r="D132" s="100">
        <v>0</v>
      </c>
      <c r="E132" s="99">
        <f t="shared" si="2"/>
        <v>21844.010000000017</v>
      </c>
      <c r="F132" s="83"/>
      <c r="G132" s="84"/>
      <c r="H132" s="85"/>
      <c r="I132" s="85"/>
      <c r="J132" s="90"/>
    </row>
    <row r="133" spans="1:10" x14ac:dyDescent="0.25">
      <c r="A133" s="98"/>
      <c r="B133" s="88"/>
      <c r="C133" s="100">
        <v>0</v>
      </c>
      <c r="D133" s="100">
        <v>0</v>
      </c>
      <c r="E133" s="99">
        <f t="shared" si="2"/>
        <v>21844.010000000017</v>
      </c>
      <c r="F133" s="83"/>
      <c r="G133" s="84"/>
      <c r="H133" s="85"/>
      <c r="I133" s="86"/>
      <c r="J133" s="90"/>
    </row>
    <row r="134" spans="1:10" x14ac:dyDescent="0.25">
      <c r="A134" s="98"/>
      <c r="B134" s="88"/>
      <c r="C134" s="100">
        <v>0</v>
      </c>
      <c r="D134" s="100">
        <v>0</v>
      </c>
      <c r="E134" s="99">
        <f t="shared" si="2"/>
        <v>21844.010000000017</v>
      </c>
      <c r="F134" s="83"/>
      <c r="G134" s="84"/>
      <c r="H134" s="85"/>
      <c r="I134" s="85"/>
      <c r="J134" s="90"/>
    </row>
    <row r="135" spans="1:10" x14ac:dyDescent="0.25">
      <c r="A135" s="98"/>
      <c r="B135" s="88"/>
      <c r="C135" s="100">
        <v>0</v>
      </c>
      <c r="D135" s="100">
        <v>0</v>
      </c>
      <c r="E135" s="99">
        <f t="shared" si="2"/>
        <v>21844.010000000017</v>
      </c>
      <c r="F135" s="83"/>
      <c r="G135" s="84"/>
      <c r="H135" s="85"/>
      <c r="I135" s="86"/>
      <c r="J135" s="90"/>
    </row>
    <row r="136" spans="1:10" x14ac:dyDescent="0.25">
      <c r="A136" s="98"/>
      <c r="B136" s="88"/>
      <c r="C136" s="100">
        <v>0</v>
      </c>
      <c r="D136" s="100">
        <v>0</v>
      </c>
      <c r="E136" s="99">
        <f t="shared" ref="E136:E139" si="3">E135-C136+D136</f>
        <v>21844.010000000017</v>
      </c>
      <c r="F136" s="83"/>
      <c r="G136" s="84"/>
      <c r="H136" s="85"/>
      <c r="I136" s="86"/>
      <c r="J136" s="90"/>
    </row>
    <row r="137" spans="1:10" x14ac:dyDescent="0.25">
      <c r="A137" s="98"/>
      <c r="B137" s="88"/>
      <c r="C137" s="100">
        <v>0</v>
      </c>
      <c r="D137" s="100">
        <v>0</v>
      </c>
      <c r="E137" s="99">
        <f t="shared" si="3"/>
        <v>21844.010000000017</v>
      </c>
      <c r="F137" s="143"/>
      <c r="G137" s="144"/>
      <c r="H137" s="145"/>
      <c r="I137" s="142"/>
      <c r="J137" s="90"/>
    </row>
    <row r="138" spans="1:10" x14ac:dyDescent="0.25">
      <c r="A138" s="98"/>
      <c r="B138" s="88"/>
      <c r="C138" s="100">
        <v>0</v>
      </c>
      <c r="D138" s="100">
        <v>0</v>
      </c>
      <c r="E138" s="99">
        <f t="shared" si="3"/>
        <v>21844.010000000017</v>
      </c>
      <c r="F138" s="143"/>
      <c r="G138" s="144"/>
      <c r="H138" s="145"/>
      <c r="I138" s="142"/>
      <c r="J138" s="90"/>
    </row>
    <row r="139" spans="1:10" x14ac:dyDescent="0.25">
      <c r="A139" s="98"/>
      <c r="B139" s="88"/>
      <c r="C139" s="100">
        <v>0</v>
      </c>
      <c r="D139" s="100">
        <v>0</v>
      </c>
      <c r="E139" s="99">
        <f t="shared" si="3"/>
        <v>21844.010000000017</v>
      </c>
      <c r="F139" s="143"/>
      <c r="G139" s="144"/>
      <c r="H139" s="145"/>
      <c r="I139" s="142"/>
      <c r="J139" s="90"/>
    </row>
    <row r="140" spans="1:10" x14ac:dyDescent="0.25">
      <c r="A140" s="98"/>
      <c r="B140" s="88"/>
      <c r="C140" s="100">
        <v>0</v>
      </c>
      <c r="D140" s="100">
        <v>0</v>
      </c>
      <c r="E140" s="99">
        <f t="shared" ref="E140:E156" si="4">E139-C140+D140</f>
        <v>21844.010000000017</v>
      </c>
      <c r="F140" s="143"/>
      <c r="G140" s="144"/>
      <c r="H140" s="145"/>
      <c r="I140" s="142"/>
      <c r="J140" s="90"/>
    </row>
    <row r="141" spans="1:10" x14ac:dyDescent="0.25">
      <c r="A141" s="98"/>
      <c r="B141" s="88"/>
      <c r="C141" s="100">
        <v>0</v>
      </c>
      <c r="D141" s="100">
        <v>0</v>
      </c>
      <c r="E141" s="99">
        <f t="shared" si="4"/>
        <v>21844.010000000017</v>
      </c>
      <c r="F141" s="143"/>
      <c r="G141" s="144"/>
      <c r="H141" s="145"/>
      <c r="I141" s="142"/>
      <c r="J141" s="90"/>
    </row>
    <row r="142" spans="1:10" x14ac:dyDescent="0.25">
      <c r="A142" s="98"/>
      <c r="B142" s="88"/>
      <c r="C142" s="100">
        <v>0</v>
      </c>
      <c r="D142" s="100">
        <v>0</v>
      </c>
      <c r="E142" s="99">
        <f t="shared" si="4"/>
        <v>21844.010000000017</v>
      </c>
      <c r="F142" s="143"/>
      <c r="G142" s="144"/>
      <c r="H142" s="145"/>
      <c r="I142" s="142"/>
      <c r="J142" s="90"/>
    </row>
    <row r="143" spans="1:10" x14ac:dyDescent="0.25">
      <c r="A143" s="98"/>
      <c r="B143" s="88"/>
      <c r="C143" s="100">
        <v>0</v>
      </c>
      <c r="D143" s="100">
        <v>0</v>
      </c>
      <c r="E143" s="99">
        <f t="shared" si="4"/>
        <v>21844.010000000017</v>
      </c>
      <c r="F143" s="143"/>
      <c r="G143" s="144"/>
      <c r="H143" s="145"/>
      <c r="I143" s="142"/>
      <c r="J143" s="90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4"/>
        <v>21844.010000000017</v>
      </c>
      <c r="F144" s="143"/>
      <c r="G144" s="144"/>
      <c r="H144" s="145"/>
      <c r="I144" s="142"/>
      <c r="J144" s="90"/>
    </row>
    <row r="145" spans="1:10" x14ac:dyDescent="0.25">
      <c r="A145" s="98"/>
      <c r="B145" s="88"/>
      <c r="C145" s="100">
        <v>0</v>
      </c>
      <c r="D145" s="100">
        <v>0</v>
      </c>
      <c r="E145" s="99">
        <f t="shared" si="4"/>
        <v>21844.010000000017</v>
      </c>
      <c r="F145" s="143"/>
      <c r="G145" s="144"/>
      <c r="H145" s="145"/>
      <c r="I145" s="142"/>
      <c r="J145" s="90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4"/>
        <v>21844.010000000017</v>
      </c>
      <c r="F146" s="143"/>
      <c r="G146" s="144"/>
      <c r="H146" s="145"/>
      <c r="I146" s="142"/>
      <c r="J146" s="90"/>
    </row>
    <row r="147" spans="1:10" x14ac:dyDescent="0.25">
      <c r="A147" s="98"/>
      <c r="B147" s="88"/>
      <c r="C147" s="100">
        <v>0</v>
      </c>
      <c r="D147" s="100">
        <v>0</v>
      </c>
      <c r="E147" s="99">
        <f t="shared" si="4"/>
        <v>21844.010000000017</v>
      </c>
      <c r="F147" s="143"/>
      <c r="G147" s="144"/>
      <c r="H147" s="145"/>
      <c r="I147" s="142"/>
      <c r="J147" s="90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4"/>
        <v>21844.010000000017</v>
      </c>
      <c r="F148" s="143"/>
      <c r="G148" s="144"/>
      <c r="H148" s="145"/>
      <c r="I148" s="142"/>
      <c r="J148" s="90"/>
    </row>
    <row r="149" spans="1:10" x14ac:dyDescent="0.25">
      <c r="A149" s="98"/>
      <c r="B149" s="88"/>
      <c r="C149" s="100">
        <v>0</v>
      </c>
      <c r="D149" s="100">
        <v>0</v>
      </c>
      <c r="E149" s="99">
        <f t="shared" si="4"/>
        <v>21844.010000000017</v>
      </c>
      <c r="F149" s="143"/>
      <c r="G149" s="144"/>
      <c r="H149" s="145"/>
      <c r="I149" s="142"/>
      <c r="J149" s="90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4"/>
        <v>21844.010000000017</v>
      </c>
      <c r="F150" s="143"/>
      <c r="G150" s="144"/>
      <c r="H150" s="145"/>
      <c r="I150" s="142"/>
      <c r="J150" s="90"/>
    </row>
    <row r="151" spans="1:10" x14ac:dyDescent="0.25">
      <c r="A151" s="98"/>
      <c r="B151" s="88"/>
      <c r="C151" s="100">
        <v>0</v>
      </c>
      <c r="D151" s="100">
        <v>0</v>
      </c>
      <c r="E151" s="99">
        <f t="shared" si="4"/>
        <v>21844.010000000017</v>
      </c>
      <c r="F151" s="143"/>
      <c r="G151" s="144"/>
      <c r="H151" s="145"/>
      <c r="I151" s="142"/>
      <c r="J151" s="90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4"/>
        <v>21844.010000000017</v>
      </c>
      <c r="F152" s="143"/>
      <c r="G152" s="144"/>
      <c r="H152" s="145"/>
      <c r="I152" s="142"/>
      <c r="J152" s="90"/>
    </row>
    <row r="153" spans="1:10" x14ac:dyDescent="0.25">
      <c r="A153" s="98"/>
      <c r="B153" s="88"/>
      <c r="C153" s="100">
        <v>0</v>
      </c>
      <c r="D153" s="100">
        <v>0</v>
      </c>
      <c r="E153" s="99">
        <f t="shared" si="4"/>
        <v>21844.010000000017</v>
      </c>
      <c r="F153" s="143"/>
      <c r="G153" s="144"/>
      <c r="H153" s="145"/>
      <c r="I153" s="142"/>
      <c r="J153" s="90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4"/>
        <v>21844.010000000017</v>
      </c>
      <c r="F154" s="143"/>
      <c r="G154" s="144"/>
      <c r="H154" s="145"/>
      <c r="I154" s="142"/>
      <c r="J154" s="90"/>
    </row>
    <row r="155" spans="1:10" x14ac:dyDescent="0.25">
      <c r="A155" s="98"/>
      <c r="B155" s="88"/>
      <c r="C155" s="100">
        <v>0</v>
      </c>
      <c r="D155" s="100">
        <v>0</v>
      </c>
      <c r="E155" s="99">
        <f t="shared" si="4"/>
        <v>21844.010000000017</v>
      </c>
      <c r="F155" s="143"/>
      <c r="G155" s="144"/>
      <c r="H155" s="145"/>
      <c r="I155" s="142"/>
      <c r="J155" s="90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4"/>
        <v>21844.010000000017</v>
      </c>
      <c r="F156" s="143"/>
      <c r="G156" s="144"/>
      <c r="H156" s="145"/>
      <c r="I156" s="142"/>
      <c r="J156" s="90"/>
    </row>
    <row r="157" spans="1:10" x14ac:dyDescent="0.25">
      <c r="A157" s="98"/>
      <c r="B157" s="88"/>
      <c r="C157" s="100">
        <v>0</v>
      </c>
      <c r="D157" s="100">
        <v>0</v>
      </c>
      <c r="E157" s="99">
        <f t="shared" ref="E157:E220" si="5">E156-C157+D157</f>
        <v>21844.010000000017</v>
      </c>
      <c r="F157" s="143"/>
      <c r="G157" s="144"/>
      <c r="H157" s="145"/>
      <c r="I157" s="142"/>
      <c r="J157" s="90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5"/>
        <v>21844.010000000017</v>
      </c>
      <c r="F158" s="143"/>
      <c r="G158" s="144"/>
      <c r="H158" s="145"/>
      <c r="I158" s="142"/>
      <c r="J158" s="90"/>
    </row>
    <row r="159" spans="1:10" x14ac:dyDescent="0.25">
      <c r="A159" s="98"/>
      <c r="B159" s="88"/>
      <c r="C159" s="100">
        <v>0</v>
      </c>
      <c r="D159" s="100">
        <v>0</v>
      </c>
      <c r="E159" s="99">
        <f t="shared" si="5"/>
        <v>21844.010000000017</v>
      </c>
      <c r="F159" s="143"/>
      <c r="G159" s="144"/>
      <c r="H159" s="145"/>
      <c r="I159" s="142"/>
      <c r="J159" s="90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5"/>
        <v>21844.010000000017</v>
      </c>
      <c r="F160" s="143"/>
      <c r="G160" s="144"/>
      <c r="H160" s="145"/>
      <c r="I160" s="142"/>
      <c r="J160" s="90"/>
    </row>
    <row r="161" spans="1:10" x14ac:dyDescent="0.25">
      <c r="A161" s="98"/>
      <c r="B161" s="88"/>
      <c r="C161" s="100">
        <v>0</v>
      </c>
      <c r="D161" s="100">
        <v>0</v>
      </c>
      <c r="E161" s="99">
        <f t="shared" si="5"/>
        <v>21844.010000000017</v>
      </c>
      <c r="F161" s="143"/>
      <c r="G161" s="144"/>
      <c r="H161" s="145"/>
      <c r="I161" s="142"/>
      <c r="J161" s="90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5"/>
        <v>21844.010000000017</v>
      </c>
      <c r="F162" s="143"/>
      <c r="G162" s="144"/>
      <c r="H162" s="145"/>
      <c r="I162" s="142"/>
      <c r="J162" s="90"/>
    </row>
    <row r="163" spans="1:10" x14ac:dyDescent="0.25">
      <c r="A163" s="98"/>
      <c r="B163" s="88"/>
      <c r="C163" s="100">
        <v>0</v>
      </c>
      <c r="D163" s="100">
        <v>0</v>
      </c>
      <c r="E163" s="99">
        <f t="shared" si="5"/>
        <v>21844.010000000017</v>
      </c>
      <c r="F163" s="143"/>
      <c r="G163" s="144"/>
      <c r="H163" s="145"/>
      <c r="I163" s="142"/>
      <c r="J163" s="90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5"/>
        <v>21844.010000000017</v>
      </c>
      <c r="F164" s="143"/>
      <c r="G164" s="144"/>
      <c r="H164" s="145"/>
      <c r="I164" s="142"/>
      <c r="J164" s="90"/>
    </row>
    <row r="165" spans="1:10" x14ac:dyDescent="0.25">
      <c r="A165" s="98"/>
      <c r="B165" s="88"/>
      <c r="C165" s="100">
        <v>0</v>
      </c>
      <c r="D165" s="100">
        <v>0</v>
      </c>
      <c r="E165" s="99">
        <f t="shared" si="5"/>
        <v>21844.010000000017</v>
      </c>
      <c r="F165" s="143"/>
      <c r="G165" s="144"/>
      <c r="H165" s="145"/>
      <c r="I165" s="142"/>
      <c r="J165" s="90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5"/>
        <v>21844.010000000017</v>
      </c>
      <c r="F166" s="143"/>
      <c r="G166" s="144"/>
      <c r="H166" s="145"/>
      <c r="I166" s="142"/>
      <c r="J166" s="90"/>
    </row>
    <row r="167" spans="1:10" x14ac:dyDescent="0.25">
      <c r="A167" s="98"/>
      <c r="B167" s="88"/>
      <c r="C167" s="100">
        <v>0</v>
      </c>
      <c r="D167" s="100">
        <v>0</v>
      </c>
      <c r="E167" s="99">
        <f t="shared" si="5"/>
        <v>21844.010000000017</v>
      </c>
      <c r="F167" s="143"/>
      <c r="G167" s="144"/>
      <c r="H167" s="145"/>
      <c r="I167" s="142"/>
      <c r="J167" s="90"/>
    </row>
    <row r="168" spans="1:10" x14ac:dyDescent="0.25">
      <c r="A168" s="98"/>
      <c r="B168" s="88"/>
      <c r="C168" s="100">
        <v>0</v>
      </c>
      <c r="D168" s="100">
        <v>0</v>
      </c>
      <c r="E168" s="99">
        <f t="shared" si="5"/>
        <v>21844.010000000017</v>
      </c>
      <c r="F168" s="143"/>
      <c r="G168" s="144"/>
      <c r="H168" s="145"/>
      <c r="I168" s="142"/>
      <c r="J168" s="90"/>
    </row>
    <row r="169" spans="1:10" x14ac:dyDescent="0.25">
      <c r="A169" s="98"/>
      <c r="B169" s="88"/>
      <c r="C169" s="100">
        <v>0</v>
      </c>
      <c r="D169" s="100">
        <v>0</v>
      </c>
      <c r="E169" s="99">
        <f t="shared" si="5"/>
        <v>21844.010000000017</v>
      </c>
      <c r="F169" s="143"/>
      <c r="G169" s="144"/>
      <c r="H169" s="145"/>
      <c r="I169" s="142"/>
      <c r="J169" s="90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5"/>
        <v>21844.010000000017</v>
      </c>
      <c r="F170" s="143"/>
      <c r="G170" s="144"/>
      <c r="H170" s="145"/>
      <c r="I170" s="142"/>
      <c r="J170" s="90"/>
    </row>
    <row r="171" spans="1:10" x14ac:dyDescent="0.25">
      <c r="A171" s="98"/>
      <c r="B171" s="88"/>
      <c r="C171" s="100">
        <v>0</v>
      </c>
      <c r="D171" s="100">
        <v>0</v>
      </c>
      <c r="E171" s="99">
        <f t="shared" si="5"/>
        <v>21844.010000000017</v>
      </c>
      <c r="F171" s="143"/>
      <c r="G171" s="144"/>
      <c r="H171" s="145"/>
      <c r="I171" s="142"/>
      <c r="J171" s="90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5"/>
        <v>21844.010000000017</v>
      </c>
      <c r="F172" s="143"/>
      <c r="G172" s="144"/>
      <c r="H172" s="145"/>
      <c r="I172" s="142"/>
      <c r="J172" s="90"/>
    </row>
    <row r="173" spans="1:10" x14ac:dyDescent="0.25">
      <c r="A173" s="98"/>
      <c r="B173" s="88"/>
      <c r="C173" s="100">
        <v>0</v>
      </c>
      <c r="D173" s="100">
        <v>0</v>
      </c>
      <c r="E173" s="99">
        <f t="shared" si="5"/>
        <v>21844.010000000017</v>
      </c>
      <c r="F173" s="143"/>
      <c r="G173" s="144"/>
      <c r="H173" s="145"/>
      <c r="I173" s="142"/>
      <c r="J173" s="90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5"/>
        <v>21844.010000000017</v>
      </c>
      <c r="F174" s="143"/>
      <c r="G174" s="144"/>
      <c r="H174" s="145"/>
      <c r="I174" s="142"/>
      <c r="J174" s="90"/>
    </row>
    <row r="175" spans="1:10" x14ac:dyDescent="0.25">
      <c r="A175" s="98"/>
      <c r="B175" s="88"/>
      <c r="C175" s="100">
        <v>0</v>
      </c>
      <c r="D175" s="100">
        <v>0</v>
      </c>
      <c r="E175" s="99">
        <f t="shared" si="5"/>
        <v>21844.010000000017</v>
      </c>
      <c r="F175" s="143"/>
      <c r="G175" s="144"/>
      <c r="H175" s="145"/>
      <c r="I175" s="142"/>
      <c r="J175" s="90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5"/>
        <v>21844.010000000017</v>
      </c>
      <c r="F176" s="143"/>
      <c r="G176" s="144"/>
      <c r="H176" s="145"/>
      <c r="I176" s="142"/>
      <c r="J176" s="90"/>
    </row>
    <row r="177" spans="1:10" x14ac:dyDescent="0.25">
      <c r="A177" s="98"/>
      <c r="B177" s="88"/>
      <c r="C177" s="100">
        <v>0</v>
      </c>
      <c r="D177" s="100">
        <v>0</v>
      </c>
      <c r="E177" s="99">
        <f t="shared" si="5"/>
        <v>21844.010000000017</v>
      </c>
      <c r="F177" s="143"/>
      <c r="G177" s="144"/>
      <c r="H177" s="145"/>
      <c r="I177" s="142"/>
      <c r="J177" s="90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5"/>
        <v>21844.010000000017</v>
      </c>
      <c r="F178" s="143"/>
      <c r="G178" s="144"/>
      <c r="H178" s="145"/>
      <c r="I178" s="142"/>
      <c r="J178" s="90"/>
    </row>
    <row r="179" spans="1:10" x14ac:dyDescent="0.25">
      <c r="A179" s="98"/>
      <c r="B179" s="88"/>
      <c r="C179" s="100">
        <v>0</v>
      </c>
      <c r="D179" s="100">
        <v>0</v>
      </c>
      <c r="E179" s="99">
        <f t="shared" si="5"/>
        <v>21844.010000000017</v>
      </c>
      <c r="F179" s="143"/>
      <c r="G179" s="144"/>
      <c r="H179" s="145"/>
      <c r="I179" s="142"/>
      <c r="J179" s="90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5"/>
        <v>21844.010000000017</v>
      </c>
      <c r="F180" s="143"/>
      <c r="G180" s="144"/>
      <c r="H180" s="145"/>
      <c r="I180" s="142"/>
      <c r="J180" s="90"/>
    </row>
    <row r="181" spans="1:10" x14ac:dyDescent="0.25">
      <c r="A181" s="98"/>
      <c r="B181" s="88"/>
      <c r="C181" s="100">
        <v>0</v>
      </c>
      <c r="D181" s="100">
        <v>0</v>
      </c>
      <c r="E181" s="99">
        <f t="shared" si="5"/>
        <v>21844.010000000017</v>
      </c>
      <c r="F181" s="143"/>
      <c r="G181" s="144"/>
      <c r="H181" s="145"/>
      <c r="I181" s="142"/>
      <c r="J181" s="90"/>
    </row>
    <row r="182" spans="1:10" x14ac:dyDescent="0.25">
      <c r="A182" s="98"/>
      <c r="B182" s="160"/>
      <c r="C182" s="100">
        <v>0</v>
      </c>
      <c r="D182" s="100">
        <v>0</v>
      </c>
      <c r="E182" s="99">
        <f t="shared" si="5"/>
        <v>21844.010000000017</v>
      </c>
      <c r="F182" s="143"/>
      <c r="G182" s="144"/>
      <c r="H182" s="145"/>
      <c r="I182" s="142"/>
      <c r="J182" s="90"/>
    </row>
    <row r="183" spans="1:10" x14ac:dyDescent="0.25">
      <c r="A183" s="98"/>
      <c r="B183" s="88"/>
      <c r="C183" s="100">
        <v>0</v>
      </c>
      <c r="D183" s="100">
        <v>0</v>
      </c>
      <c r="E183" s="99">
        <f t="shared" si="5"/>
        <v>21844.010000000017</v>
      </c>
      <c r="F183" s="143"/>
      <c r="G183" s="144"/>
      <c r="H183" s="145"/>
      <c r="I183" s="142"/>
      <c r="J183" s="90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5"/>
        <v>21844.010000000017</v>
      </c>
      <c r="F184" s="143"/>
      <c r="G184" s="144"/>
      <c r="H184" s="145"/>
      <c r="I184" s="142"/>
      <c r="J184" s="90"/>
    </row>
    <row r="185" spans="1:10" x14ac:dyDescent="0.25">
      <c r="A185" s="98"/>
      <c r="B185" s="88"/>
      <c r="C185" s="100">
        <v>0</v>
      </c>
      <c r="D185" s="100">
        <v>0</v>
      </c>
      <c r="E185" s="99">
        <f t="shared" si="5"/>
        <v>21844.010000000017</v>
      </c>
      <c r="F185" s="143"/>
      <c r="G185" s="144"/>
      <c r="H185" s="145"/>
      <c r="I185" s="142"/>
      <c r="J185" s="90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5"/>
        <v>21844.010000000017</v>
      </c>
      <c r="F186" s="143"/>
      <c r="G186" s="144"/>
      <c r="H186" s="145"/>
      <c r="I186" s="142"/>
      <c r="J186" s="90"/>
    </row>
    <row r="187" spans="1:10" x14ac:dyDescent="0.25">
      <c r="A187" s="98"/>
      <c r="B187" s="88"/>
      <c r="C187" s="100">
        <v>0</v>
      </c>
      <c r="D187" s="100">
        <v>0</v>
      </c>
      <c r="E187" s="99">
        <f t="shared" si="5"/>
        <v>21844.010000000017</v>
      </c>
      <c r="F187" s="143"/>
      <c r="G187" s="144"/>
      <c r="H187" s="145"/>
      <c r="I187" s="142"/>
      <c r="J187" s="90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5"/>
        <v>21844.010000000017</v>
      </c>
      <c r="F188" s="143"/>
      <c r="G188" s="144"/>
      <c r="H188" s="145"/>
      <c r="I188" s="142"/>
      <c r="J188" s="90"/>
    </row>
    <row r="189" spans="1:10" x14ac:dyDescent="0.25">
      <c r="A189" s="98"/>
      <c r="B189" s="88"/>
      <c r="C189" s="100">
        <v>0</v>
      </c>
      <c r="D189" s="100">
        <v>0</v>
      </c>
      <c r="E189" s="99">
        <f t="shared" si="5"/>
        <v>21844.010000000017</v>
      </c>
      <c r="F189" s="143"/>
      <c r="G189" s="144"/>
      <c r="H189" s="145"/>
      <c r="I189" s="142"/>
      <c r="J189" s="90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5"/>
        <v>21844.010000000017</v>
      </c>
      <c r="F190" s="143"/>
      <c r="G190" s="144"/>
      <c r="H190" s="145"/>
      <c r="I190" s="142"/>
      <c r="J190" s="90"/>
    </row>
    <row r="191" spans="1:10" x14ac:dyDescent="0.25">
      <c r="A191" s="98"/>
      <c r="B191" s="88"/>
      <c r="C191" s="100">
        <v>0</v>
      </c>
      <c r="D191" s="100">
        <v>0</v>
      </c>
      <c r="E191" s="99">
        <f t="shared" si="5"/>
        <v>21844.010000000017</v>
      </c>
      <c r="F191" s="143"/>
      <c r="G191" s="144"/>
      <c r="H191" s="145"/>
      <c r="I191" s="142"/>
      <c r="J191" s="90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5"/>
        <v>21844.010000000017</v>
      </c>
      <c r="F192" s="143"/>
      <c r="G192" s="144"/>
      <c r="H192" s="145"/>
      <c r="I192" s="142"/>
      <c r="J192" s="90"/>
    </row>
    <row r="193" spans="1:10" x14ac:dyDescent="0.25">
      <c r="A193" s="98"/>
      <c r="B193" s="88"/>
      <c r="C193" s="100">
        <v>0</v>
      </c>
      <c r="D193" s="100">
        <v>0</v>
      </c>
      <c r="E193" s="99">
        <f t="shared" si="5"/>
        <v>21844.010000000017</v>
      </c>
      <c r="F193" s="143"/>
      <c r="G193" s="144"/>
      <c r="H193" s="145"/>
      <c r="I193" s="142"/>
      <c r="J193" s="90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5"/>
        <v>21844.010000000017</v>
      </c>
      <c r="F194" s="143"/>
      <c r="G194" s="144"/>
      <c r="H194" s="145"/>
      <c r="I194" s="142"/>
      <c r="J194" s="90"/>
    </row>
    <row r="195" spans="1:10" x14ac:dyDescent="0.25">
      <c r="A195" s="98"/>
      <c r="B195" s="88"/>
      <c r="C195" s="100">
        <v>0</v>
      </c>
      <c r="D195" s="100">
        <v>0</v>
      </c>
      <c r="E195" s="99">
        <f t="shared" si="5"/>
        <v>21844.010000000017</v>
      </c>
      <c r="F195" s="143"/>
      <c r="G195" s="144"/>
      <c r="H195" s="145"/>
      <c r="I195" s="142"/>
      <c r="J195" s="90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5"/>
        <v>21844.010000000017</v>
      </c>
      <c r="F196" s="143"/>
      <c r="G196" s="144"/>
      <c r="H196" s="145"/>
      <c r="I196" s="142"/>
      <c r="J196" s="90"/>
    </row>
    <row r="197" spans="1:10" x14ac:dyDescent="0.25">
      <c r="A197" s="98"/>
      <c r="B197" s="88"/>
      <c r="C197" s="100">
        <v>0</v>
      </c>
      <c r="D197" s="100">
        <v>0</v>
      </c>
      <c r="E197" s="99">
        <f t="shared" si="5"/>
        <v>21844.010000000017</v>
      </c>
      <c r="F197" s="143"/>
      <c r="G197" s="144"/>
      <c r="H197" s="145"/>
      <c r="I197" s="142"/>
      <c r="J197" s="90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5"/>
        <v>21844.010000000017</v>
      </c>
      <c r="F198" s="143"/>
      <c r="G198" s="144"/>
      <c r="H198" s="145"/>
      <c r="I198" s="142"/>
      <c r="J198" s="90"/>
    </row>
    <row r="199" spans="1:10" x14ac:dyDescent="0.25">
      <c r="A199" s="98"/>
      <c r="B199" s="88"/>
      <c r="C199" s="100">
        <v>0</v>
      </c>
      <c r="D199" s="100">
        <v>0</v>
      </c>
      <c r="E199" s="99">
        <f t="shared" si="5"/>
        <v>21844.010000000017</v>
      </c>
      <c r="F199" s="143"/>
      <c r="G199" s="144"/>
      <c r="H199" s="145"/>
      <c r="I199" s="142"/>
      <c r="J199" s="90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5"/>
        <v>21844.010000000017</v>
      </c>
      <c r="F200" s="143"/>
      <c r="G200" s="144"/>
      <c r="H200" s="145"/>
      <c r="I200" s="142"/>
      <c r="J200" s="90"/>
    </row>
    <row r="201" spans="1:10" x14ac:dyDescent="0.25">
      <c r="A201" s="98"/>
      <c r="B201" s="88"/>
      <c r="C201" s="100">
        <v>0</v>
      </c>
      <c r="D201" s="100">
        <v>0</v>
      </c>
      <c r="E201" s="99">
        <f t="shared" si="5"/>
        <v>21844.010000000017</v>
      </c>
      <c r="F201" s="143"/>
      <c r="G201" s="144"/>
      <c r="H201" s="145"/>
      <c r="I201" s="142"/>
      <c r="J201" s="90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5"/>
        <v>21844.010000000017</v>
      </c>
      <c r="F202" s="143"/>
      <c r="G202" s="144"/>
      <c r="H202" s="145"/>
      <c r="I202" s="142"/>
      <c r="J202" s="90"/>
    </row>
    <row r="203" spans="1:10" x14ac:dyDescent="0.25">
      <c r="A203" s="98"/>
      <c r="B203" s="88"/>
      <c r="C203" s="100">
        <v>0</v>
      </c>
      <c r="D203" s="100">
        <v>0</v>
      </c>
      <c r="E203" s="99">
        <f t="shared" si="5"/>
        <v>21844.010000000017</v>
      </c>
      <c r="F203" s="143"/>
      <c r="G203" s="144"/>
      <c r="H203" s="145"/>
      <c r="I203" s="142"/>
      <c r="J203" s="90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5"/>
        <v>21844.010000000017</v>
      </c>
      <c r="F204" s="143"/>
      <c r="G204" s="144"/>
      <c r="H204" s="145"/>
      <c r="I204" s="142"/>
      <c r="J204" s="90"/>
    </row>
    <row r="205" spans="1:10" x14ac:dyDescent="0.25">
      <c r="A205" s="98"/>
      <c r="B205" s="88"/>
      <c r="C205" s="100">
        <v>0</v>
      </c>
      <c r="D205" s="100">
        <v>0</v>
      </c>
      <c r="E205" s="99">
        <f t="shared" si="5"/>
        <v>21844.010000000017</v>
      </c>
      <c r="F205" s="143"/>
      <c r="G205" s="144"/>
      <c r="H205" s="145"/>
      <c r="I205" s="142"/>
      <c r="J205" s="90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5"/>
        <v>21844.010000000017</v>
      </c>
      <c r="F206" s="143"/>
      <c r="G206" s="144"/>
      <c r="H206" s="145"/>
      <c r="I206" s="142"/>
      <c r="J206" s="90"/>
    </row>
    <row r="207" spans="1:10" x14ac:dyDescent="0.25">
      <c r="A207" s="98"/>
      <c r="B207" s="88"/>
      <c r="C207" s="100">
        <v>0</v>
      </c>
      <c r="D207" s="100">
        <v>0</v>
      </c>
      <c r="E207" s="99">
        <f t="shared" si="5"/>
        <v>21844.010000000017</v>
      </c>
      <c r="F207" s="143"/>
      <c r="G207" s="144"/>
      <c r="H207" s="145"/>
      <c r="I207" s="145"/>
      <c r="J207" s="90"/>
    </row>
    <row r="208" spans="1:10" x14ac:dyDescent="0.25">
      <c r="A208" s="98"/>
      <c r="B208" s="155"/>
      <c r="C208" s="100">
        <v>0</v>
      </c>
      <c r="D208" s="100">
        <v>0</v>
      </c>
      <c r="E208" s="99">
        <f t="shared" si="5"/>
        <v>21844.010000000017</v>
      </c>
      <c r="F208" s="143"/>
      <c r="G208" s="144"/>
      <c r="H208" s="145"/>
      <c r="I208" s="142"/>
      <c r="J208" s="90"/>
    </row>
    <row r="209" spans="1:10" x14ac:dyDescent="0.25">
      <c r="A209" s="98"/>
      <c r="B209" s="88"/>
      <c r="C209" s="100">
        <v>0</v>
      </c>
      <c r="D209" s="100">
        <v>0</v>
      </c>
      <c r="E209" s="99">
        <f t="shared" si="5"/>
        <v>21844.010000000017</v>
      </c>
      <c r="F209" s="143"/>
      <c r="G209" s="144"/>
      <c r="H209" s="145"/>
      <c r="I209" s="142"/>
      <c r="J209" s="90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5"/>
        <v>21844.010000000017</v>
      </c>
      <c r="F210" s="143"/>
      <c r="G210" s="144"/>
      <c r="H210" s="145"/>
      <c r="I210" s="142"/>
      <c r="J210" s="90"/>
    </row>
    <row r="211" spans="1:10" x14ac:dyDescent="0.25">
      <c r="A211" s="98"/>
      <c r="B211" s="88"/>
      <c r="C211" s="100">
        <v>0</v>
      </c>
      <c r="D211" s="100">
        <v>0</v>
      </c>
      <c r="E211" s="99">
        <f t="shared" si="5"/>
        <v>21844.010000000017</v>
      </c>
      <c r="F211" s="143"/>
      <c r="G211" s="144"/>
      <c r="H211" s="145"/>
      <c r="I211" s="142"/>
      <c r="J211" s="90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5"/>
        <v>21844.010000000017</v>
      </c>
      <c r="F212" s="143"/>
      <c r="G212" s="144"/>
      <c r="H212" s="145"/>
      <c r="I212" s="142"/>
      <c r="J212" s="90"/>
    </row>
    <row r="213" spans="1:10" x14ac:dyDescent="0.25">
      <c r="A213" s="98"/>
      <c r="B213" s="88"/>
      <c r="C213" s="100">
        <v>0</v>
      </c>
      <c r="D213" s="100">
        <v>0</v>
      </c>
      <c r="E213" s="99">
        <f t="shared" si="5"/>
        <v>21844.010000000017</v>
      </c>
      <c r="F213" s="143"/>
      <c r="G213" s="144"/>
      <c r="H213" s="145"/>
      <c r="I213" s="142"/>
      <c r="J213" s="90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5"/>
        <v>21844.010000000017</v>
      </c>
      <c r="F214" s="143"/>
      <c r="G214" s="144"/>
      <c r="H214" s="145"/>
      <c r="I214" s="142"/>
      <c r="J214" s="90"/>
    </row>
    <row r="215" spans="1:10" x14ac:dyDescent="0.25">
      <c r="A215" s="98"/>
      <c r="B215" s="88"/>
      <c r="C215" s="100">
        <v>0</v>
      </c>
      <c r="D215" s="100">
        <v>0</v>
      </c>
      <c r="E215" s="99">
        <f t="shared" si="5"/>
        <v>21844.010000000017</v>
      </c>
      <c r="F215" s="143"/>
      <c r="G215" s="144"/>
      <c r="H215" s="145"/>
      <c r="I215" s="142"/>
      <c r="J215" s="90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5"/>
        <v>21844.010000000017</v>
      </c>
      <c r="F216" s="143"/>
      <c r="G216" s="144"/>
      <c r="H216" s="145"/>
      <c r="I216" s="142"/>
      <c r="J216" s="90"/>
    </row>
    <row r="217" spans="1:10" x14ac:dyDescent="0.25">
      <c r="A217" s="98"/>
      <c r="B217" s="88"/>
      <c r="C217" s="100">
        <v>0</v>
      </c>
      <c r="D217" s="100">
        <v>0</v>
      </c>
      <c r="E217" s="99">
        <f t="shared" si="5"/>
        <v>21844.010000000017</v>
      </c>
      <c r="F217" s="143"/>
      <c r="G217" s="144"/>
      <c r="H217" s="145"/>
      <c r="I217" s="142"/>
      <c r="J217" s="90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5"/>
        <v>21844.010000000017</v>
      </c>
      <c r="F218" s="143"/>
      <c r="G218" s="144"/>
      <c r="H218" s="145"/>
      <c r="I218" s="142"/>
      <c r="J218" s="90"/>
    </row>
    <row r="219" spans="1:10" x14ac:dyDescent="0.25">
      <c r="A219" s="98"/>
      <c r="B219" s="88"/>
      <c r="C219" s="100">
        <v>0</v>
      </c>
      <c r="D219" s="100">
        <v>0</v>
      </c>
      <c r="E219" s="99">
        <f t="shared" si="5"/>
        <v>21844.010000000017</v>
      </c>
      <c r="F219" s="143"/>
      <c r="G219" s="144"/>
      <c r="H219" s="145"/>
      <c r="I219" s="142"/>
      <c r="J219" s="90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5"/>
        <v>21844.010000000017</v>
      </c>
      <c r="F220" s="143"/>
      <c r="G220" s="144"/>
      <c r="H220" s="145"/>
      <c r="J220" s="90"/>
    </row>
    <row r="221" spans="1:10" x14ac:dyDescent="0.25">
      <c r="A221" s="98"/>
      <c r="B221" s="88"/>
      <c r="C221" s="100">
        <v>0</v>
      </c>
      <c r="D221" s="100">
        <v>0</v>
      </c>
      <c r="E221" s="99">
        <f t="shared" ref="E221:E284" si="6">E220-C221+D221</f>
        <v>21844.010000000017</v>
      </c>
      <c r="F221" s="143"/>
      <c r="G221" s="144"/>
      <c r="H221" s="145"/>
      <c r="I221" s="142"/>
      <c r="J221" s="90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6"/>
        <v>21844.010000000017</v>
      </c>
      <c r="F222" s="143"/>
      <c r="G222" s="144"/>
      <c r="H222" s="145"/>
      <c r="I222" s="142"/>
      <c r="J222" s="90"/>
    </row>
    <row r="223" spans="1:10" x14ac:dyDescent="0.25">
      <c r="A223" s="98"/>
      <c r="B223" s="88"/>
      <c r="C223" s="100">
        <v>0</v>
      </c>
      <c r="D223" s="100">
        <v>0</v>
      </c>
      <c r="E223" s="99">
        <f t="shared" si="6"/>
        <v>21844.010000000017</v>
      </c>
      <c r="F223" s="143"/>
      <c r="G223" s="144"/>
      <c r="H223" s="145"/>
      <c r="I223" s="142"/>
      <c r="J223" s="90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6"/>
        <v>21844.010000000017</v>
      </c>
      <c r="F224" s="143"/>
      <c r="G224" s="144"/>
      <c r="H224" s="145"/>
      <c r="I224" s="142"/>
      <c r="J224" s="90"/>
    </row>
    <row r="225" spans="1:10" x14ac:dyDescent="0.25">
      <c r="A225" s="98"/>
      <c r="B225" s="88"/>
      <c r="C225" s="100">
        <v>0</v>
      </c>
      <c r="D225" s="100">
        <v>0</v>
      </c>
      <c r="E225" s="99">
        <f t="shared" si="6"/>
        <v>21844.010000000017</v>
      </c>
      <c r="F225" s="143"/>
      <c r="G225" s="144"/>
      <c r="H225" s="145"/>
      <c r="I225" s="142"/>
      <c r="J225" s="90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6"/>
        <v>21844.010000000017</v>
      </c>
      <c r="F226" s="143"/>
      <c r="G226" s="144"/>
      <c r="H226" s="145"/>
      <c r="I226" s="142"/>
      <c r="J226" s="90"/>
    </row>
    <row r="227" spans="1:10" x14ac:dyDescent="0.25">
      <c r="A227" s="98"/>
      <c r="B227" s="88"/>
      <c r="C227" s="100">
        <v>0</v>
      </c>
      <c r="D227" s="100">
        <v>0</v>
      </c>
      <c r="E227" s="99">
        <f t="shared" si="6"/>
        <v>21844.010000000017</v>
      </c>
      <c r="F227" s="143"/>
      <c r="G227" s="144"/>
      <c r="H227" s="145"/>
      <c r="I227" s="142"/>
      <c r="J227" s="90"/>
    </row>
    <row r="228" spans="1:10" x14ac:dyDescent="0.25">
      <c r="A228" s="98"/>
      <c r="B228" s="153"/>
      <c r="C228" s="100">
        <v>0</v>
      </c>
      <c r="D228" s="100">
        <v>0</v>
      </c>
      <c r="E228" s="99">
        <f t="shared" si="6"/>
        <v>21844.010000000017</v>
      </c>
      <c r="F228" s="143"/>
      <c r="G228" s="144"/>
      <c r="H228" s="145"/>
      <c r="I228" s="142"/>
      <c r="J228" s="90"/>
    </row>
    <row r="229" spans="1:10" x14ac:dyDescent="0.25">
      <c r="A229" s="98"/>
      <c r="B229" s="88"/>
      <c r="C229" s="100">
        <v>0</v>
      </c>
      <c r="D229" s="100">
        <v>0</v>
      </c>
      <c r="E229" s="99">
        <f t="shared" si="6"/>
        <v>21844.010000000017</v>
      </c>
      <c r="F229" s="143"/>
      <c r="G229" s="144"/>
      <c r="H229" s="145"/>
      <c r="I229" s="142"/>
      <c r="J229" s="90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6"/>
        <v>21844.010000000017</v>
      </c>
      <c r="F230" s="143"/>
      <c r="G230" s="144"/>
      <c r="H230" s="145"/>
      <c r="I230" s="142"/>
      <c r="J230" s="90"/>
    </row>
    <row r="231" spans="1:10" x14ac:dyDescent="0.25">
      <c r="A231" s="98"/>
      <c r="B231" s="88"/>
      <c r="C231" s="100">
        <v>0</v>
      </c>
      <c r="D231" s="100">
        <v>0</v>
      </c>
      <c r="E231" s="99">
        <f t="shared" si="6"/>
        <v>21844.010000000017</v>
      </c>
      <c r="F231" s="143"/>
      <c r="G231" s="144"/>
      <c r="H231" s="145"/>
      <c r="I231" s="142"/>
      <c r="J231" s="90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6"/>
        <v>21844.010000000017</v>
      </c>
      <c r="F232" s="143"/>
      <c r="G232" s="144"/>
      <c r="H232" s="145"/>
      <c r="I232" s="142"/>
      <c r="J232" s="90"/>
    </row>
    <row r="233" spans="1:10" x14ac:dyDescent="0.25">
      <c r="A233" s="98"/>
      <c r="B233" s="88"/>
      <c r="C233" s="100">
        <v>0</v>
      </c>
      <c r="D233" s="100">
        <v>0</v>
      </c>
      <c r="E233" s="99">
        <f t="shared" si="6"/>
        <v>21844.010000000017</v>
      </c>
      <c r="F233" s="143"/>
      <c r="G233" s="144"/>
      <c r="H233" s="145"/>
      <c r="I233" s="142"/>
      <c r="J233" s="90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6"/>
        <v>21844.010000000017</v>
      </c>
      <c r="F234" s="143"/>
      <c r="G234" s="144"/>
      <c r="H234" s="145"/>
      <c r="I234" s="142"/>
      <c r="J234" s="90"/>
    </row>
    <row r="235" spans="1:10" x14ac:dyDescent="0.25">
      <c r="A235" s="98"/>
      <c r="B235" s="88"/>
      <c r="C235" s="100">
        <v>0</v>
      </c>
      <c r="D235" s="100">
        <v>0</v>
      </c>
      <c r="E235" s="99">
        <f t="shared" si="6"/>
        <v>21844.010000000017</v>
      </c>
      <c r="F235" s="143"/>
      <c r="G235" s="144"/>
      <c r="H235" s="145"/>
      <c r="I235" s="142"/>
      <c r="J235" s="90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6"/>
        <v>21844.010000000017</v>
      </c>
      <c r="F236" s="143"/>
      <c r="G236" s="144"/>
      <c r="H236" s="145"/>
      <c r="I236" s="142"/>
      <c r="J236" s="90"/>
    </row>
    <row r="237" spans="1:10" x14ac:dyDescent="0.25">
      <c r="A237" s="98"/>
      <c r="B237" s="88"/>
      <c r="C237" s="100">
        <v>0</v>
      </c>
      <c r="D237" s="100">
        <v>0</v>
      </c>
      <c r="E237" s="99">
        <f t="shared" si="6"/>
        <v>21844.010000000017</v>
      </c>
      <c r="F237" s="143"/>
      <c r="G237" s="144"/>
      <c r="H237" s="145"/>
      <c r="I237" s="142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6"/>
        <v>21844.010000000017</v>
      </c>
      <c r="F238" s="143"/>
      <c r="G238" s="144"/>
      <c r="H238" s="145"/>
      <c r="I238" s="142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99">
        <f t="shared" si="6"/>
        <v>21844.010000000017</v>
      </c>
      <c r="F239" s="143"/>
      <c r="G239" s="144"/>
      <c r="H239" s="145"/>
      <c r="I239" s="142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6"/>
        <v>21844.010000000017</v>
      </c>
      <c r="F240" s="143"/>
      <c r="G240" s="144"/>
      <c r="H240" s="145"/>
      <c r="I240" s="142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99">
        <f t="shared" si="6"/>
        <v>21844.010000000017</v>
      </c>
      <c r="F241" s="143"/>
      <c r="G241" s="144"/>
      <c r="H241" s="145"/>
      <c r="I241" s="142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6"/>
        <v>21844.010000000017</v>
      </c>
      <c r="F242" s="143"/>
      <c r="G242" s="144"/>
      <c r="H242" s="145"/>
      <c r="I242" s="142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99">
        <f t="shared" si="6"/>
        <v>21844.010000000017</v>
      </c>
      <c r="F243" s="143"/>
      <c r="G243" s="144"/>
      <c r="H243" s="145"/>
      <c r="I243" s="142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6"/>
        <v>21844.010000000017</v>
      </c>
      <c r="F244" s="143"/>
      <c r="G244" s="144"/>
      <c r="H244" s="145"/>
      <c r="I244" s="142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99">
        <f t="shared" si="6"/>
        <v>21844.010000000017</v>
      </c>
      <c r="F245" s="143"/>
      <c r="G245" s="144"/>
      <c r="H245" s="145"/>
      <c r="I245" s="142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6"/>
        <v>21844.010000000017</v>
      </c>
      <c r="F246" s="143"/>
      <c r="G246" s="144"/>
      <c r="H246" s="145"/>
      <c r="I246" s="142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99">
        <f t="shared" si="6"/>
        <v>21844.010000000017</v>
      </c>
      <c r="F247" s="143"/>
      <c r="G247" s="144"/>
      <c r="H247" s="145"/>
      <c r="I247" s="142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6"/>
        <v>21844.010000000017</v>
      </c>
      <c r="F248" s="143"/>
      <c r="G248" s="144"/>
      <c r="H248" s="145"/>
      <c r="I248" s="142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99">
        <f t="shared" si="6"/>
        <v>21844.010000000017</v>
      </c>
      <c r="F249" s="143"/>
      <c r="G249" s="144"/>
      <c r="H249" s="145"/>
      <c r="I249" s="142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6"/>
        <v>21844.010000000017</v>
      </c>
      <c r="F250" s="143"/>
      <c r="G250" s="144"/>
      <c r="H250" s="145"/>
      <c r="I250" s="142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99">
        <f t="shared" si="6"/>
        <v>21844.010000000017</v>
      </c>
      <c r="F251" s="143"/>
      <c r="G251" s="144"/>
      <c r="H251" s="145"/>
      <c r="I251" s="142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6"/>
        <v>21844.010000000017</v>
      </c>
      <c r="F252" s="143"/>
      <c r="G252" s="144"/>
      <c r="H252" s="145"/>
      <c r="I252" s="142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99">
        <f t="shared" si="6"/>
        <v>21844.010000000017</v>
      </c>
      <c r="F253" s="143"/>
      <c r="G253" s="144"/>
      <c r="H253" s="145"/>
      <c r="I253" s="142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6"/>
        <v>21844.010000000017</v>
      </c>
      <c r="F254" s="143"/>
      <c r="G254" s="144"/>
      <c r="H254" s="145"/>
      <c r="I254" s="142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99">
        <f t="shared" si="6"/>
        <v>21844.010000000017</v>
      </c>
      <c r="F255" s="143"/>
      <c r="G255" s="144"/>
      <c r="H255" s="145"/>
      <c r="I255" s="142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6"/>
        <v>21844.010000000017</v>
      </c>
      <c r="F256" s="143"/>
      <c r="G256" s="144"/>
      <c r="H256" s="145"/>
      <c r="I256" s="142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99">
        <f t="shared" si="6"/>
        <v>21844.010000000017</v>
      </c>
      <c r="F257" s="143"/>
      <c r="G257" s="144"/>
      <c r="H257" s="145"/>
      <c r="I257" s="142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6"/>
        <v>21844.010000000017</v>
      </c>
      <c r="F258" s="143"/>
      <c r="G258" s="144"/>
      <c r="H258" s="145"/>
      <c r="I258" s="142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99">
        <f t="shared" si="6"/>
        <v>21844.010000000017</v>
      </c>
      <c r="F259" s="143"/>
      <c r="G259" s="144"/>
      <c r="H259" s="145"/>
      <c r="I259" s="142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6"/>
        <v>21844.010000000017</v>
      </c>
      <c r="F260" s="143"/>
      <c r="G260" s="144"/>
      <c r="H260" s="145"/>
      <c r="I260" s="142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99">
        <f t="shared" si="6"/>
        <v>21844.010000000017</v>
      </c>
      <c r="F261" s="143"/>
      <c r="G261" s="144"/>
      <c r="H261" s="145"/>
      <c r="I261" s="142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6"/>
        <v>21844.010000000017</v>
      </c>
      <c r="F262" s="143"/>
      <c r="G262" s="144"/>
      <c r="H262" s="145"/>
      <c r="I262" s="142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99">
        <f t="shared" si="6"/>
        <v>21844.010000000017</v>
      </c>
      <c r="F263" s="143"/>
      <c r="G263" s="144"/>
      <c r="H263" s="145"/>
      <c r="I263" s="142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6"/>
        <v>21844.010000000017</v>
      </c>
      <c r="F264" s="143"/>
      <c r="G264" s="144"/>
      <c r="H264" s="145"/>
      <c r="I264" s="142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99">
        <f t="shared" si="6"/>
        <v>21844.010000000017</v>
      </c>
      <c r="F265" s="143"/>
      <c r="G265" s="144"/>
      <c r="H265" s="145"/>
      <c r="I265" s="142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6"/>
        <v>21844.010000000017</v>
      </c>
      <c r="F266" s="143"/>
      <c r="G266" s="144"/>
      <c r="H266" s="145"/>
      <c r="I266" s="142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99">
        <f t="shared" si="6"/>
        <v>21844.010000000017</v>
      </c>
      <c r="F267" s="143"/>
      <c r="G267" s="144"/>
      <c r="H267" s="145"/>
      <c r="I267" s="142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6"/>
        <v>21844.010000000017</v>
      </c>
      <c r="F268" s="143"/>
      <c r="G268" s="144"/>
      <c r="H268" s="145"/>
      <c r="I268" s="146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99">
        <f t="shared" si="6"/>
        <v>21844.010000000017</v>
      </c>
      <c r="F269" s="143"/>
      <c r="G269" s="144"/>
      <c r="H269" s="145"/>
      <c r="I269" s="142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6"/>
        <v>21844.010000000017</v>
      </c>
      <c r="F270" s="143"/>
      <c r="G270" s="144"/>
      <c r="H270" s="145"/>
      <c r="I270" s="142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99">
        <f t="shared" si="6"/>
        <v>21844.010000000017</v>
      </c>
      <c r="F271" s="143"/>
      <c r="G271" s="144"/>
      <c r="H271" s="145"/>
      <c r="I271" s="142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6"/>
        <v>21844.010000000017</v>
      </c>
      <c r="F272" s="143"/>
      <c r="G272" s="144"/>
      <c r="H272" s="145"/>
      <c r="I272" s="142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99">
        <f t="shared" si="6"/>
        <v>21844.010000000017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6"/>
        <v>21844.010000000017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99">
        <f t="shared" si="6"/>
        <v>21844.010000000017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6"/>
        <v>21844.010000000017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99">
        <f t="shared" si="6"/>
        <v>21844.010000000017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6"/>
        <v>21844.010000000017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99">
        <f t="shared" si="6"/>
        <v>21844.010000000017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6"/>
        <v>21844.010000000017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99">
        <f t="shared" si="6"/>
        <v>21844.010000000017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6"/>
        <v>21844.010000000017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99">
        <f t="shared" si="6"/>
        <v>21844.010000000017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6"/>
        <v>21844.010000000017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99">
        <f t="shared" ref="E285:E348" si="7">E284-C285+D285</f>
        <v>21844.010000000017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7"/>
        <v>21844.010000000017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99">
        <f t="shared" si="7"/>
        <v>21844.010000000017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7"/>
        <v>21844.010000000017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99">
        <f t="shared" si="7"/>
        <v>21844.010000000017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7"/>
        <v>21844.010000000017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99">
        <f t="shared" si="7"/>
        <v>21844.010000000017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7"/>
        <v>21844.010000000017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99">
        <f t="shared" si="7"/>
        <v>21844.010000000017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7"/>
        <v>21844.010000000017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99">
        <f t="shared" si="7"/>
        <v>21844.010000000017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7"/>
        <v>21844.010000000017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99">
        <f t="shared" si="7"/>
        <v>21844.010000000017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7"/>
        <v>21844.010000000017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99">
        <f t="shared" si="7"/>
        <v>21844.010000000017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7"/>
        <v>21844.010000000017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99">
        <f t="shared" si="7"/>
        <v>21844.010000000017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7"/>
        <v>21844.010000000017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99">
        <f t="shared" si="7"/>
        <v>21844.010000000017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7"/>
        <v>21844.010000000017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99">
        <f t="shared" si="7"/>
        <v>21844.010000000017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7"/>
        <v>21844.010000000017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99">
        <f t="shared" si="7"/>
        <v>21844.010000000017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si="7"/>
        <v>21844.010000000017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99">
        <f t="shared" si="7"/>
        <v>21844.010000000017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7"/>
        <v>21844.010000000017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99">
        <f t="shared" si="7"/>
        <v>21844.010000000017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7"/>
        <v>21844.010000000017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100">
        <v>0</v>
      </c>
      <c r="D313" s="100">
        <v>0</v>
      </c>
      <c r="E313" s="99">
        <f t="shared" si="7"/>
        <v>21844.010000000017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100">
        <v>0</v>
      </c>
      <c r="D314" s="100">
        <v>0</v>
      </c>
      <c r="E314" s="99">
        <f t="shared" si="7"/>
        <v>21844.010000000017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100">
        <v>0</v>
      </c>
      <c r="D315" s="100">
        <v>0</v>
      </c>
      <c r="E315" s="99">
        <f t="shared" si="7"/>
        <v>21844.010000000017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100">
        <v>0</v>
      </c>
      <c r="D316" s="100">
        <v>0</v>
      </c>
      <c r="E316" s="99">
        <f t="shared" si="7"/>
        <v>21844.010000000017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100">
        <v>0</v>
      </c>
      <c r="D317" s="100">
        <v>0</v>
      </c>
      <c r="E317" s="99">
        <f t="shared" si="7"/>
        <v>21844.010000000017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100">
        <v>0</v>
      </c>
      <c r="D318" s="100">
        <v>0</v>
      </c>
      <c r="E318" s="99">
        <f t="shared" si="7"/>
        <v>21844.010000000017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100">
        <v>0</v>
      </c>
      <c r="D319" s="100">
        <v>0</v>
      </c>
      <c r="E319" s="99">
        <f t="shared" si="7"/>
        <v>21844.010000000017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100">
        <v>0</v>
      </c>
      <c r="D320" s="100">
        <v>0</v>
      </c>
      <c r="E320" s="99">
        <f t="shared" si="7"/>
        <v>21844.010000000017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100">
        <v>0</v>
      </c>
      <c r="D321" s="100">
        <v>0</v>
      </c>
      <c r="E321" s="99">
        <f t="shared" si="7"/>
        <v>21844.010000000017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100">
        <v>0</v>
      </c>
      <c r="D322" s="100">
        <v>0</v>
      </c>
      <c r="E322" s="99">
        <f t="shared" si="7"/>
        <v>21844.010000000017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100">
        <v>0</v>
      </c>
      <c r="D323" s="100">
        <v>0</v>
      </c>
      <c r="E323" s="99">
        <f t="shared" si="7"/>
        <v>21844.010000000017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100">
        <v>0</v>
      </c>
      <c r="D324" s="100">
        <v>0</v>
      </c>
      <c r="E324" s="99">
        <f t="shared" si="7"/>
        <v>21844.010000000017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100">
        <v>0</v>
      </c>
      <c r="D325" s="100">
        <v>0</v>
      </c>
      <c r="E325" s="99">
        <f t="shared" si="7"/>
        <v>21844.010000000017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100">
        <v>0</v>
      </c>
      <c r="D326" s="100">
        <v>0</v>
      </c>
      <c r="E326" s="99">
        <f t="shared" si="7"/>
        <v>21844.010000000017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100">
        <v>0</v>
      </c>
      <c r="D327" s="100">
        <v>0</v>
      </c>
      <c r="E327" s="99">
        <f t="shared" si="7"/>
        <v>21844.010000000017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100">
        <v>0</v>
      </c>
      <c r="D328" s="100">
        <v>0</v>
      </c>
      <c r="E328" s="99">
        <f t="shared" si="7"/>
        <v>21844.010000000017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100">
        <v>0</v>
      </c>
      <c r="D329" s="100">
        <v>0</v>
      </c>
      <c r="E329" s="99">
        <f t="shared" si="7"/>
        <v>21844.010000000017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100">
        <v>0</v>
      </c>
      <c r="D330" s="100">
        <v>0</v>
      </c>
      <c r="E330" s="99">
        <f t="shared" si="7"/>
        <v>21844.010000000017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100">
        <v>0</v>
      </c>
      <c r="D331" s="100">
        <v>0</v>
      </c>
      <c r="E331" s="99">
        <f t="shared" si="7"/>
        <v>21844.010000000017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100">
        <v>0</v>
      </c>
      <c r="D332" s="100">
        <v>0</v>
      </c>
      <c r="E332" s="99">
        <f t="shared" si="7"/>
        <v>21844.010000000017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100">
        <v>0</v>
      </c>
      <c r="D333" s="100">
        <v>0</v>
      </c>
      <c r="E333" s="99">
        <f t="shared" si="7"/>
        <v>21844.010000000017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100">
        <v>0</v>
      </c>
      <c r="D334" s="100">
        <v>0</v>
      </c>
      <c r="E334" s="89">
        <f t="shared" si="7"/>
        <v>21844.010000000017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100">
        <v>0</v>
      </c>
      <c r="D335" s="100">
        <v>0</v>
      </c>
      <c r="E335" s="99">
        <f t="shared" si="7"/>
        <v>21844.010000000017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100">
        <v>0</v>
      </c>
      <c r="D336" s="100">
        <v>0</v>
      </c>
      <c r="E336" s="89">
        <f t="shared" si="7"/>
        <v>21844.010000000017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100">
        <v>0</v>
      </c>
      <c r="D337" s="100">
        <v>0</v>
      </c>
      <c r="E337" s="99">
        <f t="shared" si="7"/>
        <v>21844.010000000017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100">
        <v>0</v>
      </c>
      <c r="D338" s="100">
        <v>0</v>
      </c>
      <c r="E338" s="89">
        <f t="shared" si="7"/>
        <v>21844.010000000017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100">
        <v>0</v>
      </c>
      <c r="D339" s="100">
        <v>0</v>
      </c>
      <c r="E339" s="99">
        <f t="shared" si="7"/>
        <v>21844.010000000017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100">
        <v>0</v>
      </c>
      <c r="D340" s="100">
        <v>0</v>
      </c>
      <c r="E340" s="89">
        <f t="shared" si="7"/>
        <v>21844.010000000017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100">
        <v>0</v>
      </c>
      <c r="D341" s="100">
        <v>0</v>
      </c>
      <c r="E341" s="99">
        <f t="shared" si="7"/>
        <v>21844.010000000017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100">
        <v>0</v>
      </c>
      <c r="D342" s="100">
        <v>0</v>
      </c>
      <c r="E342" s="89">
        <f t="shared" si="7"/>
        <v>21844.010000000017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99">
        <f t="shared" si="7"/>
        <v>21844.010000000017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100">
        <v>0</v>
      </c>
      <c r="D344" s="100">
        <v>0</v>
      </c>
      <c r="E344" s="89">
        <f t="shared" si="7"/>
        <v>21844.010000000017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100">
        <v>0</v>
      </c>
      <c r="D345" s="100">
        <v>0</v>
      </c>
      <c r="E345" s="99">
        <f t="shared" si="7"/>
        <v>21844.010000000017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100">
        <v>0</v>
      </c>
      <c r="D346" s="100">
        <v>0</v>
      </c>
      <c r="E346" s="89">
        <f t="shared" si="7"/>
        <v>21844.010000000017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100">
        <v>0</v>
      </c>
      <c r="D347" s="100">
        <v>0</v>
      </c>
      <c r="E347" s="99">
        <f t="shared" si="7"/>
        <v>21844.010000000017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100">
        <v>0</v>
      </c>
      <c r="D348" s="100">
        <v>0</v>
      </c>
      <c r="E348" s="89">
        <f t="shared" si="7"/>
        <v>21844.010000000017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100">
        <v>0</v>
      </c>
      <c r="D349" s="100">
        <v>0</v>
      </c>
      <c r="E349" s="99">
        <f t="shared" ref="E349:E412" si="8">E348-C349+D349</f>
        <v>21844.010000000017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100">
        <v>0</v>
      </c>
      <c r="D350" s="100">
        <v>0</v>
      </c>
      <c r="E350" s="89">
        <f t="shared" si="8"/>
        <v>21844.010000000017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100">
        <v>0</v>
      </c>
      <c r="D351" s="100">
        <v>0</v>
      </c>
      <c r="E351" s="99">
        <f t="shared" si="8"/>
        <v>21844.010000000017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100">
        <v>0</v>
      </c>
      <c r="D352" s="100">
        <v>0</v>
      </c>
      <c r="E352" s="89">
        <f t="shared" si="8"/>
        <v>21844.010000000017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100">
        <v>0</v>
      </c>
      <c r="D353" s="100">
        <v>0</v>
      </c>
      <c r="E353" s="99">
        <f t="shared" si="8"/>
        <v>21844.010000000017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100">
        <v>0</v>
      </c>
      <c r="D354" s="100">
        <v>0</v>
      </c>
      <c r="E354" s="89">
        <f t="shared" si="8"/>
        <v>21844.010000000017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100">
        <v>0</v>
      </c>
      <c r="D355" s="100">
        <v>0</v>
      </c>
      <c r="E355" s="99">
        <f t="shared" si="8"/>
        <v>21844.010000000017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100">
        <v>0</v>
      </c>
      <c r="D356" s="100">
        <v>0</v>
      </c>
      <c r="E356" s="89">
        <f t="shared" si="8"/>
        <v>21844.010000000017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100">
        <v>0</v>
      </c>
      <c r="D357" s="100">
        <v>0</v>
      </c>
      <c r="E357" s="99">
        <f t="shared" si="8"/>
        <v>21844.010000000017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100">
        <v>0</v>
      </c>
      <c r="D358" s="100">
        <v>0</v>
      </c>
      <c r="E358" s="89">
        <f t="shared" si="8"/>
        <v>21844.010000000017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100">
        <v>0</v>
      </c>
      <c r="D359" s="100">
        <v>0</v>
      </c>
      <c r="E359" s="99">
        <f t="shared" si="8"/>
        <v>21844.010000000017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100">
        <v>0</v>
      </c>
      <c r="D360" s="100">
        <v>0</v>
      </c>
      <c r="E360" s="89">
        <f t="shared" si="8"/>
        <v>21844.010000000017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100">
        <v>0</v>
      </c>
      <c r="D361" s="100">
        <v>0</v>
      </c>
      <c r="E361" s="99">
        <f t="shared" si="8"/>
        <v>21844.010000000017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100">
        <v>0</v>
      </c>
      <c r="D362" s="100">
        <v>0</v>
      </c>
      <c r="E362" s="89">
        <f t="shared" si="8"/>
        <v>21844.010000000017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99">
        <f t="shared" si="8"/>
        <v>21844.010000000017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100">
        <v>0</v>
      </c>
      <c r="D364" s="100">
        <v>0</v>
      </c>
      <c r="E364" s="89">
        <f t="shared" si="8"/>
        <v>21844.010000000017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100">
        <v>0</v>
      </c>
      <c r="D365" s="100">
        <v>0</v>
      </c>
      <c r="E365" s="99">
        <f t="shared" si="8"/>
        <v>21844.010000000017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100">
        <v>0</v>
      </c>
      <c r="D366" s="100">
        <v>0</v>
      </c>
      <c r="E366" s="89">
        <f t="shared" si="8"/>
        <v>21844.010000000017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100">
        <v>0</v>
      </c>
      <c r="D367" s="100">
        <v>0</v>
      </c>
      <c r="E367" s="99">
        <f t="shared" si="8"/>
        <v>21844.010000000017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100">
        <v>0</v>
      </c>
      <c r="D368" s="100">
        <v>0</v>
      </c>
      <c r="E368" s="89">
        <f t="shared" si="8"/>
        <v>21844.010000000017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100">
        <v>0</v>
      </c>
      <c r="D369" s="100">
        <v>0</v>
      </c>
      <c r="E369" s="99">
        <f t="shared" si="8"/>
        <v>21844.010000000017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100">
        <v>0</v>
      </c>
      <c r="D370" s="100">
        <v>0</v>
      </c>
      <c r="E370" s="89">
        <f t="shared" si="8"/>
        <v>21844.010000000017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100">
        <v>0</v>
      </c>
      <c r="D371" s="100">
        <v>0</v>
      </c>
      <c r="E371" s="99">
        <f t="shared" si="8"/>
        <v>21844.010000000017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100">
        <v>0</v>
      </c>
      <c r="D372" s="100">
        <v>0</v>
      </c>
      <c r="E372" s="89">
        <f t="shared" si="8"/>
        <v>21844.010000000017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100">
        <v>0</v>
      </c>
      <c r="D373" s="100">
        <v>0</v>
      </c>
      <c r="E373" s="99">
        <f t="shared" si="8"/>
        <v>21844.010000000017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100">
        <v>0</v>
      </c>
      <c r="D374" s="100">
        <v>0</v>
      </c>
      <c r="E374" s="89">
        <f t="shared" si="8"/>
        <v>21844.010000000017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100">
        <v>0</v>
      </c>
      <c r="D375" s="100">
        <v>0</v>
      </c>
      <c r="E375" s="99">
        <f t="shared" si="8"/>
        <v>21844.010000000017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100">
        <v>0</v>
      </c>
      <c r="D376" s="100">
        <v>0</v>
      </c>
      <c r="E376" s="89">
        <f t="shared" si="8"/>
        <v>21844.010000000017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100">
        <v>0</v>
      </c>
      <c r="D377" s="100">
        <v>0</v>
      </c>
      <c r="E377" s="99">
        <f t="shared" si="8"/>
        <v>21844.010000000017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100">
        <v>0</v>
      </c>
      <c r="D378" s="100">
        <v>0</v>
      </c>
      <c r="E378" s="89">
        <f t="shared" si="8"/>
        <v>21844.010000000017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100">
        <v>0</v>
      </c>
      <c r="D379" s="100">
        <v>0</v>
      </c>
      <c r="E379" s="99">
        <f t="shared" si="8"/>
        <v>21844.010000000017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89">
        <f t="shared" si="8"/>
        <v>21844.010000000017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99">
        <f t="shared" si="8"/>
        <v>21844.010000000017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89">
        <f t="shared" si="8"/>
        <v>21844.010000000017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99">
        <f t="shared" si="8"/>
        <v>21844.010000000017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89">
        <f t="shared" si="8"/>
        <v>21844.010000000017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99">
        <f t="shared" si="8"/>
        <v>21844.010000000017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89">
        <f t="shared" si="8"/>
        <v>21844.010000000017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99">
        <f t="shared" si="8"/>
        <v>21844.010000000017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89">
        <f t="shared" si="8"/>
        <v>21844.010000000017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99">
        <f t="shared" si="8"/>
        <v>21844.010000000017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89">
        <f t="shared" si="8"/>
        <v>21844.010000000017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99">
        <f t="shared" si="8"/>
        <v>21844.010000000017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89">
        <f t="shared" si="8"/>
        <v>21844.010000000017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99">
        <f t="shared" si="8"/>
        <v>21844.010000000017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89">
        <f t="shared" si="8"/>
        <v>21844.010000000017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99">
        <f t="shared" si="8"/>
        <v>21844.010000000017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89">
        <f t="shared" si="8"/>
        <v>21844.010000000017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99">
        <f t="shared" si="8"/>
        <v>21844.010000000017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89">
        <f t="shared" si="8"/>
        <v>21844.010000000017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2">
        <v>0</v>
      </c>
      <c r="D399" s="100">
        <v>0</v>
      </c>
      <c r="E399" s="99">
        <f t="shared" si="8"/>
        <v>21844.010000000017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2">
        <v>0</v>
      </c>
      <c r="D400" s="100">
        <v>0</v>
      </c>
      <c r="E400" s="89">
        <f t="shared" si="8"/>
        <v>21844.010000000017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2">
        <v>0</v>
      </c>
      <c r="D401" s="100">
        <v>0</v>
      </c>
      <c r="E401" s="99">
        <f t="shared" si="8"/>
        <v>21844.010000000017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2">
        <v>0</v>
      </c>
      <c r="D402" s="100">
        <v>0</v>
      </c>
      <c r="E402" s="89">
        <f t="shared" si="8"/>
        <v>21844.010000000017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2">
        <v>0</v>
      </c>
      <c r="D403" s="100">
        <v>0</v>
      </c>
      <c r="E403" s="99">
        <f t="shared" si="8"/>
        <v>21844.010000000017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2">
        <v>0</v>
      </c>
      <c r="D404" s="100">
        <v>0</v>
      </c>
      <c r="E404" s="89">
        <f t="shared" si="8"/>
        <v>21844.010000000017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2">
        <v>0</v>
      </c>
      <c r="D405" s="100">
        <v>0</v>
      </c>
      <c r="E405" s="99">
        <f t="shared" si="8"/>
        <v>21844.010000000017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2">
        <v>0</v>
      </c>
      <c r="D406" s="100">
        <v>0</v>
      </c>
      <c r="E406" s="89">
        <f t="shared" si="8"/>
        <v>21844.010000000017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2">
        <v>0</v>
      </c>
      <c r="D407" s="100">
        <v>0</v>
      </c>
      <c r="E407" s="99">
        <f t="shared" si="8"/>
        <v>21844.010000000017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2">
        <v>0</v>
      </c>
      <c r="D408" s="100">
        <v>0</v>
      </c>
      <c r="E408" s="89">
        <f t="shared" si="8"/>
        <v>21844.010000000017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2">
        <v>0</v>
      </c>
      <c r="D409" s="100">
        <v>0</v>
      </c>
      <c r="E409" s="99">
        <f t="shared" si="8"/>
        <v>21844.010000000017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100">
        <v>0</v>
      </c>
      <c r="D410" s="100">
        <v>0</v>
      </c>
      <c r="E410" s="89">
        <f t="shared" si="8"/>
        <v>21844.010000000017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2">
        <v>0</v>
      </c>
      <c r="D411" s="100">
        <v>0</v>
      </c>
      <c r="E411" s="99">
        <f t="shared" si="8"/>
        <v>21844.010000000017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2">
        <v>0</v>
      </c>
      <c r="D412" s="100">
        <v>0</v>
      </c>
      <c r="E412" s="89">
        <f t="shared" si="8"/>
        <v>21844.010000000017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2">
        <v>0</v>
      </c>
      <c r="D413" s="100">
        <v>0</v>
      </c>
      <c r="E413" s="99">
        <f t="shared" ref="E413:E476" si="9">E412-C413+D413</f>
        <v>21844.010000000017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2">
        <v>0</v>
      </c>
      <c r="D414" s="100">
        <v>0</v>
      </c>
      <c r="E414" s="89">
        <f t="shared" si="9"/>
        <v>21844.010000000017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2">
        <v>0</v>
      </c>
      <c r="D415" s="100">
        <v>0</v>
      </c>
      <c r="E415" s="99">
        <f t="shared" si="9"/>
        <v>21844.010000000017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2">
        <v>0</v>
      </c>
      <c r="D416" s="100">
        <v>0</v>
      </c>
      <c r="E416" s="89">
        <f t="shared" si="9"/>
        <v>21844.010000000017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2">
        <v>0</v>
      </c>
      <c r="D417" s="100">
        <v>0</v>
      </c>
      <c r="E417" s="99">
        <f t="shared" si="9"/>
        <v>21844.010000000017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2">
        <v>0</v>
      </c>
      <c r="D418" s="100">
        <v>0</v>
      </c>
      <c r="E418" s="89">
        <f t="shared" si="9"/>
        <v>21844.010000000017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2">
        <v>0</v>
      </c>
      <c r="D419" s="100">
        <v>0</v>
      </c>
      <c r="E419" s="99">
        <f t="shared" si="9"/>
        <v>21844.010000000017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2">
        <v>0</v>
      </c>
      <c r="D420" s="100">
        <v>0</v>
      </c>
      <c r="E420" s="89">
        <f t="shared" si="9"/>
        <v>21844.010000000017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2">
        <v>0</v>
      </c>
      <c r="D421" s="100">
        <v>0</v>
      </c>
      <c r="E421" s="99">
        <f t="shared" si="9"/>
        <v>21844.010000000017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2">
        <v>0</v>
      </c>
      <c r="D422" s="100">
        <v>0</v>
      </c>
      <c r="E422" s="89">
        <f t="shared" si="9"/>
        <v>21844.010000000017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2">
        <v>0</v>
      </c>
      <c r="D423" s="100">
        <v>0</v>
      </c>
      <c r="E423" s="99">
        <f t="shared" si="9"/>
        <v>21844.010000000017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2">
        <v>0</v>
      </c>
      <c r="D424" s="100">
        <v>0</v>
      </c>
      <c r="E424" s="89">
        <f t="shared" si="9"/>
        <v>21844.010000000017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2">
        <v>0</v>
      </c>
      <c r="D425" s="100">
        <v>0</v>
      </c>
      <c r="E425" s="99">
        <f t="shared" si="9"/>
        <v>21844.010000000017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2">
        <v>0</v>
      </c>
      <c r="D426" s="100">
        <v>0</v>
      </c>
      <c r="E426" s="89">
        <f t="shared" si="9"/>
        <v>21844.010000000017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2">
        <v>0</v>
      </c>
      <c r="D427" s="100">
        <v>0</v>
      </c>
      <c r="E427" s="99">
        <f t="shared" si="9"/>
        <v>21844.010000000017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2">
        <v>0</v>
      </c>
      <c r="D428" s="100">
        <v>0</v>
      </c>
      <c r="E428" s="89">
        <f t="shared" si="9"/>
        <v>21844.010000000017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2">
        <v>0</v>
      </c>
      <c r="D429" s="100">
        <v>0</v>
      </c>
      <c r="E429" s="99">
        <f t="shared" si="9"/>
        <v>21844.010000000017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100">
        <v>0</v>
      </c>
      <c r="D430" s="100">
        <v>0</v>
      </c>
      <c r="E430" s="89">
        <f t="shared" si="9"/>
        <v>21844.010000000017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2">
        <v>0</v>
      </c>
      <c r="D431" s="100">
        <v>0</v>
      </c>
      <c r="E431" s="99">
        <f t="shared" si="9"/>
        <v>21844.010000000017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2">
        <v>0</v>
      </c>
      <c r="D432" s="100">
        <v>0</v>
      </c>
      <c r="E432" s="89">
        <f t="shared" si="9"/>
        <v>21844.010000000017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2">
        <v>0</v>
      </c>
      <c r="D433" s="100">
        <v>0</v>
      </c>
      <c r="E433" s="99">
        <f t="shared" si="9"/>
        <v>21844.010000000017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2">
        <v>0</v>
      </c>
      <c r="D434" s="100">
        <v>0</v>
      </c>
      <c r="E434" s="89">
        <f t="shared" si="9"/>
        <v>21844.010000000017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2">
        <v>0</v>
      </c>
      <c r="D435" s="100">
        <v>0</v>
      </c>
      <c r="E435" s="99">
        <f t="shared" si="9"/>
        <v>21844.010000000017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2">
        <v>0</v>
      </c>
      <c r="D436" s="100">
        <v>0</v>
      </c>
      <c r="E436" s="89">
        <f t="shared" si="9"/>
        <v>21844.010000000017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2">
        <v>0</v>
      </c>
      <c r="D437" s="100">
        <v>0</v>
      </c>
      <c r="E437" s="99">
        <f t="shared" si="9"/>
        <v>21844.010000000017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2">
        <v>0</v>
      </c>
      <c r="D438" s="100">
        <v>0</v>
      </c>
      <c r="E438" s="89">
        <f t="shared" si="9"/>
        <v>21844.010000000017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2">
        <v>0</v>
      </c>
      <c r="D439" s="100">
        <v>0</v>
      </c>
      <c r="E439" s="99">
        <f t="shared" si="9"/>
        <v>21844.010000000017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2">
        <v>0</v>
      </c>
      <c r="D440" s="100">
        <v>0</v>
      </c>
      <c r="E440" s="89">
        <f t="shared" si="9"/>
        <v>21844.010000000017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2">
        <v>0</v>
      </c>
      <c r="D441" s="100">
        <v>0</v>
      </c>
      <c r="E441" s="99">
        <f t="shared" si="9"/>
        <v>21844.010000000017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2">
        <v>0</v>
      </c>
      <c r="D442" s="100">
        <v>0</v>
      </c>
      <c r="E442" s="89">
        <f t="shared" si="9"/>
        <v>21844.010000000017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2">
        <v>0</v>
      </c>
      <c r="D443" s="100">
        <v>0</v>
      </c>
      <c r="E443" s="99">
        <f t="shared" si="9"/>
        <v>21844.010000000017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2">
        <v>0</v>
      </c>
      <c r="D444" s="100">
        <v>0</v>
      </c>
      <c r="E444" s="89">
        <f t="shared" si="9"/>
        <v>21844.010000000017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2">
        <v>0</v>
      </c>
      <c r="D445" s="100">
        <v>0</v>
      </c>
      <c r="E445" s="99">
        <f t="shared" si="9"/>
        <v>21844.010000000017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2">
        <v>0</v>
      </c>
      <c r="D446" s="100">
        <v>0</v>
      </c>
      <c r="E446" s="89">
        <f t="shared" si="9"/>
        <v>21844.010000000017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2">
        <v>0</v>
      </c>
      <c r="D447" s="100">
        <v>0</v>
      </c>
      <c r="E447" s="99">
        <f t="shared" si="9"/>
        <v>21844.010000000017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2">
        <v>0</v>
      </c>
      <c r="D448" s="100">
        <v>0</v>
      </c>
      <c r="E448" s="89">
        <f t="shared" si="9"/>
        <v>21844.010000000017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2">
        <v>0</v>
      </c>
      <c r="D449" s="100">
        <v>0</v>
      </c>
      <c r="E449" s="99">
        <f t="shared" si="9"/>
        <v>21844.010000000017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2">
        <v>0</v>
      </c>
      <c r="D450" s="100">
        <v>0</v>
      </c>
      <c r="E450" s="89">
        <f t="shared" si="9"/>
        <v>21844.010000000017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2">
        <v>0</v>
      </c>
      <c r="D451" s="100">
        <v>0</v>
      </c>
      <c r="E451" s="99">
        <f t="shared" si="9"/>
        <v>21844.010000000017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2">
        <v>0</v>
      </c>
      <c r="D452" s="100">
        <v>0</v>
      </c>
      <c r="E452" s="89">
        <f t="shared" si="9"/>
        <v>21844.010000000017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2">
        <v>0</v>
      </c>
      <c r="D453" s="100">
        <v>0</v>
      </c>
      <c r="E453" s="99">
        <f t="shared" si="9"/>
        <v>21844.010000000017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2">
        <v>0</v>
      </c>
      <c r="D454" s="100">
        <v>0</v>
      </c>
      <c r="E454" s="89">
        <f t="shared" si="9"/>
        <v>21844.010000000017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2">
        <v>0</v>
      </c>
      <c r="D455" s="100">
        <v>0</v>
      </c>
      <c r="E455" s="99">
        <f t="shared" si="9"/>
        <v>21844.010000000017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2">
        <v>0</v>
      </c>
      <c r="D456" s="100">
        <v>0</v>
      </c>
      <c r="E456" s="89">
        <f t="shared" si="9"/>
        <v>21844.010000000017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2">
        <v>0</v>
      </c>
      <c r="D457" s="100">
        <v>0</v>
      </c>
      <c r="E457" s="99">
        <f t="shared" si="9"/>
        <v>21844.010000000017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2">
        <v>0</v>
      </c>
      <c r="D458" s="100">
        <v>0</v>
      </c>
      <c r="E458" s="89">
        <f t="shared" si="9"/>
        <v>21844.010000000017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2">
        <v>0</v>
      </c>
      <c r="D459" s="100">
        <v>0</v>
      </c>
      <c r="E459" s="99">
        <f t="shared" si="9"/>
        <v>21844.010000000017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2">
        <v>0</v>
      </c>
      <c r="D460" s="100">
        <v>0</v>
      </c>
      <c r="E460" s="89">
        <f t="shared" si="9"/>
        <v>21844.010000000017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2">
        <v>0</v>
      </c>
      <c r="D461" s="100">
        <v>0</v>
      </c>
      <c r="E461" s="99">
        <f t="shared" si="9"/>
        <v>21844.010000000017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2">
        <v>0</v>
      </c>
      <c r="D462" s="100">
        <v>0</v>
      </c>
      <c r="E462" s="89">
        <f t="shared" si="9"/>
        <v>21844.010000000017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2">
        <v>0</v>
      </c>
      <c r="D463" s="100">
        <v>0</v>
      </c>
      <c r="E463" s="99">
        <f t="shared" si="9"/>
        <v>21844.010000000017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2">
        <v>0</v>
      </c>
      <c r="D464" s="100">
        <v>0</v>
      </c>
      <c r="E464" s="89">
        <f t="shared" si="9"/>
        <v>21844.010000000017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2">
        <v>0</v>
      </c>
      <c r="D465" s="100">
        <v>0</v>
      </c>
      <c r="E465" s="99">
        <f t="shared" si="9"/>
        <v>21844.010000000017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21844.010000000017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99">
        <f t="shared" si="9"/>
        <v>21844.010000000017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21844.010000000017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99">
        <f t="shared" si="9"/>
        <v>21844.010000000017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21844.010000000017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99">
        <f t="shared" si="9"/>
        <v>21844.010000000017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21844.010000000017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99">
        <f t="shared" si="9"/>
        <v>21844.010000000017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21844.010000000017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99">
        <f t="shared" si="9"/>
        <v>21844.010000000017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21844.010000000017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99">
        <f t="shared" ref="E477:E540" si="10">E476-C477+D477</f>
        <v>21844.010000000017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10"/>
        <v>21844.010000000017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99">
        <f t="shared" si="10"/>
        <v>21844.010000000017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10"/>
        <v>21844.010000000017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99">
        <f t="shared" si="10"/>
        <v>21844.010000000017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10"/>
        <v>21844.010000000017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99">
        <f t="shared" si="10"/>
        <v>21844.010000000017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10"/>
        <v>21844.010000000017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99">
        <f t="shared" si="10"/>
        <v>21844.010000000017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10"/>
        <v>21844.010000000017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99">
        <f t="shared" si="10"/>
        <v>21844.010000000017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10"/>
        <v>21844.010000000017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99">
        <f t="shared" si="10"/>
        <v>21844.010000000017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10"/>
        <v>21844.010000000017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99">
        <f t="shared" si="10"/>
        <v>21844.010000000017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10"/>
        <v>21844.010000000017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99">
        <f t="shared" si="10"/>
        <v>21844.010000000017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10"/>
        <v>21844.010000000017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99">
        <f t="shared" si="10"/>
        <v>21844.010000000017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21844.010000000017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99">
        <f t="shared" si="10"/>
        <v>21844.010000000017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21844.010000000017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99">
        <f t="shared" si="10"/>
        <v>21844.010000000017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21844.010000000017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99">
        <f t="shared" si="10"/>
        <v>21844.010000000017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21844.010000000017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99">
        <f t="shared" si="10"/>
        <v>21844.010000000017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21844.010000000017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99">
        <f t="shared" si="10"/>
        <v>21844.010000000017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21844.010000000017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99">
        <f t="shared" si="10"/>
        <v>21844.010000000017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21844.010000000017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99">
        <f t="shared" si="10"/>
        <v>21844.010000000017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21844.010000000017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99">
        <f t="shared" si="10"/>
        <v>21844.010000000017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21844.010000000017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99">
        <f t="shared" si="10"/>
        <v>21844.010000000017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21844.010000000017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21844.010000000017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21844.010000000017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21844.010000000017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21844.010000000017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21844.010000000017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21844.010000000017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21844.010000000017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21844.010000000017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21844.010000000017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21844.010000000017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21844.010000000017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21844.010000000017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21844.010000000017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21844.010000000017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21844.010000000017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21844.010000000017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21844.010000000017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21844.010000000017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21844.010000000017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21844.010000000017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f t="shared" si="10"/>
        <v>21844.010000000017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f t="shared" si="10"/>
        <v>21844.010000000017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f t="shared" si="10"/>
        <v>21844.010000000017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f t="shared" si="10"/>
        <v>21844.010000000017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f t="shared" si="10"/>
        <v>21844.010000000017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f t="shared" si="10"/>
        <v>21844.010000000017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f t="shared" ref="E541:E601" si="11">E540-C541+D541</f>
        <v>21844.010000000017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f t="shared" si="11"/>
        <v>21844.010000000017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f t="shared" si="11"/>
        <v>21844.010000000017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f t="shared" si="11"/>
        <v>21844.010000000017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f t="shared" si="11"/>
        <v>21844.010000000017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f t="shared" si="11"/>
        <v>21844.010000000017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f t="shared" si="11"/>
        <v>21844.010000000017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f t="shared" si="11"/>
        <v>21844.010000000017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f t="shared" si="11"/>
        <v>21844.010000000017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f t="shared" si="11"/>
        <v>21844.010000000017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f t="shared" si="11"/>
        <v>21844.010000000017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f t="shared" si="11"/>
        <v>21844.010000000017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f t="shared" si="11"/>
        <v>21844.010000000017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f t="shared" si="11"/>
        <v>21844.010000000017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f t="shared" si="11"/>
        <v>21844.010000000017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f t="shared" si="11"/>
        <v>21844.010000000017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f t="shared" si="11"/>
        <v>21844.010000000017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f t="shared" si="11"/>
        <v>21844.010000000017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f t="shared" si="11"/>
        <v>21844.010000000017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f t="shared" si="11"/>
        <v>21844.010000000017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f t="shared" si="11"/>
        <v>21844.010000000017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f t="shared" si="11"/>
        <v>21844.010000000017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f t="shared" si="11"/>
        <v>21844.010000000017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f t="shared" si="11"/>
        <v>21844.010000000017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f t="shared" si="11"/>
        <v>21844.010000000017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f t="shared" si="11"/>
        <v>21844.010000000017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f t="shared" si="11"/>
        <v>21844.010000000017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f t="shared" si="11"/>
        <v>21844.010000000017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f t="shared" si="11"/>
        <v>21844.010000000017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f t="shared" si="11"/>
        <v>21844.010000000017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f t="shared" si="11"/>
        <v>21844.010000000017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f t="shared" si="11"/>
        <v>21844.010000000017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f t="shared" si="11"/>
        <v>21844.010000000017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f t="shared" si="11"/>
        <v>21844.010000000017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f t="shared" si="11"/>
        <v>21844.010000000017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f t="shared" si="11"/>
        <v>21844.010000000017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f t="shared" si="11"/>
        <v>21844.010000000017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f t="shared" si="11"/>
        <v>21844.010000000017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f t="shared" si="11"/>
        <v>21844.010000000017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f t="shared" si="11"/>
        <v>21844.010000000017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f t="shared" si="11"/>
        <v>21844.010000000017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f t="shared" si="11"/>
        <v>21844.010000000017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f t="shared" si="11"/>
        <v>21844.010000000017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f t="shared" si="11"/>
        <v>21844.010000000017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f t="shared" si="11"/>
        <v>21844.010000000017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f t="shared" si="11"/>
        <v>21844.010000000017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f t="shared" si="11"/>
        <v>21844.010000000017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f t="shared" si="11"/>
        <v>21844.010000000017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f t="shared" si="11"/>
        <v>21844.010000000017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f t="shared" si="11"/>
        <v>21844.010000000017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f t="shared" si="11"/>
        <v>21844.010000000017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f t="shared" si="11"/>
        <v>21844.010000000017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f t="shared" si="11"/>
        <v>21844.010000000017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f t="shared" si="11"/>
        <v>21844.010000000017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f t="shared" si="11"/>
        <v>21844.010000000017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f t="shared" si="11"/>
        <v>21844.010000000017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f t="shared" si="11"/>
        <v>21844.010000000017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f t="shared" si="11"/>
        <v>21844.010000000017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f t="shared" si="11"/>
        <v>21844.010000000017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f t="shared" si="11"/>
        <v>21844.010000000017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f t="shared" si="11"/>
        <v>21844.010000000017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>
        <v>0</v>
      </c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>
        <v>0</v>
      </c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>
        <v>0</v>
      </c>
      <c r="E936" s="89">
        <v>0</v>
      </c>
      <c r="F936" s="83"/>
      <c r="G936" s="84"/>
      <c r="H936" s="85"/>
      <c r="I936" s="86"/>
      <c r="J936" s="90"/>
    </row>
    <row r="937" spans="1:10" x14ac:dyDescent="0.25">
      <c r="A937" s="98"/>
      <c r="B937" s="88"/>
      <c r="C937" s="89">
        <v>0</v>
      </c>
      <c r="D937" s="100">
        <v>0</v>
      </c>
      <c r="E937" s="89">
        <v>0</v>
      </c>
      <c r="F937" s="83"/>
      <c r="G937" s="84"/>
      <c r="H937" s="85"/>
      <c r="I937" s="86"/>
      <c r="J937" s="90"/>
    </row>
    <row r="938" spans="1:10" x14ac:dyDescent="0.25">
      <c r="A938" s="98"/>
      <c r="B938" s="88"/>
      <c r="C938" s="89">
        <v>0</v>
      </c>
      <c r="D938" s="100">
        <v>0</v>
      </c>
      <c r="E938" s="89">
        <v>0</v>
      </c>
      <c r="F938" s="83"/>
      <c r="G938" s="84"/>
      <c r="H938" s="85"/>
      <c r="I938" s="86"/>
      <c r="J938" s="90"/>
    </row>
    <row r="939" spans="1:10" x14ac:dyDescent="0.25">
      <c r="A939" s="98"/>
      <c r="B939" s="88"/>
      <c r="C939" s="89">
        <v>0</v>
      </c>
      <c r="D939" s="100">
        <v>0</v>
      </c>
      <c r="E939" s="89">
        <v>0</v>
      </c>
      <c r="F939" s="83"/>
      <c r="G939" s="84"/>
      <c r="H939" s="85"/>
      <c r="I939" s="86"/>
      <c r="J939" s="90"/>
    </row>
    <row r="940" spans="1:10" x14ac:dyDescent="0.25">
      <c r="A940" s="98"/>
      <c r="B940" s="88"/>
      <c r="C940" s="89">
        <v>0</v>
      </c>
      <c r="D940" s="100">
        <v>0</v>
      </c>
      <c r="E940" s="89">
        <v>0</v>
      </c>
      <c r="F940" s="83"/>
      <c r="G940" s="84"/>
      <c r="H940" s="85"/>
      <c r="I940" s="86"/>
      <c r="J940" s="90"/>
    </row>
    <row r="941" spans="1:10" x14ac:dyDescent="0.25">
      <c r="A941" s="98"/>
      <c r="B941" s="88"/>
      <c r="C941" s="89">
        <v>0</v>
      </c>
      <c r="D941" s="100">
        <v>0</v>
      </c>
      <c r="E941" s="89">
        <v>0</v>
      </c>
      <c r="F941" s="83"/>
      <c r="G941" s="84"/>
      <c r="H941" s="85"/>
      <c r="I941" s="86"/>
      <c r="J941" s="90"/>
    </row>
    <row r="942" spans="1:10" x14ac:dyDescent="0.25">
      <c r="A942" s="98"/>
      <c r="B942" s="88"/>
      <c r="C942" s="89">
        <v>0</v>
      </c>
      <c r="D942" s="100">
        <v>0</v>
      </c>
      <c r="E942" s="89">
        <v>0</v>
      </c>
      <c r="F942" s="83"/>
      <c r="G942" s="84"/>
      <c r="H942" s="85"/>
      <c r="I942" s="86"/>
      <c r="J942" s="90"/>
    </row>
    <row r="943" spans="1:10" x14ac:dyDescent="0.25">
      <c r="A943" s="98"/>
      <c r="B943" s="88"/>
      <c r="C943" s="89">
        <v>0</v>
      </c>
      <c r="D943" s="100">
        <v>0</v>
      </c>
      <c r="E943" s="89">
        <v>0</v>
      </c>
      <c r="F943" s="83"/>
      <c r="G943" s="84"/>
      <c r="H943" s="85"/>
      <c r="I943" s="86"/>
      <c r="J943" s="90"/>
    </row>
    <row r="944" spans="1:10" x14ac:dyDescent="0.25">
      <c r="A944" s="98"/>
      <c r="B944" s="88"/>
      <c r="C944" s="89">
        <v>0</v>
      </c>
      <c r="D944" s="100">
        <v>0</v>
      </c>
      <c r="E944" s="89">
        <v>0</v>
      </c>
      <c r="F944" s="83"/>
      <c r="G944" s="84"/>
      <c r="H944" s="85"/>
      <c r="I944" s="86"/>
      <c r="J944" s="90"/>
    </row>
    <row r="945" spans="1:10" x14ac:dyDescent="0.25">
      <c r="A945" s="98"/>
      <c r="B945" s="88"/>
      <c r="C945" s="89">
        <v>0</v>
      </c>
      <c r="D945" s="100">
        <v>0</v>
      </c>
      <c r="E945" s="89">
        <v>0</v>
      </c>
      <c r="F945" s="83"/>
      <c r="G945" s="84"/>
      <c r="H945" s="85"/>
      <c r="I945" s="86"/>
      <c r="J945" s="90"/>
    </row>
    <row r="946" spans="1:10" x14ac:dyDescent="0.25">
      <c r="A946" s="98"/>
      <c r="B946" s="88"/>
      <c r="C946" s="89">
        <v>0</v>
      </c>
      <c r="D946" s="100">
        <v>0</v>
      </c>
      <c r="E946" s="89">
        <v>0</v>
      </c>
      <c r="F946" s="83"/>
      <c r="G946" s="84"/>
      <c r="H946" s="85"/>
      <c r="I946" s="86"/>
      <c r="J946" s="90"/>
    </row>
    <row r="947" spans="1:10" x14ac:dyDescent="0.25">
      <c r="A947" s="98"/>
      <c r="B947" s="88"/>
      <c r="C947" s="89">
        <v>0</v>
      </c>
      <c r="D947" s="100">
        <v>0</v>
      </c>
      <c r="E947" s="89">
        <v>0</v>
      </c>
      <c r="F947" s="83"/>
      <c r="G947" s="84"/>
      <c r="H947" s="85"/>
      <c r="I947" s="86"/>
      <c r="J947" s="90"/>
    </row>
    <row r="948" spans="1:10" x14ac:dyDescent="0.25">
      <c r="A948" s="98"/>
      <c r="B948" s="88"/>
      <c r="C948" s="89">
        <v>0</v>
      </c>
      <c r="D948" s="100">
        <v>0</v>
      </c>
      <c r="E948" s="89">
        <v>0</v>
      </c>
      <c r="F948" s="83"/>
      <c r="G948" s="84"/>
      <c r="H948" s="85"/>
      <c r="I948" s="86"/>
      <c r="J948" s="90"/>
    </row>
    <row r="949" spans="1:10" x14ac:dyDescent="0.25">
      <c r="A949" s="98"/>
      <c r="B949" s="88"/>
      <c r="C949" s="89">
        <v>0</v>
      </c>
      <c r="D949" s="100">
        <v>0</v>
      </c>
      <c r="E949" s="89">
        <v>0</v>
      </c>
      <c r="F949" s="83"/>
      <c r="G949" s="84"/>
      <c r="H949" s="85"/>
      <c r="I949" s="86"/>
      <c r="J949" s="90"/>
    </row>
    <row r="950" spans="1:10" x14ac:dyDescent="0.25">
      <c r="A950" s="98"/>
      <c r="B950" s="88"/>
      <c r="C950" s="89">
        <v>0</v>
      </c>
      <c r="D950" s="100">
        <v>0</v>
      </c>
      <c r="E950" s="89">
        <v>0</v>
      </c>
      <c r="F950" s="83"/>
      <c r="G950" s="84"/>
      <c r="H950" s="85"/>
      <c r="I950" s="86"/>
      <c r="J950" s="90"/>
    </row>
    <row r="951" spans="1:10" x14ac:dyDescent="0.25">
      <c r="A951" s="98"/>
      <c r="B951" s="88"/>
      <c r="C951" s="89">
        <v>0</v>
      </c>
      <c r="D951" s="100">
        <v>0</v>
      </c>
      <c r="E951" s="89">
        <v>0</v>
      </c>
      <c r="F951" s="83"/>
      <c r="G951" s="84"/>
      <c r="H951" s="85"/>
      <c r="I951" s="86"/>
      <c r="J951" s="90"/>
    </row>
    <row r="952" spans="1:10" x14ac:dyDescent="0.25">
      <c r="A952" s="98"/>
      <c r="B952" s="88"/>
      <c r="C952" s="89">
        <v>0</v>
      </c>
      <c r="D952" s="100">
        <v>0</v>
      </c>
      <c r="E952" s="89">
        <v>0</v>
      </c>
      <c r="F952" s="83"/>
      <c r="G952" s="84"/>
      <c r="H952" s="85"/>
      <c r="I952" s="86"/>
      <c r="J952" s="90"/>
    </row>
    <row r="953" spans="1:10" x14ac:dyDescent="0.25">
      <c r="A953" s="98"/>
      <c r="B953" s="88"/>
      <c r="C953" s="89">
        <v>0</v>
      </c>
      <c r="D953" s="100">
        <v>0</v>
      </c>
      <c r="E953" s="89">
        <v>0</v>
      </c>
      <c r="F953" s="83"/>
      <c r="G953" s="84"/>
      <c r="H953" s="85"/>
      <c r="I953" s="86"/>
      <c r="J953" s="90"/>
    </row>
    <row r="954" spans="1:10" x14ac:dyDescent="0.25">
      <c r="A954" s="98"/>
      <c r="B954" s="88"/>
      <c r="C954" s="89">
        <v>0</v>
      </c>
      <c r="D954" s="100">
        <v>0</v>
      </c>
      <c r="E954" s="89">
        <v>0</v>
      </c>
      <c r="F954" s="83"/>
      <c r="G954" s="84"/>
      <c r="H954" s="85"/>
      <c r="I954" s="86"/>
      <c r="J954" s="90"/>
    </row>
    <row r="955" spans="1:10" x14ac:dyDescent="0.25">
      <c r="A955" s="98"/>
      <c r="B955" s="88"/>
      <c r="C955" s="89">
        <v>0</v>
      </c>
      <c r="D955" s="100">
        <v>0</v>
      </c>
      <c r="E955" s="89">
        <v>0</v>
      </c>
      <c r="F955" s="83"/>
      <c r="G955" s="84"/>
      <c r="H955" s="85"/>
      <c r="I955" s="86"/>
      <c r="J955" s="90"/>
    </row>
    <row r="956" spans="1:10" x14ac:dyDescent="0.25">
      <c r="A956" s="98"/>
      <c r="B956" s="88"/>
      <c r="C956" s="89">
        <v>0</v>
      </c>
      <c r="D956" s="100">
        <v>0</v>
      </c>
      <c r="E956" s="89">
        <v>0</v>
      </c>
      <c r="F956" s="83"/>
      <c r="G956" s="84"/>
      <c r="H956" s="85"/>
      <c r="I956" s="86"/>
      <c r="J956" s="90"/>
    </row>
    <row r="957" spans="1:10" x14ac:dyDescent="0.25">
      <c r="A957" s="98"/>
      <c r="B957" s="88"/>
      <c r="C957" s="89">
        <v>0</v>
      </c>
      <c r="D957" s="100">
        <v>0</v>
      </c>
      <c r="E957" s="89">
        <v>0</v>
      </c>
      <c r="F957" s="83"/>
      <c r="G957" s="84"/>
      <c r="H957" s="85"/>
      <c r="I957" s="86"/>
      <c r="J957" s="90"/>
    </row>
    <row r="958" spans="1:10" x14ac:dyDescent="0.25">
      <c r="A958" s="98"/>
      <c r="B958" s="88"/>
      <c r="C958" s="89">
        <v>0</v>
      </c>
      <c r="D958" s="100">
        <v>0</v>
      </c>
      <c r="E958" s="89">
        <v>0</v>
      </c>
      <c r="F958" s="83"/>
      <c r="G958" s="84"/>
      <c r="H958" s="85"/>
      <c r="I958" s="86"/>
      <c r="J958" s="90"/>
    </row>
    <row r="959" spans="1:10" x14ac:dyDescent="0.25">
      <c r="A959" s="98"/>
      <c r="B959" s="88"/>
      <c r="C959" s="89">
        <v>0</v>
      </c>
      <c r="D959" s="100">
        <v>0</v>
      </c>
      <c r="E959" s="89">
        <v>0</v>
      </c>
      <c r="F959" s="83"/>
      <c r="G959" s="84"/>
      <c r="H959" s="85"/>
      <c r="I959" s="86"/>
      <c r="J959" s="90"/>
    </row>
    <row r="960" spans="1:10" x14ac:dyDescent="0.25">
      <c r="A960" s="98"/>
      <c r="B960" s="88"/>
      <c r="C960" s="89">
        <v>0</v>
      </c>
      <c r="D960" s="100">
        <v>0</v>
      </c>
      <c r="E960" s="89">
        <v>0</v>
      </c>
      <c r="F960" s="83"/>
      <c r="G960" s="84"/>
      <c r="H960" s="85"/>
      <c r="I960" s="86"/>
      <c r="J960" s="90"/>
    </row>
    <row r="961" spans="1:10" x14ac:dyDescent="0.25">
      <c r="A961" s="98"/>
      <c r="B961" s="88"/>
      <c r="C961" s="89">
        <v>0</v>
      </c>
      <c r="D961" s="100">
        <v>0</v>
      </c>
      <c r="E961" s="89">
        <v>0</v>
      </c>
      <c r="F961" s="83"/>
      <c r="G961" s="84"/>
      <c r="H961" s="85"/>
      <c r="I961" s="86"/>
      <c r="J961" s="90"/>
    </row>
    <row r="962" spans="1:10" x14ac:dyDescent="0.25">
      <c r="A962" s="98"/>
      <c r="B962" s="88"/>
      <c r="C962" s="89">
        <v>0</v>
      </c>
      <c r="D962" s="100">
        <v>0</v>
      </c>
      <c r="E962" s="89">
        <v>0</v>
      </c>
      <c r="F962" s="83"/>
      <c r="G962" s="84"/>
      <c r="H962" s="85"/>
      <c r="I962" s="86"/>
      <c r="J962" s="90"/>
    </row>
    <row r="963" spans="1:10" x14ac:dyDescent="0.25">
      <c r="A963" s="98"/>
      <c r="B963" s="88"/>
      <c r="C963" s="89">
        <v>0</v>
      </c>
      <c r="D963" s="100">
        <v>0</v>
      </c>
      <c r="E963" s="89">
        <v>0</v>
      </c>
      <c r="F963" s="83"/>
      <c r="G963" s="84"/>
      <c r="H963" s="85"/>
      <c r="I963" s="86"/>
      <c r="J963" s="90"/>
    </row>
    <row r="964" spans="1:10" x14ac:dyDescent="0.25">
      <c r="A964" s="98"/>
      <c r="B964" s="88"/>
      <c r="C964" s="89">
        <v>0</v>
      </c>
      <c r="D964" s="100">
        <v>0</v>
      </c>
      <c r="E964" s="89">
        <v>0</v>
      </c>
      <c r="F964" s="83"/>
      <c r="G964" s="84"/>
      <c r="H964" s="85"/>
      <c r="I964" s="86"/>
      <c r="J964" s="90"/>
    </row>
    <row r="965" spans="1:10" x14ac:dyDescent="0.25">
      <c r="A965" s="98"/>
      <c r="B965" s="88"/>
      <c r="C965" s="89">
        <v>0</v>
      </c>
      <c r="D965" s="100">
        <v>0</v>
      </c>
      <c r="E965" s="89">
        <v>0</v>
      </c>
      <c r="F965" s="83"/>
      <c r="G965" s="84"/>
      <c r="H965" s="85"/>
      <c r="I965" s="86"/>
      <c r="J965" s="90"/>
    </row>
    <row r="966" spans="1:10" x14ac:dyDescent="0.25">
      <c r="A966" s="98"/>
      <c r="B966" s="88"/>
      <c r="C966" s="89">
        <v>0</v>
      </c>
      <c r="D966" s="100">
        <v>0</v>
      </c>
      <c r="E966" s="89">
        <v>0</v>
      </c>
      <c r="F966" s="83"/>
      <c r="G966" s="84"/>
      <c r="H966" s="85"/>
      <c r="I966" s="86"/>
      <c r="J966" s="90"/>
    </row>
    <row r="967" spans="1:10" x14ac:dyDescent="0.25">
      <c r="A967" s="98"/>
      <c r="B967" s="88"/>
      <c r="C967" s="89">
        <v>0</v>
      </c>
      <c r="D967" s="100">
        <v>0</v>
      </c>
      <c r="E967" s="89">
        <v>0</v>
      </c>
      <c r="F967" s="83"/>
      <c r="G967" s="84"/>
      <c r="H967" s="85"/>
      <c r="I967" s="86"/>
      <c r="J967" s="90"/>
    </row>
    <row r="968" spans="1:10" x14ac:dyDescent="0.25">
      <c r="A968" s="98"/>
      <c r="B968" s="88"/>
      <c r="C968" s="89">
        <v>0</v>
      </c>
      <c r="D968" s="100">
        <v>0</v>
      </c>
      <c r="E968" s="89">
        <v>0</v>
      </c>
      <c r="F968" s="83"/>
      <c r="G968" s="84"/>
      <c r="H968" s="85"/>
      <c r="I968" s="86"/>
      <c r="J968" s="90"/>
    </row>
    <row r="969" spans="1:10" x14ac:dyDescent="0.25">
      <c r="A969" s="98"/>
      <c r="B969" s="88"/>
      <c r="C969" s="89">
        <v>0</v>
      </c>
      <c r="D969" s="100">
        <v>0</v>
      </c>
      <c r="E969" s="89">
        <v>0</v>
      </c>
      <c r="F969" s="83"/>
      <c r="G969" s="84"/>
      <c r="H969" s="85"/>
      <c r="I969" s="86"/>
      <c r="J969" s="90"/>
    </row>
    <row r="970" spans="1:10" x14ac:dyDescent="0.25">
      <c r="A970" s="98"/>
      <c r="B970" s="88"/>
      <c r="C970" s="89">
        <v>0</v>
      </c>
      <c r="D970" s="100">
        <v>0</v>
      </c>
      <c r="E970" s="89">
        <v>0</v>
      </c>
      <c r="F970" s="83"/>
      <c r="G970" s="84"/>
      <c r="H970" s="85"/>
      <c r="I970" s="86"/>
      <c r="J970" s="90"/>
    </row>
    <row r="971" spans="1:10" x14ac:dyDescent="0.25">
      <c r="A971" s="98"/>
      <c r="B971" s="88"/>
      <c r="C971" s="89">
        <v>0</v>
      </c>
      <c r="D971" s="100">
        <v>0</v>
      </c>
      <c r="E971" s="89">
        <v>0</v>
      </c>
      <c r="F971" s="83"/>
      <c r="G971" s="84"/>
      <c r="H971" s="85"/>
      <c r="I971" s="86"/>
      <c r="J971" s="90"/>
    </row>
    <row r="972" spans="1:10" x14ac:dyDescent="0.25">
      <c r="A972" s="98"/>
      <c r="B972" s="88"/>
      <c r="C972" s="89">
        <v>0</v>
      </c>
      <c r="D972" s="100">
        <v>0</v>
      </c>
      <c r="E972" s="89">
        <v>0</v>
      </c>
      <c r="F972" s="83"/>
      <c r="G972" s="84"/>
      <c r="H972" s="85"/>
      <c r="I972" s="86"/>
      <c r="J972" s="90"/>
    </row>
    <row r="973" spans="1:10" x14ac:dyDescent="0.25">
      <c r="A973" s="98"/>
      <c r="B973" s="88"/>
      <c r="C973" s="89">
        <v>0</v>
      </c>
      <c r="D973" s="100">
        <v>0</v>
      </c>
      <c r="E973" s="89">
        <v>0</v>
      </c>
      <c r="F973" s="83"/>
      <c r="G973" s="84"/>
      <c r="H973" s="85"/>
      <c r="I973" s="86"/>
      <c r="J973" s="90"/>
    </row>
    <row r="974" spans="1:10" x14ac:dyDescent="0.25">
      <c r="A974" s="98"/>
      <c r="B974" s="88"/>
      <c r="C974" s="89">
        <v>0</v>
      </c>
      <c r="D974" s="100">
        <v>0</v>
      </c>
      <c r="E974" s="89">
        <v>0</v>
      </c>
      <c r="F974" s="83"/>
      <c r="G974" s="84"/>
      <c r="H974" s="85"/>
      <c r="I974" s="86"/>
      <c r="J974" s="90"/>
    </row>
    <row r="975" spans="1:10" x14ac:dyDescent="0.25">
      <c r="A975" s="98"/>
      <c r="B975" s="88"/>
      <c r="C975" s="89">
        <v>0</v>
      </c>
      <c r="D975" s="100">
        <v>0</v>
      </c>
      <c r="E975" s="89">
        <v>0</v>
      </c>
      <c r="F975" s="83"/>
      <c r="G975" s="84"/>
      <c r="H975" s="85"/>
      <c r="I975" s="86"/>
      <c r="J975" s="90"/>
    </row>
    <row r="976" spans="1:10" x14ac:dyDescent="0.25">
      <c r="A976" s="98"/>
      <c r="B976" s="88"/>
      <c r="C976" s="89">
        <v>0</v>
      </c>
      <c r="D976" s="100">
        <v>0</v>
      </c>
      <c r="E976" s="89">
        <v>0</v>
      </c>
      <c r="F976" s="83"/>
      <c r="G976" s="84"/>
      <c r="H976" s="85"/>
      <c r="I976" s="86"/>
      <c r="J976" s="90"/>
    </row>
    <row r="977" spans="1:10" x14ac:dyDescent="0.25">
      <c r="A977" s="98"/>
      <c r="B977" s="88"/>
      <c r="C977" s="89">
        <v>0</v>
      </c>
      <c r="D977" s="100">
        <v>0</v>
      </c>
      <c r="E977" s="89">
        <v>0</v>
      </c>
      <c r="F977" s="83"/>
      <c r="G977" s="84"/>
      <c r="H977" s="85"/>
      <c r="I977" s="86"/>
      <c r="J977" s="90"/>
    </row>
    <row r="978" spans="1:10" x14ac:dyDescent="0.25">
      <c r="A978" s="98"/>
      <c r="B978" s="88"/>
      <c r="C978" s="89">
        <v>0</v>
      </c>
      <c r="D978" s="100">
        <v>0</v>
      </c>
      <c r="E978" s="89">
        <v>0</v>
      </c>
      <c r="F978" s="83"/>
      <c r="G978" s="84"/>
      <c r="H978" s="85"/>
      <c r="I978" s="86"/>
      <c r="J978" s="90"/>
    </row>
    <row r="979" spans="1:10" x14ac:dyDescent="0.25">
      <c r="A979" s="98"/>
      <c r="B979" s="88"/>
      <c r="C979" s="89">
        <v>0</v>
      </c>
      <c r="D979" s="100">
        <v>0</v>
      </c>
      <c r="E979" s="89">
        <v>0</v>
      </c>
      <c r="F979" s="83"/>
      <c r="G979" s="84"/>
      <c r="H979" s="85"/>
      <c r="I979" s="86"/>
      <c r="J979" s="90"/>
    </row>
    <row r="980" spans="1:10" x14ac:dyDescent="0.25">
      <c r="A980" s="98"/>
      <c r="B980" s="88"/>
      <c r="C980" s="89">
        <v>0</v>
      </c>
      <c r="D980" s="100">
        <v>0</v>
      </c>
      <c r="E980" s="89">
        <v>0</v>
      </c>
      <c r="F980" s="83"/>
      <c r="G980" s="84"/>
      <c r="H980" s="85"/>
      <c r="I980" s="86"/>
      <c r="J980" s="90"/>
    </row>
    <row r="981" spans="1:10" x14ac:dyDescent="0.25">
      <c r="A981" s="98"/>
      <c r="B981" s="88"/>
      <c r="C981" s="89">
        <v>0</v>
      </c>
      <c r="D981" s="100">
        <v>0</v>
      </c>
      <c r="E981" s="89">
        <v>0</v>
      </c>
      <c r="F981" s="83"/>
      <c r="G981" s="84"/>
      <c r="H981" s="85"/>
      <c r="I981" s="86"/>
      <c r="J981" s="90"/>
    </row>
    <row r="982" spans="1:10" x14ac:dyDescent="0.25">
      <c r="A982" s="98"/>
      <c r="B982" s="88"/>
      <c r="C982" s="89">
        <v>0</v>
      </c>
      <c r="D982" s="100">
        <v>0</v>
      </c>
      <c r="E982" s="89">
        <v>0</v>
      </c>
      <c r="F982" s="83"/>
      <c r="G982" s="84"/>
      <c r="H982" s="85"/>
      <c r="I982" s="86"/>
      <c r="J982" s="90"/>
    </row>
    <row r="983" spans="1:10" x14ac:dyDescent="0.25">
      <c r="A983" s="98"/>
      <c r="B983" s="88"/>
      <c r="C983" s="89">
        <v>0</v>
      </c>
      <c r="D983" s="100">
        <v>0</v>
      </c>
      <c r="E983" s="89">
        <v>0</v>
      </c>
      <c r="F983" s="83"/>
      <c r="G983" s="84"/>
      <c r="H983" s="85"/>
      <c r="I983" s="86"/>
      <c r="J983" s="90"/>
    </row>
    <row r="984" spans="1:10" x14ac:dyDescent="0.25">
      <c r="A984" s="98"/>
      <c r="B984" s="88"/>
      <c r="C984" s="89">
        <v>0</v>
      </c>
      <c r="D984" s="100">
        <v>0</v>
      </c>
      <c r="E984" s="89">
        <v>0</v>
      </c>
      <c r="F984" s="83"/>
      <c r="G984" s="84"/>
      <c r="H984" s="85"/>
      <c r="I984" s="86"/>
      <c r="J984" s="90"/>
    </row>
    <row r="985" spans="1:10" x14ac:dyDescent="0.25">
      <c r="A985" s="98"/>
      <c r="B985" s="88"/>
      <c r="C985" s="89">
        <v>0</v>
      </c>
      <c r="D985" s="100">
        <v>0</v>
      </c>
      <c r="E985" s="89">
        <v>0</v>
      </c>
      <c r="F985" s="83"/>
      <c r="G985" s="84"/>
      <c r="H985" s="85"/>
      <c r="I985" s="86"/>
      <c r="J985" s="90"/>
    </row>
    <row r="986" spans="1:10" x14ac:dyDescent="0.25">
      <c r="A986" s="98"/>
      <c r="B986" s="88"/>
      <c r="C986" s="89">
        <v>0</v>
      </c>
      <c r="D986" s="100">
        <v>0</v>
      </c>
      <c r="E986" s="89">
        <v>0</v>
      </c>
      <c r="F986" s="83"/>
      <c r="G986" s="84"/>
      <c r="H986" s="85"/>
      <c r="I986" s="86"/>
      <c r="J986" s="90"/>
    </row>
    <row r="987" spans="1:10" x14ac:dyDescent="0.25">
      <c r="A987" s="98"/>
      <c r="B987" s="88"/>
      <c r="C987" s="89">
        <v>0</v>
      </c>
      <c r="D987" s="100">
        <v>0</v>
      </c>
      <c r="E987" s="89">
        <v>0</v>
      </c>
      <c r="F987" s="83"/>
      <c r="G987" s="84"/>
      <c r="H987" s="85"/>
      <c r="I987" s="86"/>
      <c r="J987" s="90"/>
    </row>
    <row r="988" spans="1:10" x14ac:dyDescent="0.25">
      <c r="A988" s="98"/>
      <c r="B988" s="88"/>
      <c r="C988" s="89">
        <v>0</v>
      </c>
      <c r="D988" s="100">
        <v>0</v>
      </c>
      <c r="E988" s="89">
        <v>0</v>
      </c>
      <c r="F988" s="83"/>
      <c r="G988" s="84"/>
      <c r="H988" s="85"/>
      <c r="I988" s="86"/>
      <c r="J988" s="90"/>
    </row>
    <row r="989" spans="1:10" x14ac:dyDescent="0.25">
      <c r="A989" s="98"/>
      <c r="B989" s="88"/>
      <c r="C989" s="89">
        <v>0</v>
      </c>
      <c r="D989" s="100">
        <v>0</v>
      </c>
      <c r="E989" s="89">
        <v>0</v>
      </c>
      <c r="F989" s="83"/>
      <c r="G989" s="84"/>
      <c r="H989" s="85"/>
      <c r="I989" s="86"/>
      <c r="J989" s="90"/>
    </row>
    <row r="990" spans="1:10" x14ac:dyDescent="0.25">
      <c r="A990" s="98"/>
      <c r="B990" s="88"/>
      <c r="C990" s="89">
        <v>0</v>
      </c>
      <c r="D990" s="100">
        <v>0</v>
      </c>
      <c r="E990" s="89">
        <v>0</v>
      </c>
      <c r="F990" s="83"/>
      <c r="G990" s="84"/>
      <c r="H990" s="85"/>
      <c r="I990" s="86"/>
      <c r="J990" s="90"/>
    </row>
    <row r="991" spans="1:10" x14ac:dyDescent="0.25">
      <c r="A991" s="98"/>
      <c r="B991" s="88"/>
      <c r="C991" s="89">
        <v>0</v>
      </c>
      <c r="D991" s="100">
        <v>0</v>
      </c>
      <c r="E991" s="89">
        <v>0</v>
      </c>
      <c r="F991" s="83"/>
      <c r="G991" s="84"/>
      <c r="H991" s="85"/>
      <c r="I991" s="86"/>
      <c r="J991" s="90"/>
    </row>
    <row r="992" spans="1:10" x14ac:dyDescent="0.25">
      <c r="A992" s="98"/>
      <c r="B992" s="88"/>
      <c r="C992" s="89">
        <v>0</v>
      </c>
      <c r="D992" s="100">
        <v>0</v>
      </c>
      <c r="E992" s="89">
        <v>0</v>
      </c>
      <c r="F992" s="83"/>
      <c r="G992" s="84"/>
      <c r="H992" s="85"/>
      <c r="I992" s="86"/>
      <c r="J992" s="90"/>
    </row>
    <row r="993" spans="1:10" x14ac:dyDescent="0.25">
      <c r="A993" s="98"/>
      <c r="B993" s="88"/>
      <c r="C993" s="89">
        <v>0</v>
      </c>
      <c r="D993" s="100">
        <v>0</v>
      </c>
      <c r="E993" s="89">
        <v>0</v>
      </c>
      <c r="F993" s="83"/>
      <c r="G993" s="84"/>
      <c r="H993" s="85"/>
      <c r="I993" s="86"/>
      <c r="J993" s="90"/>
    </row>
    <row r="994" spans="1:10" x14ac:dyDescent="0.25">
      <c r="A994" s="98"/>
      <c r="B994" s="88"/>
      <c r="C994" s="89">
        <v>0</v>
      </c>
      <c r="D994" s="100">
        <v>0</v>
      </c>
      <c r="E994" s="89">
        <v>0</v>
      </c>
      <c r="F994" s="83"/>
      <c r="G994" s="84"/>
      <c r="H994" s="85"/>
      <c r="I994" s="86"/>
      <c r="J994" s="90"/>
    </row>
    <row r="995" spans="1:10" x14ac:dyDescent="0.25">
      <c r="A995" s="98"/>
      <c r="B995" s="88"/>
      <c r="C995" s="89">
        <v>0</v>
      </c>
      <c r="D995" s="100">
        <v>0</v>
      </c>
      <c r="E995" s="89">
        <v>0</v>
      </c>
      <c r="F995" s="83"/>
      <c r="G995" s="84"/>
      <c r="H995" s="85"/>
      <c r="I995" s="86"/>
      <c r="J995" s="90"/>
    </row>
    <row r="996" spans="1:10" x14ac:dyDescent="0.25">
      <c r="A996" s="98"/>
      <c r="B996" s="88"/>
      <c r="C996" s="89">
        <v>0</v>
      </c>
      <c r="D996" s="100">
        <v>0</v>
      </c>
      <c r="E996" s="89">
        <v>0</v>
      </c>
      <c r="F996" s="83"/>
      <c r="G996" s="84"/>
      <c r="H996" s="85"/>
      <c r="I996" s="86"/>
      <c r="J996" s="90"/>
    </row>
    <row r="997" spans="1:10" x14ac:dyDescent="0.25">
      <c r="A997" s="98"/>
      <c r="B997" s="88"/>
      <c r="C997" s="89">
        <v>0</v>
      </c>
      <c r="D997" s="100">
        <v>0</v>
      </c>
      <c r="E997" s="89">
        <v>0</v>
      </c>
      <c r="F997" s="83"/>
      <c r="G997" s="84"/>
      <c r="H997" s="85"/>
      <c r="I997" s="86"/>
      <c r="J997" s="90"/>
    </row>
    <row r="998" spans="1:10" x14ac:dyDescent="0.25">
      <c r="A998" s="98"/>
      <c r="B998" s="88"/>
      <c r="C998" s="89">
        <v>0</v>
      </c>
      <c r="D998" s="100">
        <v>0</v>
      </c>
      <c r="E998" s="89">
        <v>0</v>
      </c>
      <c r="F998" s="83"/>
      <c r="G998" s="84"/>
      <c r="H998" s="85"/>
      <c r="I998" s="86"/>
      <c r="J998" s="90"/>
    </row>
    <row r="999" spans="1:10" x14ac:dyDescent="0.25">
      <c r="A999" s="98"/>
      <c r="B999" s="88"/>
      <c r="C999" s="89">
        <v>0</v>
      </c>
      <c r="D999" s="100">
        <v>0</v>
      </c>
      <c r="E999" s="89">
        <v>0</v>
      </c>
      <c r="F999" s="83"/>
      <c r="G999" s="84"/>
      <c r="H999" s="85"/>
      <c r="I999" s="86"/>
      <c r="J999" s="90"/>
    </row>
    <row r="1000" spans="1:10" x14ac:dyDescent="0.25">
      <c r="A1000" s="98"/>
      <c r="B1000" s="88"/>
      <c r="C1000" s="89">
        <v>0</v>
      </c>
      <c r="D1000" s="100">
        <v>0</v>
      </c>
      <c r="E1000" s="89">
        <v>0</v>
      </c>
      <c r="F1000" s="83"/>
      <c r="G1000" s="84"/>
      <c r="H1000" s="85"/>
      <c r="I1000" s="86"/>
      <c r="J1000" s="90"/>
    </row>
    <row r="1001" spans="1:10" x14ac:dyDescent="0.25">
      <c r="A1001" s="98"/>
      <c r="B1001" s="88"/>
      <c r="C1001" s="89">
        <v>0</v>
      </c>
      <c r="D1001" s="100"/>
      <c r="E1001" s="89">
        <v>0</v>
      </c>
      <c r="F1001" s="83"/>
      <c r="G1001" s="84"/>
      <c r="H1001" s="85"/>
      <c r="I1001" s="86"/>
      <c r="J1001" s="90"/>
    </row>
    <row r="1002" spans="1:10" x14ac:dyDescent="0.25">
      <c r="A1002" s="98"/>
      <c r="B1002" s="88"/>
      <c r="C1002" s="89">
        <v>0</v>
      </c>
      <c r="D1002" s="100"/>
      <c r="E1002" s="89">
        <v>0</v>
      </c>
      <c r="F1002" s="83"/>
      <c r="G1002" s="84"/>
      <c r="H1002" s="85"/>
      <c r="I1002" s="86"/>
      <c r="J1002" s="90"/>
    </row>
    <row r="1003" spans="1:10" x14ac:dyDescent="0.25">
      <c r="A1003" s="98"/>
      <c r="B1003" s="88"/>
      <c r="C1003" s="89">
        <v>0</v>
      </c>
      <c r="D1003" s="100"/>
      <c r="E1003" s="89">
        <v>0</v>
      </c>
      <c r="F1003" s="83"/>
      <c r="G1003" s="84"/>
      <c r="H1003" s="85"/>
      <c r="I1003" s="86"/>
      <c r="J1003" s="101"/>
    </row>
    <row r="1004" spans="1:10" x14ac:dyDescent="0.25">
      <c r="A1004" s="98"/>
      <c r="B1004" s="88"/>
      <c r="C1004" s="89">
        <v>0</v>
      </c>
      <c r="D1004" s="100"/>
      <c r="E1004" s="89">
        <v>0</v>
      </c>
      <c r="F1004" s="83"/>
      <c r="G1004" s="84"/>
      <c r="H1004" s="85"/>
      <c r="I1004" s="86"/>
      <c r="J1004" s="101"/>
    </row>
    <row r="1005" spans="1:10" x14ac:dyDescent="0.25">
      <c r="A1005" s="98"/>
      <c r="B1005" s="88"/>
      <c r="C1005" s="89">
        <v>0</v>
      </c>
      <c r="D1005" s="100"/>
      <c r="E1005" s="89">
        <v>0</v>
      </c>
      <c r="F1005" s="83"/>
      <c r="G1005" s="84"/>
      <c r="H1005" s="85"/>
      <c r="I1005" s="86"/>
      <c r="J1005" s="101"/>
    </row>
    <row r="1006" spans="1:10" x14ac:dyDescent="0.25">
      <c r="A1006" s="98"/>
      <c r="B1006" s="88"/>
      <c r="C1006" s="89">
        <v>0</v>
      </c>
      <c r="D1006" s="100"/>
      <c r="E1006" s="89">
        <v>0</v>
      </c>
      <c r="F1006" s="83"/>
      <c r="G1006" s="84"/>
      <c r="H1006" s="85"/>
      <c r="I1006" s="86"/>
      <c r="J1006" s="101"/>
    </row>
    <row r="1007" spans="1:10" x14ac:dyDescent="0.25">
      <c r="A1007" s="98"/>
      <c r="B1007" s="88"/>
      <c r="C1007" s="99"/>
      <c r="D1007" s="100"/>
      <c r="E1007" s="89"/>
      <c r="F1007" s="83"/>
      <c r="G1007" s="84"/>
      <c r="H1007" s="85"/>
      <c r="I1007" s="86"/>
      <c r="J1007" s="101"/>
    </row>
    <row r="1008" spans="1:10" x14ac:dyDescent="0.25">
      <c r="A1008" s="98"/>
      <c r="B1008" s="88"/>
      <c r="C1008" s="99"/>
      <c r="D1008" s="100"/>
      <c r="E1008" s="89"/>
      <c r="F1008" s="83"/>
      <c r="G1008" s="84"/>
      <c r="H1008" s="85"/>
      <c r="I1008" s="86"/>
      <c r="J1008" s="101"/>
    </row>
    <row r="1009" spans="1:10" x14ac:dyDescent="0.25">
      <c r="A1009" s="98"/>
      <c r="B1009" s="88"/>
      <c r="C1009" s="99"/>
      <c r="D1009" s="100"/>
      <c r="E1009" s="89"/>
      <c r="F1009" s="83"/>
      <c r="G1009" s="84"/>
      <c r="H1009" s="85"/>
      <c r="I1009" s="86"/>
      <c r="J1009" s="101"/>
    </row>
    <row r="1010" spans="1:10" x14ac:dyDescent="0.25">
      <c r="A1010" s="98"/>
      <c r="B1010" s="88"/>
      <c r="C1010" s="99"/>
      <c r="D1010" s="100"/>
      <c r="E1010" s="89"/>
      <c r="F1010" s="83"/>
      <c r="G1010" s="84"/>
      <c r="H1010" s="85"/>
      <c r="I1010" s="86"/>
      <c r="J1010" s="101"/>
    </row>
    <row r="1011" spans="1:10" x14ac:dyDescent="0.25">
      <c r="A1011" s="98"/>
      <c r="B1011" s="88"/>
      <c r="C1011" s="99"/>
      <c r="D1011" s="100"/>
      <c r="E1011" s="89"/>
      <c r="F1011" s="83"/>
      <c r="G1011" s="84"/>
      <c r="H1011" s="85"/>
      <c r="I1011" s="86"/>
      <c r="J1011" s="101"/>
    </row>
    <row r="1012" spans="1:10" x14ac:dyDescent="0.25">
      <c r="A1012" s="98"/>
      <c r="B1012" s="88"/>
      <c r="C1012" s="99"/>
      <c r="D1012" s="100"/>
      <c r="E1012" s="89"/>
      <c r="F1012" s="83"/>
      <c r="G1012" s="84"/>
      <c r="H1012" s="85"/>
      <c r="I1012" s="86"/>
      <c r="J1012" s="101"/>
    </row>
    <row r="1013" spans="1:10" x14ac:dyDescent="0.25">
      <c r="A1013" s="98"/>
      <c r="B1013" s="88"/>
      <c r="C1013" s="99"/>
      <c r="D1013" s="100"/>
      <c r="E1013" s="89"/>
      <c r="F1013" s="83"/>
      <c r="G1013" s="84"/>
      <c r="H1013" s="85"/>
      <c r="I1013" s="86"/>
      <c r="J1013" s="101"/>
    </row>
    <row r="1014" spans="1:10" x14ac:dyDescent="0.25">
      <c r="A1014" s="98"/>
      <c r="B1014" s="88"/>
      <c r="C1014" s="99"/>
      <c r="D1014" s="100"/>
      <c r="E1014" s="89"/>
      <c r="F1014" s="83"/>
      <c r="G1014" s="84"/>
      <c r="H1014" s="85"/>
      <c r="I1014" s="86"/>
      <c r="J1014" s="101"/>
    </row>
    <row r="1015" spans="1:10" x14ac:dyDescent="0.25">
      <c r="A1015" s="98"/>
      <c r="B1015" s="88"/>
      <c r="C1015" s="99"/>
      <c r="D1015" s="100"/>
      <c r="E1015" s="89"/>
      <c r="F1015" s="83"/>
      <c r="G1015" s="84"/>
      <c r="H1015" s="85"/>
      <c r="I1015" s="86"/>
      <c r="J1015" s="101"/>
    </row>
    <row r="1016" spans="1:10" x14ac:dyDescent="0.25">
      <c r="A1016" s="98"/>
      <c r="B1016" s="88"/>
      <c r="C1016" s="99"/>
      <c r="D1016" s="100"/>
      <c r="E1016" s="89"/>
      <c r="F1016" s="83"/>
      <c r="G1016" s="84"/>
      <c r="H1016" s="85"/>
      <c r="I1016" s="86"/>
      <c r="J1016" s="101"/>
    </row>
    <row r="1017" spans="1:10" x14ac:dyDescent="0.25">
      <c r="A1017" s="98"/>
      <c r="B1017" s="88"/>
      <c r="C1017" s="99"/>
      <c r="D1017" s="100"/>
      <c r="E1017" s="89"/>
      <c r="F1017" s="83"/>
      <c r="G1017" s="84"/>
      <c r="H1017" s="85"/>
      <c r="I1017" s="86"/>
      <c r="J1017" s="101"/>
    </row>
    <row r="1018" spans="1:10" x14ac:dyDescent="0.25">
      <c r="A1018" s="98"/>
      <c r="B1018" s="88"/>
      <c r="C1018" s="99"/>
      <c r="D1018" s="100"/>
      <c r="E1018" s="89"/>
      <c r="F1018" s="83"/>
      <c r="G1018" s="84"/>
      <c r="H1018" s="85"/>
      <c r="I1018" s="86"/>
      <c r="J1018" s="101"/>
    </row>
    <row r="1019" spans="1:10" x14ac:dyDescent="0.25">
      <c r="A1019" s="98"/>
      <c r="B1019" s="88"/>
      <c r="C1019" s="99"/>
      <c r="D1019" s="100"/>
      <c r="E1019" s="89"/>
      <c r="F1019" s="83"/>
      <c r="G1019" s="84"/>
      <c r="H1019" s="85"/>
      <c r="I1019" s="86"/>
      <c r="J1019" s="101"/>
    </row>
    <row r="1020" spans="1:10" x14ac:dyDescent="0.25">
      <c r="A1020" s="98"/>
      <c r="B1020" s="88"/>
      <c r="C1020" s="99"/>
      <c r="D1020" s="100"/>
      <c r="E1020" s="89"/>
      <c r="F1020" s="83"/>
      <c r="G1020" s="84"/>
      <c r="H1020" s="85"/>
      <c r="I1020" s="86"/>
      <c r="J1020" s="101"/>
    </row>
    <row r="1021" spans="1:10" x14ac:dyDescent="0.25">
      <c r="A1021" s="98"/>
      <c r="B1021" s="88"/>
      <c r="C1021" s="99"/>
      <c r="D1021" s="100"/>
      <c r="E1021" s="89"/>
      <c r="F1021" s="83"/>
      <c r="G1021" s="84"/>
      <c r="H1021" s="85"/>
      <c r="I1021" s="86"/>
      <c r="J1021" s="101"/>
    </row>
    <row r="1022" spans="1:10" x14ac:dyDescent="0.25">
      <c r="A1022" s="98"/>
      <c r="B1022" s="88"/>
      <c r="C1022" s="99"/>
      <c r="D1022" s="100"/>
      <c r="E1022" s="89"/>
      <c r="F1022" s="83"/>
      <c r="G1022" s="84"/>
      <c r="H1022" s="85"/>
      <c r="I1022" s="86"/>
      <c r="J1022" s="101"/>
    </row>
    <row r="1023" spans="1:10" x14ac:dyDescent="0.25">
      <c r="A1023" s="98"/>
      <c r="B1023" s="88"/>
      <c r="C1023" s="99"/>
      <c r="D1023" s="100"/>
      <c r="E1023" s="89"/>
      <c r="F1023" s="83"/>
      <c r="G1023" s="84"/>
      <c r="H1023" s="85"/>
      <c r="I1023" s="86"/>
      <c r="J1023" s="101"/>
    </row>
    <row r="1024" spans="1:10" x14ac:dyDescent="0.25">
      <c r="A1024" s="98"/>
      <c r="B1024" s="88"/>
      <c r="C1024" s="99"/>
      <c r="D1024" s="100"/>
      <c r="E1024" s="89"/>
      <c r="F1024" s="83"/>
      <c r="G1024" s="84"/>
      <c r="H1024" s="85"/>
      <c r="I1024" s="86"/>
      <c r="J1024" s="101"/>
    </row>
    <row r="1025" spans="1:10" x14ac:dyDescent="0.25">
      <c r="A1025" s="98"/>
      <c r="B1025" s="88"/>
      <c r="C1025" s="99"/>
      <c r="D1025" s="100"/>
      <c r="E1025" s="89"/>
      <c r="F1025" s="83"/>
      <c r="G1025" s="84"/>
      <c r="H1025" s="85"/>
      <c r="I1025" s="86"/>
      <c r="J1025" s="101"/>
    </row>
    <row r="1026" spans="1:10" x14ac:dyDescent="0.25">
      <c r="A1026" s="98"/>
      <c r="B1026" s="88"/>
      <c r="C1026" s="99"/>
      <c r="D1026" s="100"/>
      <c r="E1026" s="89"/>
      <c r="F1026" s="83"/>
      <c r="G1026" s="84"/>
      <c r="H1026" s="85"/>
      <c r="I1026" s="86"/>
      <c r="J1026" s="101"/>
    </row>
    <row r="1027" spans="1:10" x14ac:dyDescent="0.25">
      <c r="A1027" s="98"/>
      <c r="B1027" s="88"/>
      <c r="C1027" s="99"/>
      <c r="D1027" s="100"/>
      <c r="E1027" s="89"/>
      <c r="F1027" s="83"/>
      <c r="G1027" s="84"/>
      <c r="H1027" s="85"/>
      <c r="I1027" s="86"/>
      <c r="J1027" s="101"/>
    </row>
    <row r="1028" spans="1:10" x14ac:dyDescent="0.25">
      <c r="A1028" s="98"/>
      <c r="B1028" s="88"/>
      <c r="C1028" s="99"/>
      <c r="D1028" s="100"/>
      <c r="E1028" s="89"/>
      <c r="F1028" s="83"/>
      <c r="G1028" s="84"/>
      <c r="H1028" s="85"/>
      <c r="I1028" s="86"/>
      <c r="J1028" s="101"/>
    </row>
    <row r="1029" spans="1:10" x14ac:dyDescent="0.25">
      <c r="A1029" s="98"/>
      <c r="B1029" s="88"/>
      <c r="C1029" s="99"/>
      <c r="D1029" s="100"/>
      <c r="E1029" s="89"/>
      <c r="F1029" s="83"/>
      <c r="G1029" s="84"/>
      <c r="H1029" s="85"/>
      <c r="I1029" s="86"/>
      <c r="J1029" s="101"/>
    </row>
  </sheetData>
  <autoFilter ref="J4:J1006" xr:uid="{00000000-0009-0000-0000-000005000000}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8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7" t="s">
        <v>22</v>
      </c>
      <c r="H1" s="257"/>
      <c r="I1" s="257"/>
      <c r="J1" s="258" t="s">
        <v>21</v>
      </c>
      <c r="K1" s="258"/>
      <c r="L1" s="258"/>
      <c r="M1" s="76"/>
      <c r="N1" s="21"/>
      <c r="O1" s="19"/>
    </row>
    <row r="2" spans="1:15" s="45" customFormat="1" ht="28.5" x14ac:dyDescent="0.25">
      <c r="A2" s="39" t="s">
        <v>20</v>
      </c>
      <c r="B2" s="40" t="s">
        <v>19</v>
      </c>
      <c r="C2" s="40" t="s">
        <v>18</v>
      </c>
      <c r="D2" s="40" t="s">
        <v>17</v>
      </c>
      <c r="E2" s="40" t="s">
        <v>0</v>
      </c>
      <c r="F2" s="40" t="s">
        <v>26</v>
      </c>
      <c r="G2" s="41" t="s">
        <v>16</v>
      </c>
      <c r="H2" s="41" t="s">
        <v>15</v>
      </c>
      <c r="I2" s="41" t="s">
        <v>14</v>
      </c>
      <c r="J2" s="42" t="s">
        <v>16</v>
      </c>
      <c r="K2" s="42" t="s">
        <v>15</v>
      </c>
      <c r="L2" s="42" t="s">
        <v>14</v>
      </c>
      <c r="M2" s="44" t="s">
        <v>13</v>
      </c>
      <c r="N2" s="44" t="s">
        <v>12</v>
      </c>
      <c r="O2" s="43" t="s">
        <v>11</v>
      </c>
    </row>
    <row r="3" spans="1:15" ht="13.5" customHeight="1" x14ac:dyDescent="0.2">
      <c r="A3" s="22" t="s">
        <v>13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7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7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7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7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7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7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7" t="e">
        <f t="shared" si="4"/>
        <v>#REF!</v>
      </c>
      <c r="N9" s="26"/>
      <c r="O9" s="28"/>
    </row>
    <row r="10" spans="1:15" s="135" customFormat="1" x14ac:dyDescent="0.2">
      <c r="A10" s="128" t="e">
        <f>#REF!</f>
        <v>#REF!</v>
      </c>
      <c r="B10" s="129"/>
      <c r="C10" s="24" t="e">
        <f>#REF!</f>
        <v>#REF!</v>
      </c>
      <c r="D10" s="130"/>
      <c r="E10" s="25" t="e">
        <f>#REF!</f>
        <v>#REF!</v>
      </c>
      <c r="F10" s="25" t="e">
        <f>#REF!</f>
        <v>#REF!</v>
      </c>
      <c r="G10" s="131" t="e">
        <f t="shared" si="2"/>
        <v>#REF!</v>
      </c>
      <c r="H10" s="132" t="e">
        <f t="shared" si="3"/>
        <v>#REF!</v>
      </c>
      <c r="I10" s="26" t="e">
        <f>#REF!</f>
        <v>#REF!</v>
      </c>
      <c r="J10" s="132" t="e">
        <f t="shared" ref="J10:J34" si="5">L10/1.16</f>
        <v>#REF!</v>
      </c>
      <c r="K10" s="132" t="e">
        <f t="shared" ref="K10:K34" si="6">J10*0.16</f>
        <v>#REF!</v>
      </c>
      <c r="L10" s="27" t="e">
        <f>#REF!</f>
        <v>#REF!</v>
      </c>
      <c r="M10" s="133" t="e">
        <f t="shared" si="4"/>
        <v>#REF!</v>
      </c>
      <c r="N10" s="131"/>
      <c r="O10" s="134"/>
    </row>
    <row r="11" spans="1:15" s="135" customFormat="1" x14ac:dyDescent="0.2">
      <c r="A11" s="128" t="e">
        <f>#REF!</f>
        <v>#REF!</v>
      </c>
      <c r="B11" s="129"/>
      <c r="C11" s="24" t="e">
        <f>#REF!</f>
        <v>#REF!</v>
      </c>
      <c r="D11" s="130"/>
      <c r="E11" s="25" t="e">
        <f>#REF!</f>
        <v>#REF!</v>
      </c>
      <c r="F11" s="25" t="e">
        <f>#REF!</f>
        <v>#REF!</v>
      </c>
      <c r="G11" s="131" t="e">
        <f t="shared" si="2"/>
        <v>#REF!</v>
      </c>
      <c r="H11" s="132" t="e">
        <f t="shared" si="3"/>
        <v>#REF!</v>
      </c>
      <c r="I11" s="26" t="e">
        <f>#REF!</f>
        <v>#REF!</v>
      </c>
      <c r="J11" s="132" t="e">
        <f t="shared" si="5"/>
        <v>#REF!</v>
      </c>
      <c r="K11" s="132" t="e">
        <f t="shared" si="6"/>
        <v>#REF!</v>
      </c>
      <c r="L11" s="27" t="e">
        <f>#REF!</f>
        <v>#REF!</v>
      </c>
      <c r="M11" s="133" t="e">
        <f t="shared" si="4"/>
        <v>#REF!</v>
      </c>
      <c r="N11" s="131"/>
      <c r="O11" s="134"/>
    </row>
    <row r="12" spans="1:15" s="135" customFormat="1" x14ac:dyDescent="0.2">
      <c r="A12" s="128" t="e">
        <f>#REF!</f>
        <v>#REF!</v>
      </c>
      <c r="B12" s="129"/>
      <c r="C12" s="24" t="e">
        <f>#REF!</f>
        <v>#REF!</v>
      </c>
      <c r="D12" s="130"/>
      <c r="E12" s="25" t="e">
        <f>#REF!</f>
        <v>#REF!</v>
      </c>
      <c r="F12" s="25" t="e">
        <f>#REF!</f>
        <v>#REF!</v>
      </c>
      <c r="G12" s="131" t="e">
        <f t="shared" si="2"/>
        <v>#REF!</v>
      </c>
      <c r="H12" s="132" t="e">
        <f t="shared" si="3"/>
        <v>#REF!</v>
      </c>
      <c r="I12" s="26" t="e">
        <f>#REF!</f>
        <v>#REF!</v>
      </c>
      <c r="J12" s="132" t="e">
        <f t="shared" si="5"/>
        <v>#REF!</v>
      </c>
      <c r="K12" s="132" t="e">
        <f t="shared" si="6"/>
        <v>#REF!</v>
      </c>
      <c r="L12" s="27" t="e">
        <f>#REF!</f>
        <v>#REF!</v>
      </c>
      <c r="M12" s="133" t="e">
        <f t="shared" si="4"/>
        <v>#REF!</v>
      </c>
      <c r="N12" s="131"/>
      <c r="O12" s="134"/>
    </row>
    <row r="13" spans="1:15" s="135" customFormat="1" x14ac:dyDescent="0.2">
      <c r="A13" s="128" t="e">
        <f>#REF!</f>
        <v>#REF!</v>
      </c>
      <c r="B13" s="129"/>
      <c r="C13" s="24" t="e">
        <f>#REF!</f>
        <v>#REF!</v>
      </c>
      <c r="D13" s="130"/>
      <c r="E13" s="25" t="e">
        <f>#REF!</f>
        <v>#REF!</v>
      </c>
      <c r="F13" s="25" t="e">
        <f>#REF!</f>
        <v>#REF!</v>
      </c>
      <c r="G13" s="131" t="e">
        <f t="shared" si="2"/>
        <v>#REF!</v>
      </c>
      <c r="H13" s="132" t="e">
        <f t="shared" si="3"/>
        <v>#REF!</v>
      </c>
      <c r="I13" s="26" t="e">
        <f>#REF!</f>
        <v>#REF!</v>
      </c>
      <c r="J13" s="132" t="e">
        <f t="shared" si="5"/>
        <v>#REF!</v>
      </c>
      <c r="K13" s="132" t="e">
        <f t="shared" si="6"/>
        <v>#REF!</v>
      </c>
      <c r="L13" s="27" t="e">
        <f>#REF!</f>
        <v>#REF!</v>
      </c>
      <c r="M13" s="133" t="e">
        <f t="shared" si="4"/>
        <v>#REF!</v>
      </c>
      <c r="N13" s="131"/>
      <c r="O13" s="134"/>
    </row>
    <row r="14" spans="1:15" s="135" customFormat="1" x14ac:dyDescent="0.2">
      <c r="A14" s="128" t="e">
        <f>#REF!</f>
        <v>#REF!</v>
      </c>
      <c r="B14" s="129"/>
      <c r="C14" s="24" t="e">
        <f>#REF!</f>
        <v>#REF!</v>
      </c>
      <c r="D14" s="130"/>
      <c r="E14" s="25" t="e">
        <f>#REF!</f>
        <v>#REF!</v>
      </c>
      <c r="F14" s="25" t="e">
        <f>#REF!</f>
        <v>#REF!</v>
      </c>
      <c r="G14" s="131" t="e">
        <f t="shared" si="2"/>
        <v>#REF!</v>
      </c>
      <c r="H14" s="132" t="e">
        <f t="shared" si="3"/>
        <v>#REF!</v>
      </c>
      <c r="I14" s="26" t="e">
        <f>#REF!</f>
        <v>#REF!</v>
      </c>
      <c r="J14" s="132" t="e">
        <f t="shared" si="5"/>
        <v>#REF!</v>
      </c>
      <c r="K14" s="132" t="e">
        <f t="shared" si="6"/>
        <v>#REF!</v>
      </c>
      <c r="L14" s="27" t="e">
        <f>#REF!</f>
        <v>#REF!</v>
      </c>
      <c r="M14" s="133" t="e">
        <f t="shared" si="4"/>
        <v>#REF!</v>
      </c>
      <c r="N14" s="131"/>
      <c r="O14" s="134"/>
    </row>
    <row r="15" spans="1:15" s="135" customFormat="1" x14ac:dyDescent="0.2">
      <c r="A15" s="128" t="e">
        <f>#REF!</f>
        <v>#REF!</v>
      </c>
      <c r="B15" s="129"/>
      <c r="C15" s="24" t="e">
        <f>#REF!</f>
        <v>#REF!</v>
      </c>
      <c r="D15" s="130"/>
      <c r="E15" s="25" t="e">
        <f>#REF!</f>
        <v>#REF!</v>
      </c>
      <c r="F15" s="25" t="e">
        <f>#REF!</f>
        <v>#REF!</v>
      </c>
      <c r="G15" s="131" t="e">
        <f t="shared" si="2"/>
        <v>#REF!</v>
      </c>
      <c r="H15" s="132" t="e">
        <f t="shared" si="3"/>
        <v>#REF!</v>
      </c>
      <c r="I15" s="26" t="e">
        <f>#REF!</f>
        <v>#REF!</v>
      </c>
      <c r="J15" s="132" t="e">
        <f t="shared" si="5"/>
        <v>#REF!</v>
      </c>
      <c r="K15" s="132" t="e">
        <f t="shared" si="6"/>
        <v>#REF!</v>
      </c>
      <c r="L15" s="27" t="e">
        <f>#REF!</f>
        <v>#REF!</v>
      </c>
      <c r="M15" s="133" t="e">
        <f t="shared" si="4"/>
        <v>#REF!</v>
      </c>
      <c r="N15" s="131"/>
      <c r="O15" s="134"/>
    </row>
    <row r="16" spans="1:15" s="135" customFormat="1" x14ac:dyDescent="0.2">
      <c r="A16" s="128" t="e">
        <f>#REF!</f>
        <v>#REF!</v>
      </c>
      <c r="B16" s="129"/>
      <c r="C16" s="24" t="e">
        <f>#REF!</f>
        <v>#REF!</v>
      </c>
      <c r="D16" s="130"/>
      <c r="E16" s="25" t="e">
        <f>#REF!</f>
        <v>#REF!</v>
      </c>
      <c r="F16" s="25" t="e">
        <f>#REF!</f>
        <v>#REF!</v>
      </c>
      <c r="G16" s="131" t="e">
        <f t="shared" si="2"/>
        <v>#REF!</v>
      </c>
      <c r="H16" s="132" t="e">
        <f t="shared" si="3"/>
        <v>#REF!</v>
      </c>
      <c r="I16" s="26" t="e">
        <f>#REF!</f>
        <v>#REF!</v>
      </c>
      <c r="J16" s="132" t="e">
        <f t="shared" si="5"/>
        <v>#REF!</v>
      </c>
      <c r="K16" s="132" t="e">
        <f t="shared" si="6"/>
        <v>#REF!</v>
      </c>
      <c r="L16" s="27" t="e">
        <f>#REF!</f>
        <v>#REF!</v>
      </c>
      <c r="M16" s="133" t="e">
        <f t="shared" si="4"/>
        <v>#REF!</v>
      </c>
      <c r="N16" s="131"/>
      <c r="O16" s="134"/>
    </row>
    <row r="17" spans="1:15" s="135" customFormat="1" x14ac:dyDescent="0.2">
      <c r="A17" s="128" t="e">
        <f>#REF!</f>
        <v>#REF!</v>
      </c>
      <c r="B17" s="129"/>
      <c r="C17" s="24" t="e">
        <f>#REF!</f>
        <v>#REF!</v>
      </c>
      <c r="D17" s="130"/>
      <c r="E17" s="25" t="e">
        <f>#REF!</f>
        <v>#REF!</v>
      </c>
      <c r="F17" s="25" t="e">
        <f>#REF!</f>
        <v>#REF!</v>
      </c>
      <c r="G17" s="131" t="e">
        <f t="shared" si="2"/>
        <v>#REF!</v>
      </c>
      <c r="H17" s="132" t="e">
        <f t="shared" si="3"/>
        <v>#REF!</v>
      </c>
      <c r="I17" s="26" t="e">
        <f>#REF!</f>
        <v>#REF!</v>
      </c>
      <c r="J17" s="132" t="e">
        <f t="shared" si="5"/>
        <v>#REF!</v>
      </c>
      <c r="K17" s="132" t="e">
        <f t="shared" si="6"/>
        <v>#REF!</v>
      </c>
      <c r="L17" s="27" t="e">
        <f>#REF!</f>
        <v>#REF!</v>
      </c>
      <c r="M17" s="133" t="e">
        <f t="shared" si="4"/>
        <v>#REF!</v>
      </c>
      <c r="N17" s="131"/>
      <c r="O17" s="134"/>
    </row>
    <row r="18" spans="1:15" s="135" customFormat="1" x14ac:dyDescent="0.2">
      <c r="A18" s="128" t="e">
        <f>#REF!</f>
        <v>#REF!</v>
      </c>
      <c r="B18" s="129"/>
      <c r="C18" s="24" t="e">
        <f>#REF!</f>
        <v>#REF!</v>
      </c>
      <c r="D18" s="130"/>
      <c r="E18" s="25" t="e">
        <f>#REF!</f>
        <v>#REF!</v>
      </c>
      <c r="F18" s="25" t="e">
        <f>#REF!</f>
        <v>#REF!</v>
      </c>
      <c r="G18" s="131" t="e">
        <f t="shared" si="2"/>
        <v>#REF!</v>
      </c>
      <c r="H18" s="132" t="e">
        <f t="shared" si="3"/>
        <v>#REF!</v>
      </c>
      <c r="I18" s="26" t="e">
        <f>#REF!</f>
        <v>#REF!</v>
      </c>
      <c r="J18" s="132" t="e">
        <f t="shared" si="5"/>
        <v>#REF!</v>
      </c>
      <c r="K18" s="132" t="e">
        <f t="shared" si="6"/>
        <v>#REF!</v>
      </c>
      <c r="L18" s="27" t="e">
        <f>#REF!</f>
        <v>#REF!</v>
      </c>
      <c r="M18" s="133" t="e">
        <f t="shared" si="4"/>
        <v>#REF!</v>
      </c>
      <c r="N18" s="131"/>
      <c r="O18" s="134"/>
    </row>
    <row r="19" spans="1:15" s="135" customFormat="1" x14ac:dyDescent="0.2">
      <c r="A19" s="128" t="e">
        <f>#REF!</f>
        <v>#REF!</v>
      </c>
      <c r="B19" s="129"/>
      <c r="C19" s="24" t="e">
        <f>#REF!</f>
        <v>#REF!</v>
      </c>
      <c r="D19" s="130"/>
      <c r="E19" s="25" t="e">
        <f>#REF!</f>
        <v>#REF!</v>
      </c>
      <c r="F19" s="25" t="e">
        <f>#REF!</f>
        <v>#REF!</v>
      </c>
      <c r="G19" s="131" t="e">
        <f t="shared" si="2"/>
        <v>#REF!</v>
      </c>
      <c r="H19" s="132" t="e">
        <f t="shared" si="3"/>
        <v>#REF!</v>
      </c>
      <c r="I19" s="26" t="e">
        <f>#REF!</f>
        <v>#REF!</v>
      </c>
      <c r="J19" s="132" t="e">
        <f t="shared" si="5"/>
        <v>#REF!</v>
      </c>
      <c r="K19" s="132" t="e">
        <f t="shared" si="6"/>
        <v>#REF!</v>
      </c>
      <c r="L19" s="27" t="e">
        <f>#REF!</f>
        <v>#REF!</v>
      </c>
      <c r="M19" s="133" t="e">
        <f t="shared" si="4"/>
        <v>#REF!</v>
      </c>
      <c r="N19" s="131"/>
      <c r="O19" s="134"/>
    </row>
    <row r="20" spans="1:15" s="135" customFormat="1" x14ac:dyDescent="0.2">
      <c r="A20" s="128" t="e">
        <f>#REF!</f>
        <v>#REF!</v>
      </c>
      <c r="B20" s="129"/>
      <c r="C20" s="24" t="e">
        <f>#REF!</f>
        <v>#REF!</v>
      </c>
      <c r="D20" s="130"/>
      <c r="E20" s="25" t="e">
        <f>#REF!</f>
        <v>#REF!</v>
      </c>
      <c r="F20" s="25" t="e">
        <f>#REF!</f>
        <v>#REF!</v>
      </c>
      <c r="G20" s="131" t="e">
        <f t="shared" si="2"/>
        <v>#REF!</v>
      </c>
      <c r="H20" s="132" t="e">
        <f t="shared" si="3"/>
        <v>#REF!</v>
      </c>
      <c r="I20" s="26" t="e">
        <f>#REF!</f>
        <v>#REF!</v>
      </c>
      <c r="J20" s="132" t="e">
        <f t="shared" si="5"/>
        <v>#REF!</v>
      </c>
      <c r="K20" s="132" t="e">
        <f t="shared" si="6"/>
        <v>#REF!</v>
      </c>
      <c r="L20" s="27" t="e">
        <f>#REF!</f>
        <v>#REF!</v>
      </c>
      <c r="M20" s="133" t="e">
        <f t="shared" si="4"/>
        <v>#REF!</v>
      </c>
      <c r="N20" s="131"/>
      <c r="O20" s="134"/>
    </row>
    <row r="21" spans="1:15" s="135" customFormat="1" x14ac:dyDescent="0.2">
      <c r="A21" s="128" t="e">
        <f>#REF!</f>
        <v>#REF!</v>
      </c>
      <c r="B21" s="129"/>
      <c r="C21" s="24" t="e">
        <f>#REF!</f>
        <v>#REF!</v>
      </c>
      <c r="D21" s="130"/>
      <c r="E21" s="25" t="e">
        <f>#REF!</f>
        <v>#REF!</v>
      </c>
      <c r="F21" s="25" t="e">
        <f>#REF!</f>
        <v>#REF!</v>
      </c>
      <c r="G21" s="131" t="e">
        <f t="shared" si="2"/>
        <v>#REF!</v>
      </c>
      <c r="H21" s="132" t="e">
        <f t="shared" si="3"/>
        <v>#REF!</v>
      </c>
      <c r="I21" s="26" t="e">
        <f>#REF!</f>
        <v>#REF!</v>
      </c>
      <c r="J21" s="132" t="e">
        <f t="shared" si="5"/>
        <v>#REF!</v>
      </c>
      <c r="K21" s="132" t="e">
        <f t="shared" si="6"/>
        <v>#REF!</v>
      </c>
      <c r="L21" s="27" t="e">
        <f>#REF!</f>
        <v>#REF!</v>
      </c>
      <c r="M21" s="133" t="e">
        <f t="shared" si="4"/>
        <v>#REF!</v>
      </c>
      <c r="N21" s="131"/>
      <c r="O21" s="134"/>
    </row>
    <row r="22" spans="1:15" s="135" customFormat="1" x14ac:dyDescent="0.2">
      <c r="A22" s="128" t="e">
        <f>#REF!</f>
        <v>#REF!</v>
      </c>
      <c r="B22" s="129"/>
      <c r="C22" s="24" t="e">
        <f>#REF!</f>
        <v>#REF!</v>
      </c>
      <c r="D22" s="130"/>
      <c r="E22" s="25" t="e">
        <f>#REF!</f>
        <v>#REF!</v>
      </c>
      <c r="F22" s="25" t="e">
        <f>#REF!</f>
        <v>#REF!</v>
      </c>
      <c r="G22" s="131" t="e">
        <f t="shared" si="2"/>
        <v>#REF!</v>
      </c>
      <c r="H22" s="132" t="e">
        <f t="shared" si="3"/>
        <v>#REF!</v>
      </c>
      <c r="I22" s="26" t="e">
        <f>#REF!</f>
        <v>#REF!</v>
      </c>
      <c r="J22" s="132" t="e">
        <f t="shared" si="5"/>
        <v>#REF!</v>
      </c>
      <c r="K22" s="132" t="e">
        <f t="shared" si="6"/>
        <v>#REF!</v>
      </c>
      <c r="L22" s="27" t="e">
        <f>#REF!</f>
        <v>#REF!</v>
      </c>
      <c r="M22" s="133" t="e">
        <f t="shared" si="4"/>
        <v>#REF!</v>
      </c>
      <c r="N22" s="131"/>
      <c r="O22" s="134"/>
    </row>
    <row r="23" spans="1:15" s="135" customFormat="1" x14ac:dyDescent="0.2">
      <c r="A23" s="128" t="e">
        <f>#REF!</f>
        <v>#REF!</v>
      </c>
      <c r="B23" s="129"/>
      <c r="C23" s="24" t="e">
        <f>#REF!</f>
        <v>#REF!</v>
      </c>
      <c r="D23" s="130"/>
      <c r="E23" s="25" t="e">
        <f>#REF!</f>
        <v>#REF!</v>
      </c>
      <c r="F23" s="25" t="e">
        <f>#REF!</f>
        <v>#REF!</v>
      </c>
      <c r="G23" s="131" t="e">
        <f t="shared" si="2"/>
        <v>#REF!</v>
      </c>
      <c r="H23" s="132" t="e">
        <f t="shared" si="3"/>
        <v>#REF!</v>
      </c>
      <c r="I23" s="26" t="e">
        <f>#REF!</f>
        <v>#REF!</v>
      </c>
      <c r="J23" s="132" t="e">
        <f t="shared" si="5"/>
        <v>#REF!</v>
      </c>
      <c r="K23" s="132" t="e">
        <f t="shared" si="6"/>
        <v>#REF!</v>
      </c>
      <c r="L23" s="27" t="e">
        <f>#REF!</f>
        <v>#REF!</v>
      </c>
      <c r="M23" s="133" t="e">
        <f t="shared" si="4"/>
        <v>#REF!</v>
      </c>
      <c r="N23" s="131"/>
      <c r="O23" s="134"/>
    </row>
    <row r="24" spans="1:15" s="135" customFormat="1" x14ac:dyDescent="0.2">
      <c r="A24" s="128" t="e">
        <f>#REF!</f>
        <v>#REF!</v>
      </c>
      <c r="B24" s="129"/>
      <c r="C24" s="24" t="e">
        <f>#REF!</f>
        <v>#REF!</v>
      </c>
      <c r="D24" s="130"/>
      <c r="E24" s="25" t="e">
        <f>#REF!</f>
        <v>#REF!</v>
      </c>
      <c r="F24" s="25" t="e">
        <f>#REF!</f>
        <v>#REF!</v>
      </c>
      <c r="G24" s="131" t="e">
        <f t="shared" si="2"/>
        <v>#REF!</v>
      </c>
      <c r="H24" s="132" t="e">
        <f t="shared" si="3"/>
        <v>#REF!</v>
      </c>
      <c r="I24" s="26" t="e">
        <f>#REF!</f>
        <v>#REF!</v>
      </c>
      <c r="J24" s="132" t="e">
        <f t="shared" si="5"/>
        <v>#REF!</v>
      </c>
      <c r="K24" s="132" t="e">
        <f t="shared" si="6"/>
        <v>#REF!</v>
      </c>
      <c r="L24" s="27" t="e">
        <f>#REF!</f>
        <v>#REF!</v>
      </c>
      <c r="M24" s="133" t="e">
        <f t="shared" si="4"/>
        <v>#REF!</v>
      </c>
      <c r="N24" s="131"/>
      <c r="O24" s="134"/>
    </row>
    <row r="25" spans="1:15" s="135" customFormat="1" x14ac:dyDescent="0.2">
      <c r="A25" s="128" t="e">
        <f>#REF!</f>
        <v>#REF!</v>
      </c>
      <c r="B25" s="129"/>
      <c r="C25" s="24" t="e">
        <f>#REF!</f>
        <v>#REF!</v>
      </c>
      <c r="D25" s="130"/>
      <c r="E25" s="25" t="e">
        <f>#REF!</f>
        <v>#REF!</v>
      </c>
      <c r="F25" s="25" t="e">
        <f>#REF!</f>
        <v>#REF!</v>
      </c>
      <c r="G25" s="131" t="e">
        <f t="shared" si="2"/>
        <v>#REF!</v>
      </c>
      <c r="H25" s="132" t="e">
        <f t="shared" si="3"/>
        <v>#REF!</v>
      </c>
      <c r="I25" s="26" t="e">
        <f>#REF!</f>
        <v>#REF!</v>
      </c>
      <c r="J25" s="132" t="e">
        <f t="shared" si="5"/>
        <v>#REF!</v>
      </c>
      <c r="K25" s="132" t="e">
        <f t="shared" si="6"/>
        <v>#REF!</v>
      </c>
      <c r="L25" s="27" t="e">
        <f>#REF!</f>
        <v>#REF!</v>
      </c>
      <c r="M25" s="133" t="e">
        <f t="shared" si="4"/>
        <v>#REF!</v>
      </c>
      <c r="N25" s="131"/>
      <c r="O25" s="134"/>
    </row>
    <row r="26" spans="1:15" s="135" customFormat="1" x14ac:dyDescent="0.2">
      <c r="A26" s="128" t="e">
        <f>#REF!</f>
        <v>#REF!</v>
      </c>
      <c r="B26" s="129"/>
      <c r="C26" s="24" t="e">
        <f>#REF!</f>
        <v>#REF!</v>
      </c>
      <c r="D26" s="130"/>
      <c r="E26" s="25" t="e">
        <f>#REF!</f>
        <v>#REF!</v>
      </c>
      <c r="F26" s="25" t="e">
        <f>#REF!</f>
        <v>#REF!</v>
      </c>
      <c r="G26" s="131" t="e">
        <f t="shared" si="2"/>
        <v>#REF!</v>
      </c>
      <c r="H26" s="132" t="e">
        <f t="shared" si="3"/>
        <v>#REF!</v>
      </c>
      <c r="I26" s="26" t="e">
        <f>#REF!</f>
        <v>#REF!</v>
      </c>
      <c r="J26" s="132" t="e">
        <f t="shared" si="5"/>
        <v>#REF!</v>
      </c>
      <c r="K26" s="132" t="e">
        <f t="shared" si="6"/>
        <v>#REF!</v>
      </c>
      <c r="L26" s="27" t="e">
        <f>#REF!</f>
        <v>#REF!</v>
      </c>
      <c r="M26" s="133" t="e">
        <f t="shared" si="4"/>
        <v>#REF!</v>
      </c>
      <c r="N26" s="131"/>
      <c r="O26" s="134"/>
    </row>
    <row r="27" spans="1:15" s="135" customFormat="1" x14ac:dyDescent="0.2">
      <c r="A27" s="128" t="e">
        <f>#REF!</f>
        <v>#REF!</v>
      </c>
      <c r="B27" s="129"/>
      <c r="C27" s="24" t="e">
        <f>#REF!</f>
        <v>#REF!</v>
      </c>
      <c r="D27" s="130"/>
      <c r="E27" s="25" t="e">
        <f>#REF!</f>
        <v>#REF!</v>
      </c>
      <c r="F27" s="25" t="e">
        <f>#REF!</f>
        <v>#REF!</v>
      </c>
      <c r="G27" s="131" t="e">
        <f t="shared" si="2"/>
        <v>#REF!</v>
      </c>
      <c r="H27" s="132" t="e">
        <f t="shared" si="3"/>
        <v>#REF!</v>
      </c>
      <c r="I27" s="26" t="e">
        <f>#REF!</f>
        <v>#REF!</v>
      </c>
      <c r="J27" s="132" t="e">
        <f t="shared" si="5"/>
        <v>#REF!</v>
      </c>
      <c r="K27" s="132" t="e">
        <f t="shared" si="6"/>
        <v>#REF!</v>
      </c>
      <c r="L27" s="27" t="e">
        <f>#REF!</f>
        <v>#REF!</v>
      </c>
      <c r="M27" s="133" t="e">
        <f t="shared" si="4"/>
        <v>#REF!</v>
      </c>
      <c r="N27" s="131"/>
      <c r="O27" s="134"/>
    </row>
    <row r="28" spans="1:15" s="135" customFormat="1" x14ac:dyDescent="0.2">
      <c r="A28" s="128" t="e">
        <f>#REF!</f>
        <v>#REF!</v>
      </c>
      <c r="B28" s="129"/>
      <c r="C28" s="24" t="e">
        <f>#REF!</f>
        <v>#REF!</v>
      </c>
      <c r="D28" s="130"/>
      <c r="E28" s="25" t="e">
        <f>#REF!</f>
        <v>#REF!</v>
      </c>
      <c r="F28" s="25" t="e">
        <f>#REF!</f>
        <v>#REF!</v>
      </c>
      <c r="G28" s="131" t="e">
        <f t="shared" si="2"/>
        <v>#REF!</v>
      </c>
      <c r="H28" s="132" t="e">
        <f t="shared" si="3"/>
        <v>#REF!</v>
      </c>
      <c r="I28" s="26" t="e">
        <f>#REF!</f>
        <v>#REF!</v>
      </c>
      <c r="J28" s="132" t="e">
        <f t="shared" si="5"/>
        <v>#REF!</v>
      </c>
      <c r="K28" s="132" t="e">
        <f t="shared" si="6"/>
        <v>#REF!</v>
      </c>
      <c r="L28" s="27" t="e">
        <f>#REF!</f>
        <v>#REF!</v>
      </c>
      <c r="M28" s="133" t="e">
        <f t="shared" si="4"/>
        <v>#REF!</v>
      </c>
      <c r="N28" s="131"/>
      <c r="O28" s="134"/>
    </row>
    <row r="29" spans="1:15" s="135" customFormat="1" x14ac:dyDescent="0.2">
      <c r="A29" s="128" t="e">
        <f>#REF!</f>
        <v>#REF!</v>
      </c>
      <c r="B29" s="129"/>
      <c r="C29" s="24" t="e">
        <f>#REF!</f>
        <v>#REF!</v>
      </c>
      <c r="D29" s="130"/>
      <c r="E29" s="25" t="e">
        <f>#REF!</f>
        <v>#REF!</v>
      </c>
      <c r="F29" s="25" t="e">
        <f>#REF!</f>
        <v>#REF!</v>
      </c>
      <c r="G29" s="131" t="e">
        <f t="shared" si="2"/>
        <v>#REF!</v>
      </c>
      <c r="H29" s="132" t="e">
        <f t="shared" si="3"/>
        <v>#REF!</v>
      </c>
      <c r="I29" s="26" t="e">
        <f>#REF!</f>
        <v>#REF!</v>
      </c>
      <c r="J29" s="132" t="e">
        <f t="shared" si="5"/>
        <v>#REF!</v>
      </c>
      <c r="K29" s="132" t="e">
        <f t="shared" si="6"/>
        <v>#REF!</v>
      </c>
      <c r="L29" s="27" t="e">
        <f>#REF!</f>
        <v>#REF!</v>
      </c>
      <c r="M29" s="133" t="e">
        <f t="shared" si="4"/>
        <v>#REF!</v>
      </c>
      <c r="N29" s="131"/>
      <c r="O29" s="134"/>
    </row>
    <row r="30" spans="1:15" s="135" customFormat="1" x14ac:dyDescent="0.2">
      <c r="A30" s="128" t="e">
        <f>#REF!</f>
        <v>#REF!</v>
      </c>
      <c r="B30" s="129"/>
      <c r="C30" s="24" t="e">
        <f>#REF!</f>
        <v>#REF!</v>
      </c>
      <c r="D30" s="130"/>
      <c r="E30" s="25" t="e">
        <f>#REF!</f>
        <v>#REF!</v>
      </c>
      <c r="F30" s="25" t="e">
        <f>#REF!</f>
        <v>#REF!</v>
      </c>
      <c r="G30" s="131" t="e">
        <f t="shared" si="2"/>
        <v>#REF!</v>
      </c>
      <c r="H30" s="132" t="e">
        <f t="shared" si="3"/>
        <v>#REF!</v>
      </c>
      <c r="I30" s="26" t="e">
        <f>#REF!</f>
        <v>#REF!</v>
      </c>
      <c r="J30" s="132" t="e">
        <f t="shared" si="5"/>
        <v>#REF!</v>
      </c>
      <c r="K30" s="132" t="e">
        <f t="shared" si="6"/>
        <v>#REF!</v>
      </c>
      <c r="L30" s="27" t="e">
        <f>#REF!</f>
        <v>#REF!</v>
      </c>
      <c r="M30" s="133" t="e">
        <f t="shared" si="4"/>
        <v>#REF!</v>
      </c>
      <c r="N30" s="131"/>
      <c r="O30" s="134"/>
    </row>
    <row r="31" spans="1:15" s="135" customFormat="1" x14ac:dyDescent="0.2">
      <c r="A31" s="128" t="e">
        <f>#REF!</f>
        <v>#REF!</v>
      </c>
      <c r="B31" s="129"/>
      <c r="C31" s="24" t="e">
        <f>#REF!</f>
        <v>#REF!</v>
      </c>
      <c r="D31" s="130"/>
      <c r="E31" s="25" t="e">
        <f>#REF!</f>
        <v>#REF!</v>
      </c>
      <c r="F31" s="25" t="e">
        <f>#REF!</f>
        <v>#REF!</v>
      </c>
      <c r="G31" s="131" t="e">
        <f t="shared" si="2"/>
        <v>#REF!</v>
      </c>
      <c r="H31" s="132" t="e">
        <f t="shared" si="3"/>
        <v>#REF!</v>
      </c>
      <c r="I31" s="26" t="e">
        <f>#REF!</f>
        <v>#REF!</v>
      </c>
      <c r="J31" s="132" t="e">
        <f t="shared" si="5"/>
        <v>#REF!</v>
      </c>
      <c r="K31" s="132" t="e">
        <f t="shared" si="6"/>
        <v>#REF!</v>
      </c>
      <c r="L31" s="27" t="e">
        <f>#REF!</f>
        <v>#REF!</v>
      </c>
      <c r="M31" s="133" t="e">
        <f t="shared" si="4"/>
        <v>#REF!</v>
      </c>
      <c r="N31" s="131"/>
      <c r="O31" s="134"/>
    </row>
    <row r="32" spans="1:15" s="135" customFormat="1" x14ac:dyDescent="0.2">
      <c r="A32" s="128" t="e">
        <f>#REF!</f>
        <v>#REF!</v>
      </c>
      <c r="B32" s="129"/>
      <c r="C32" s="24" t="e">
        <f>#REF!</f>
        <v>#REF!</v>
      </c>
      <c r="D32" s="130"/>
      <c r="E32" s="25" t="e">
        <f>#REF!</f>
        <v>#REF!</v>
      </c>
      <c r="F32" s="25" t="e">
        <f>#REF!</f>
        <v>#REF!</v>
      </c>
      <c r="G32" s="131" t="e">
        <f t="shared" si="2"/>
        <v>#REF!</v>
      </c>
      <c r="H32" s="132" t="e">
        <f t="shared" si="3"/>
        <v>#REF!</v>
      </c>
      <c r="I32" s="26" t="e">
        <f>#REF!</f>
        <v>#REF!</v>
      </c>
      <c r="J32" s="132" t="e">
        <f t="shared" si="5"/>
        <v>#REF!</v>
      </c>
      <c r="K32" s="132" t="e">
        <f t="shared" si="6"/>
        <v>#REF!</v>
      </c>
      <c r="L32" s="27" t="e">
        <f>#REF!</f>
        <v>#REF!</v>
      </c>
      <c r="M32" s="133" t="e">
        <f t="shared" si="4"/>
        <v>#REF!</v>
      </c>
      <c r="N32" s="131"/>
      <c r="O32" s="13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7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7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7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7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7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33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7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7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7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7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7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7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7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7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7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7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7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7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7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7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33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7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7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7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7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7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7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7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7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7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7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7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7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7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7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7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7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7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7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7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7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7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7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7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7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7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7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7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7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7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7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7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7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7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7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7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7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7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7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7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7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7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7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7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7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7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7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7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7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7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7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7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7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7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7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7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7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7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7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7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7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7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7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7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7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7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7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7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7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7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7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7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7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7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7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7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7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7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7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7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7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7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7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7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7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7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7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7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7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7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7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7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7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7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7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7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7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7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7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7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7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7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7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7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7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7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7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7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7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7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7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7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7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7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7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7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7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7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7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7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7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7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7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7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7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7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7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7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7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7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7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7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7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7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7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7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7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7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7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7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7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7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7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7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7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7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7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7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7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7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7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7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7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7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7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7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7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7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7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7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7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7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7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7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7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7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7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7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7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7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7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7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7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7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27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7" t="e">
        <f>M195-L403</f>
        <v>#REF!</v>
      </c>
      <c r="N403" s="26"/>
      <c r="O403" s="28"/>
    </row>
  </sheetData>
  <autoFilter ref="A2:O403" xr:uid="{00000000-0009-0000-0000-000006000000}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Carlos Rodriguez</cp:lastModifiedBy>
  <cp:lastPrinted>2022-10-05T22:04:56Z</cp:lastPrinted>
  <dcterms:created xsi:type="dcterms:W3CDTF">2021-07-08T15:36:22Z</dcterms:created>
  <dcterms:modified xsi:type="dcterms:W3CDTF">2023-09-06T23:36:06Z</dcterms:modified>
</cp:coreProperties>
</file>