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2\"/>
    </mc:Choice>
  </mc:AlternateContent>
  <bookViews>
    <workbookView xWindow="0" yWindow="0" windowWidth="25200" windowHeight="12570" tabRatio="780" activeTab="5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3" r:id="rId5"/>
    <sheet name="BANCOMER" sheetId="9" r:id="rId6"/>
    <sheet name="SANTANDER REL" sheetId="6" state="hidden" r:id="rId7"/>
  </sheets>
  <externalReferences>
    <externalReference r:id="rId8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BAJIO14350722!$A$4:$J$85</definedName>
    <definedName name="_xlnm._FilterDatabase" localSheetId="0" hidden="1">BAJIO16643561!$A$4:$K$948</definedName>
    <definedName name="_xlnm._FilterDatabase" localSheetId="5" hidden="1">BANCOMER!$J$4:$J$77</definedName>
    <definedName name="_xlnm._FilterDatabase" localSheetId="4" hidden="1">SANTANDER!$A$3:$M$241</definedName>
    <definedName name="_xlnm._FilterDatabase" localSheetId="6" hidden="1">'SANTANDER REL'!$A$2:$O$403</definedName>
  </definedNames>
  <calcPr calcId="162913"/>
</workbook>
</file>

<file path=xl/calcChain.xml><?xml version="1.0" encoding="utf-8"?>
<calcChain xmlns="http://schemas.openxmlformats.org/spreadsheetml/2006/main">
  <c r="E6" i="4" l="1"/>
  <c r="E7" i="4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6" i="9" l="1"/>
  <c r="E7" i="9" s="1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59" i="9" s="1"/>
  <c r="E60" i="9" s="1"/>
  <c r="E61" i="9" s="1"/>
  <c r="E62" i="9" s="1"/>
  <c r="E63" i="9" s="1"/>
  <c r="E64" i="9" s="1"/>
  <c r="E65" i="9" s="1"/>
  <c r="E66" i="9" s="1"/>
  <c r="E67" i="9" s="1"/>
  <c r="E68" i="9" s="1"/>
  <c r="E69" i="9" s="1"/>
  <c r="E70" i="9" s="1"/>
  <c r="E71" i="9" s="1"/>
  <c r="E72" i="9" s="1"/>
  <c r="E73" i="9" s="1"/>
  <c r="E74" i="9" s="1"/>
  <c r="E75" i="9" s="1"/>
  <c r="E76" i="9" s="1"/>
  <c r="E77" i="9" s="1"/>
  <c r="E78" i="9" s="1"/>
  <c r="E79" i="9" s="1"/>
  <c r="E80" i="9" s="1"/>
  <c r="E81" i="9" s="1"/>
  <c r="E82" i="9" s="1"/>
  <c r="E83" i="9" s="1"/>
  <c r="E84" i="9" s="1"/>
  <c r="E85" i="9" s="1"/>
  <c r="E86" i="9" s="1"/>
  <c r="E87" i="9" s="1"/>
  <c r="E88" i="9" s="1"/>
  <c r="E89" i="9" s="1"/>
  <c r="E90" i="9" s="1"/>
  <c r="E91" i="9" s="1"/>
  <c r="E92" i="9" s="1"/>
  <c r="E93" i="9" s="1"/>
  <c r="E94" i="9" s="1"/>
  <c r="E95" i="9" s="1"/>
  <c r="E96" i="9" s="1"/>
  <c r="E97" i="9" s="1"/>
  <c r="E98" i="9" s="1"/>
  <c r="E99" i="9" s="1"/>
  <c r="E100" i="9" s="1"/>
  <c r="E101" i="9" s="1"/>
  <c r="E102" i="9" s="1"/>
  <c r="E103" i="9" s="1"/>
  <c r="E104" i="9" s="1"/>
  <c r="E105" i="9" s="1"/>
  <c r="E106" i="9" s="1"/>
  <c r="E107" i="9" s="1"/>
  <c r="E108" i="9" s="1"/>
  <c r="E109" i="9" s="1"/>
  <c r="E110" i="9" s="1"/>
  <c r="E111" i="9" s="1"/>
  <c r="E112" i="9" s="1"/>
  <c r="E113" i="9" s="1"/>
  <c r="E114" i="9" s="1"/>
  <c r="E115" i="9" s="1"/>
  <c r="E116" i="9" s="1"/>
  <c r="E117" i="9" s="1"/>
  <c r="E118" i="9" s="1"/>
  <c r="E119" i="9" s="1"/>
  <c r="E120" i="9" s="1"/>
  <c r="E121" i="9" s="1"/>
  <c r="E122" i="9" s="1"/>
  <c r="E123" i="9" s="1"/>
  <c r="E124" i="9" s="1"/>
  <c r="E125" i="9" s="1"/>
  <c r="E126" i="9" s="1"/>
  <c r="E127" i="9" s="1"/>
  <c r="E128" i="9" s="1"/>
  <c r="E129" i="9" s="1"/>
  <c r="E130" i="9" s="1"/>
  <c r="E131" i="9" s="1"/>
  <c r="E132" i="9" s="1"/>
  <c r="E133" i="9" s="1"/>
  <c r="E134" i="9" s="1"/>
  <c r="E135" i="9" s="1"/>
  <c r="E136" i="9" s="1"/>
  <c r="E137" i="9" s="1"/>
  <c r="E138" i="9" s="1"/>
  <c r="E139" i="9" s="1"/>
  <c r="E140" i="9" s="1"/>
  <c r="E141" i="9" s="1"/>
  <c r="E142" i="9" s="1"/>
  <c r="E143" i="9" s="1"/>
  <c r="E144" i="9" s="1"/>
  <c r="E145" i="9" s="1"/>
  <c r="E146" i="9" s="1"/>
  <c r="E147" i="9" s="1"/>
  <c r="E148" i="9" s="1"/>
  <c r="E149" i="9" s="1"/>
  <c r="E150" i="9" s="1"/>
  <c r="E151" i="9" s="1"/>
  <c r="E152" i="9" s="1"/>
  <c r="E153" i="9" s="1"/>
  <c r="E154" i="9" s="1"/>
  <c r="E155" i="9" s="1"/>
  <c r="E156" i="9" s="1"/>
  <c r="E157" i="9" s="1"/>
  <c r="E158" i="9" s="1"/>
  <c r="E159" i="9" s="1"/>
  <c r="E160" i="9" s="1"/>
  <c r="E161" i="9" s="1"/>
  <c r="E162" i="9" s="1"/>
  <c r="E163" i="9" s="1"/>
  <c r="E164" i="9" s="1"/>
  <c r="E165" i="9" s="1"/>
  <c r="E166" i="9" s="1"/>
  <c r="E167" i="9" s="1"/>
  <c r="E168" i="9" s="1"/>
  <c r="E169" i="9" s="1"/>
  <c r="E170" i="9" s="1"/>
  <c r="E171" i="9" s="1"/>
  <c r="E172" i="9" s="1"/>
  <c r="E173" i="9" s="1"/>
  <c r="E174" i="9" s="1"/>
  <c r="E175" i="9" s="1"/>
  <c r="E176" i="9" s="1"/>
  <c r="E177" i="9" s="1"/>
  <c r="E178" i="9" s="1"/>
  <c r="E179" i="9" s="1"/>
  <c r="E180" i="9" s="1"/>
  <c r="E181" i="9" s="1"/>
  <c r="E182" i="9" s="1"/>
  <c r="E183" i="9" s="1"/>
  <c r="E184" i="9" s="1"/>
  <c r="E185" i="9" s="1"/>
  <c r="E186" i="9" s="1"/>
  <c r="E187" i="9" s="1"/>
  <c r="E188" i="9" s="1"/>
  <c r="E189" i="9" s="1"/>
  <c r="E190" i="9" s="1"/>
  <c r="E191" i="9" s="1"/>
  <c r="E192" i="9" s="1"/>
  <c r="E193" i="9" s="1"/>
  <c r="E194" i="9" s="1"/>
  <c r="E195" i="9" s="1"/>
  <c r="E196" i="9" s="1"/>
  <c r="E197" i="9" s="1"/>
  <c r="E198" i="9" s="1"/>
  <c r="E199" i="9" s="1"/>
  <c r="E200" i="9" s="1"/>
  <c r="E201" i="9" s="1"/>
  <c r="E202" i="9" s="1"/>
  <c r="E203" i="9" s="1"/>
  <c r="E204" i="9" s="1"/>
  <c r="E205" i="9" s="1"/>
  <c r="E206" i="9" s="1"/>
  <c r="E207" i="9" s="1"/>
  <c r="E208" i="9" s="1"/>
  <c r="E209" i="9" s="1"/>
  <c r="E210" i="9" s="1"/>
  <c r="E211" i="9" s="1"/>
  <c r="E212" i="9" s="1"/>
  <c r="E213" i="9" s="1"/>
  <c r="E214" i="9" s="1"/>
  <c r="E215" i="9" s="1"/>
  <c r="E216" i="9" s="1"/>
  <c r="E217" i="9" s="1"/>
  <c r="E218" i="9" s="1"/>
  <c r="E219" i="9" s="1"/>
  <c r="E220" i="9" s="1"/>
  <c r="E221" i="9" s="1"/>
  <c r="E222" i="9" s="1"/>
  <c r="E223" i="9" s="1"/>
  <c r="E224" i="9" s="1"/>
  <c r="E225" i="9" s="1"/>
  <c r="E226" i="9" s="1"/>
  <c r="E227" i="9" s="1"/>
  <c r="E228" i="9" s="1"/>
  <c r="E229" i="9" s="1"/>
  <c r="E230" i="9" s="1"/>
  <c r="E231" i="9" s="1"/>
  <c r="E232" i="9" s="1"/>
  <c r="E233" i="9" s="1"/>
  <c r="E234" i="9" s="1"/>
  <c r="E235" i="9" s="1"/>
  <c r="E236" i="9" s="1"/>
  <c r="E237" i="9" s="1"/>
  <c r="E238" i="9" s="1"/>
  <c r="E239" i="9" s="1"/>
  <c r="E240" i="9" s="1"/>
  <c r="E241" i="9" s="1"/>
  <c r="E242" i="9" s="1"/>
  <c r="E243" i="9" s="1"/>
  <c r="E244" i="9" s="1"/>
  <c r="E245" i="9" s="1"/>
  <c r="E246" i="9" s="1"/>
  <c r="E247" i="9" s="1"/>
  <c r="E248" i="9" s="1"/>
  <c r="E249" i="9" s="1"/>
  <c r="E250" i="9" s="1"/>
  <c r="E251" i="9" s="1"/>
  <c r="E252" i="9" s="1"/>
  <c r="E253" i="9" s="1"/>
  <c r="E254" i="9" s="1"/>
  <c r="E255" i="9" s="1"/>
  <c r="E256" i="9" s="1"/>
  <c r="E257" i="9" s="1"/>
  <c r="E258" i="9" s="1"/>
  <c r="E259" i="9" s="1"/>
  <c r="E260" i="9" s="1"/>
  <c r="E261" i="9" s="1"/>
  <c r="E262" i="9" s="1"/>
  <c r="E263" i="9" s="1"/>
  <c r="E264" i="9" s="1"/>
  <c r="E265" i="9" s="1"/>
  <c r="E266" i="9" s="1"/>
  <c r="E267" i="9" s="1"/>
  <c r="E268" i="9" s="1"/>
  <c r="E269" i="9" s="1"/>
  <c r="E270" i="9" s="1"/>
  <c r="E271" i="9" s="1"/>
  <c r="E272" i="9" s="1"/>
  <c r="E273" i="9" s="1"/>
  <c r="E274" i="9" s="1"/>
  <c r="E275" i="9" s="1"/>
  <c r="E276" i="9" s="1"/>
  <c r="E277" i="9" s="1"/>
  <c r="E278" i="9" s="1"/>
  <c r="E279" i="9" s="1"/>
  <c r="E280" i="9" s="1"/>
  <c r="E281" i="9" s="1"/>
  <c r="E282" i="9" s="1"/>
  <c r="E283" i="9" s="1"/>
  <c r="E284" i="9" s="1"/>
  <c r="E285" i="9" s="1"/>
  <c r="E41" i="4" l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5" i="3" l="1"/>
  <c r="E6" i="3" s="1"/>
  <c r="E7" i="3" s="1"/>
  <c r="E8" i="3" s="1"/>
  <c r="E9" i="3" s="1"/>
  <c r="E10" i="3" s="1"/>
  <c r="E11" i="3" s="1"/>
  <c r="E12" i="3" s="1"/>
  <c r="E13" i="3" l="1"/>
  <c r="E14" i="3" s="1"/>
  <c r="E15" i="3" s="1"/>
  <c r="E16" i="3" s="1"/>
  <c r="E17" i="3" s="1"/>
  <c r="E18" i="3" s="1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E19" i="3" l="1"/>
  <c r="E20" i="3" s="1"/>
  <c r="E21" i="3" s="1"/>
  <c r="E22" i="3" s="1"/>
  <c r="E23" i="3" s="1"/>
  <c r="E24" i="3" s="1"/>
  <c r="E25" i="3" s="1"/>
  <c r="E26" i="3" s="1"/>
  <c r="E27" i="3" s="1"/>
  <c r="O3" i="7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E6" i="1" l="1"/>
  <c r="N4" i="7" l="1"/>
  <c r="J4" i="7"/>
  <c r="F4" i="7"/>
  <c r="E4" i="7"/>
  <c r="A4" i="7"/>
  <c r="C4" i="7"/>
  <c r="E286" i="9" l="1"/>
  <c r="E287" i="9" s="1"/>
  <c r="E288" i="9" s="1"/>
  <c r="E289" i="9" s="1"/>
  <c r="E290" i="9" s="1"/>
  <c r="E291" i="9" s="1"/>
  <c r="E292" i="9" s="1"/>
  <c r="E293" i="9" s="1"/>
  <c r="E294" i="9" s="1"/>
  <c r="E295" i="9" s="1"/>
  <c r="E296" i="9" s="1"/>
  <c r="E297" i="9" s="1"/>
  <c r="E298" i="9" s="1"/>
  <c r="E299" i="9" s="1"/>
  <c r="E300" i="9" s="1"/>
  <c r="E301" i="9" s="1"/>
  <c r="E302" i="9" s="1"/>
  <c r="E303" i="9" s="1"/>
  <c r="E304" i="9" s="1"/>
  <c r="E305" i="9" s="1"/>
  <c r="E306" i="9" s="1"/>
  <c r="E307" i="9" s="1"/>
  <c r="E308" i="9" s="1"/>
  <c r="E309" i="9" s="1"/>
  <c r="E310" i="9" s="1"/>
  <c r="E311" i="9" s="1"/>
  <c r="E312" i="9" s="1"/>
  <c r="E313" i="9" s="1"/>
  <c r="E314" i="9" s="1"/>
  <c r="E315" i="9" s="1"/>
  <c r="E316" i="9" s="1"/>
  <c r="E317" i="9" s="1"/>
  <c r="E318" i="9" s="1"/>
  <c r="E319" i="9" s="1"/>
  <c r="E320" i="9" s="1"/>
  <c r="E321" i="9" s="1"/>
  <c r="E322" i="9" s="1"/>
  <c r="E323" i="9" s="1"/>
  <c r="E324" i="9" s="1"/>
  <c r="E325" i="9" s="1"/>
  <c r="E326" i="9" s="1"/>
  <c r="E327" i="9" s="1"/>
  <c r="E328" i="9" s="1"/>
  <c r="E329" i="9" s="1"/>
  <c r="E330" i="9" s="1"/>
  <c r="E331" i="9" s="1"/>
  <c r="E332" i="9" s="1"/>
  <c r="E333" i="9" s="1"/>
  <c r="E334" i="9" s="1"/>
  <c r="E335" i="9" s="1"/>
  <c r="E336" i="9" s="1"/>
  <c r="E337" i="9" s="1"/>
  <c r="E338" i="9" s="1"/>
  <c r="E339" i="9" s="1"/>
  <c r="E340" i="9" s="1"/>
  <c r="E341" i="9" s="1"/>
  <c r="E342" i="9" s="1"/>
  <c r="E343" i="9" s="1"/>
  <c r="E344" i="9" s="1"/>
  <c r="E345" i="9" s="1"/>
  <c r="E346" i="9" s="1"/>
  <c r="E347" i="9" s="1"/>
  <c r="E348" i="9" s="1"/>
  <c r="E349" i="9" s="1"/>
  <c r="E350" i="9" s="1"/>
  <c r="E351" i="9" s="1"/>
  <c r="E352" i="9" s="1"/>
  <c r="E353" i="9" s="1"/>
  <c r="E354" i="9" s="1"/>
  <c r="E355" i="9" s="1"/>
  <c r="E356" i="9" s="1"/>
  <c r="E357" i="9" s="1"/>
  <c r="E358" i="9" s="1"/>
  <c r="E359" i="9" s="1"/>
  <c r="E360" i="9" s="1"/>
  <c r="E361" i="9" s="1"/>
  <c r="E362" i="9" s="1"/>
  <c r="E363" i="9" s="1"/>
  <c r="E364" i="9" s="1"/>
  <c r="E365" i="9" s="1"/>
  <c r="E366" i="9" s="1"/>
  <c r="E367" i="9" s="1"/>
  <c r="E368" i="9" s="1"/>
  <c r="E369" i="9" s="1"/>
  <c r="E370" i="9" s="1"/>
  <c r="E371" i="9" s="1"/>
  <c r="E372" i="9" s="1"/>
  <c r="E373" i="9" s="1"/>
  <c r="E374" i="9" s="1"/>
  <c r="E375" i="9" s="1"/>
  <c r="E376" i="9" s="1"/>
  <c r="E377" i="9" s="1"/>
  <c r="E378" i="9" s="1"/>
  <c r="E379" i="9" s="1"/>
  <c r="E380" i="9" s="1"/>
  <c r="E381" i="9" s="1"/>
  <c r="E382" i="9" s="1"/>
  <c r="E383" i="9" s="1"/>
  <c r="E384" i="9" s="1"/>
  <c r="E385" i="9" s="1"/>
  <c r="E386" i="9" s="1"/>
  <c r="E387" i="9" s="1"/>
  <c r="E388" i="9" s="1"/>
  <c r="E389" i="9" s="1"/>
  <c r="E390" i="9" s="1"/>
  <c r="E391" i="9" s="1"/>
  <c r="E392" i="9" s="1"/>
  <c r="E393" i="9" s="1"/>
  <c r="E394" i="9" s="1"/>
  <c r="E395" i="9" s="1"/>
  <c r="E396" i="9" s="1"/>
  <c r="E397" i="9" s="1"/>
  <c r="E398" i="9" s="1"/>
  <c r="E399" i="9" s="1"/>
  <c r="E400" i="9" s="1"/>
  <c r="E401" i="9" s="1"/>
  <c r="E402" i="9" s="1"/>
  <c r="E403" i="9" s="1"/>
  <c r="E404" i="9" s="1"/>
  <c r="E405" i="9" s="1"/>
  <c r="E406" i="9" s="1"/>
  <c r="E407" i="9" s="1"/>
  <c r="E408" i="9" s="1"/>
  <c r="E409" i="9" s="1"/>
  <c r="E410" i="9" s="1"/>
  <c r="E411" i="9" s="1"/>
  <c r="E412" i="9" s="1"/>
  <c r="E413" i="9" s="1"/>
  <c r="E414" i="9" s="1"/>
  <c r="E415" i="9" s="1"/>
  <c r="E416" i="9" s="1"/>
  <c r="E417" i="9" s="1"/>
  <c r="E418" i="9" s="1"/>
  <c r="E419" i="9" s="1"/>
  <c r="E420" i="9" s="1"/>
  <c r="E421" i="9" s="1"/>
  <c r="E422" i="9" s="1"/>
  <c r="E423" i="9" s="1"/>
  <c r="E424" i="9" s="1"/>
  <c r="E425" i="9" s="1"/>
  <c r="E426" i="9" s="1"/>
  <c r="E427" i="9" s="1"/>
  <c r="E428" i="9" s="1"/>
  <c r="E429" i="9" s="1"/>
  <c r="E430" i="9" s="1"/>
  <c r="E431" i="9" s="1"/>
  <c r="E432" i="9" s="1"/>
  <c r="E433" i="9" s="1"/>
  <c r="E434" i="9" s="1"/>
  <c r="E435" i="9" s="1"/>
  <c r="E436" i="9" s="1"/>
  <c r="E437" i="9" s="1"/>
  <c r="E438" i="9" s="1"/>
  <c r="E439" i="9" s="1"/>
  <c r="E440" i="9" s="1"/>
  <c r="E441" i="9" s="1"/>
  <c r="E442" i="9" s="1"/>
  <c r="E443" i="9" s="1"/>
  <c r="E444" i="9" s="1"/>
  <c r="E445" i="9" s="1"/>
  <c r="E446" i="9" s="1"/>
  <c r="E447" i="9" s="1"/>
  <c r="E448" i="9" s="1"/>
  <c r="E449" i="9" s="1"/>
  <c r="E450" i="9" s="1"/>
  <c r="E451" i="9" s="1"/>
  <c r="E452" i="9" s="1"/>
  <c r="E453" i="9" s="1"/>
  <c r="E454" i="9" s="1"/>
  <c r="E455" i="9" s="1"/>
  <c r="E456" i="9" s="1"/>
  <c r="E457" i="9" s="1"/>
  <c r="E458" i="9" s="1"/>
  <c r="E459" i="9" s="1"/>
  <c r="E460" i="9" s="1"/>
  <c r="E461" i="9" s="1"/>
  <c r="E462" i="9" s="1"/>
  <c r="E463" i="9" s="1"/>
  <c r="E464" i="9" s="1"/>
  <c r="E465" i="9" s="1"/>
  <c r="E466" i="9" s="1"/>
  <c r="E467" i="9" s="1"/>
  <c r="E468" i="9" s="1"/>
  <c r="E469" i="9" s="1"/>
  <c r="E470" i="9" s="1"/>
  <c r="E471" i="9" s="1"/>
  <c r="E472" i="9" s="1"/>
  <c r="E473" i="9" s="1"/>
  <c r="E474" i="9" s="1"/>
  <c r="E475" i="9" s="1"/>
  <c r="E476" i="9" s="1"/>
  <c r="E477" i="9" s="1"/>
  <c r="E478" i="9" s="1"/>
  <c r="E479" i="9" s="1"/>
  <c r="E480" i="9" s="1"/>
  <c r="E481" i="9" s="1"/>
  <c r="E482" i="9" s="1"/>
  <c r="E483" i="9" s="1"/>
  <c r="E484" i="9" s="1"/>
  <c r="E485" i="9" s="1"/>
  <c r="E486" i="9" s="1"/>
  <c r="E487" i="9" s="1"/>
  <c r="E488" i="9" s="1"/>
  <c r="E489" i="9" s="1"/>
  <c r="E490" i="9" s="1"/>
  <c r="E491" i="9" s="1"/>
  <c r="E492" i="9" s="1"/>
  <c r="E493" i="9" s="1"/>
  <c r="E494" i="9" s="1"/>
  <c r="E495" i="9" s="1"/>
  <c r="E496" i="9" s="1"/>
  <c r="E497" i="9" s="1"/>
  <c r="E498" i="9" s="1"/>
  <c r="E499" i="9" s="1"/>
  <c r="E500" i="9" s="1"/>
  <c r="E501" i="9" s="1"/>
  <c r="E502" i="9" s="1"/>
  <c r="E503" i="9" s="1"/>
  <c r="E504" i="9" s="1"/>
  <c r="E505" i="9" s="1"/>
  <c r="E506" i="9" s="1"/>
  <c r="E507" i="9" s="1"/>
  <c r="E508" i="9" s="1"/>
  <c r="E509" i="9" s="1"/>
  <c r="E510" i="9" s="1"/>
  <c r="E511" i="9" s="1"/>
  <c r="E512" i="9" s="1"/>
  <c r="E513" i="9" s="1"/>
  <c r="E514" i="9" s="1"/>
  <c r="E515" i="9" s="1"/>
  <c r="E516" i="9" s="1"/>
  <c r="E517" i="9" s="1"/>
  <c r="E518" i="9" s="1"/>
  <c r="E519" i="9" s="1"/>
  <c r="E520" i="9" s="1"/>
  <c r="E521" i="9" s="1"/>
  <c r="E522" i="9" s="1"/>
  <c r="E523" i="9" s="1"/>
  <c r="E524" i="9" s="1"/>
  <c r="E525" i="9" s="1"/>
  <c r="E526" i="9" s="1"/>
  <c r="E527" i="9" s="1"/>
  <c r="E528" i="9" s="1"/>
  <c r="E529" i="9" s="1"/>
  <c r="E530" i="9" s="1"/>
  <c r="E531" i="9" s="1"/>
  <c r="E532" i="9" s="1"/>
  <c r="E533" i="9" s="1"/>
  <c r="E534" i="9" s="1"/>
  <c r="E535" i="9" s="1"/>
  <c r="E536" i="9" s="1"/>
  <c r="E537" i="9" s="1"/>
  <c r="E538" i="9" s="1"/>
  <c r="E539" i="9" s="1"/>
  <c r="E540" i="9" s="1"/>
  <c r="E541" i="9" s="1"/>
  <c r="E542" i="9" s="1"/>
  <c r="E543" i="9" s="1"/>
  <c r="E544" i="9" s="1"/>
  <c r="E545" i="9" s="1"/>
  <c r="E546" i="9" s="1"/>
  <c r="E547" i="9" s="1"/>
  <c r="E548" i="9" s="1"/>
  <c r="E549" i="9" s="1"/>
  <c r="E550" i="9" s="1"/>
  <c r="E551" i="9" s="1"/>
  <c r="E552" i="9" s="1"/>
  <c r="E553" i="9" s="1"/>
  <c r="O4" i="7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l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1" l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28" i="3" l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5" i="8"/>
  <c r="E4" i="8"/>
  <c r="F4" i="8"/>
  <c r="E41" i="3" l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E205" i="3" s="1"/>
  <c r="E206" i="3" s="1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27" i="3" s="1"/>
  <c r="E228" i="3" s="1"/>
  <c r="E229" i="3" s="1"/>
  <c r="E230" i="3" s="1"/>
  <c r="E231" i="3" s="1"/>
  <c r="E232" i="3" s="1"/>
  <c r="E233" i="3" s="1"/>
  <c r="E234" i="3" s="1"/>
  <c r="E235" i="3" s="1"/>
  <c r="E236" i="3" s="1"/>
  <c r="E237" i="3" s="1"/>
  <c r="E238" i="3" s="1"/>
  <c r="E239" i="3" s="1"/>
  <c r="L5" i="8"/>
  <c r="I5" i="8" l="1"/>
  <c r="M5" i="8" s="1"/>
  <c r="C5" i="8"/>
  <c r="A5" i="8"/>
  <c r="A4" i="8"/>
  <c r="I4" i="8" l="1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E240" i="3" l="1"/>
  <c r="E241" i="3" s="1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G272" i="7"/>
  <c r="I272" i="7" s="1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G95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  <c r="E446" i="1" l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</calcChain>
</file>

<file path=xl/comments1.xml><?xml version="1.0" encoding="utf-8"?>
<comments xmlns="http://schemas.openxmlformats.org/spreadsheetml/2006/main">
  <authors>
    <author>INVERMEX</author>
  </authors>
  <commentList>
    <comment ref="I777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1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4.xml><?xml version="1.0" encoding="utf-8"?>
<comments xmlns="http://schemas.openxmlformats.org/spreadsheetml/2006/main">
  <authors>
    <author>INVERMEX</author>
  </authors>
  <commentList>
    <comment ref="I797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3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sharedStrings.xml><?xml version="1.0" encoding="utf-8"?>
<sst xmlns="http://schemas.openxmlformats.org/spreadsheetml/2006/main" count="535" uniqueCount="337">
  <si>
    <t>DESCRIPCION</t>
  </si>
  <si>
    <t>FECHA</t>
  </si>
  <si>
    <t>CUENTA 16643561</t>
  </si>
  <si>
    <t>CONCEPTO</t>
  </si>
  <si>
    <t>CARGO</t>
  </si>
  <si>
    <t>ABONO</t>
  </si>
  <si>
    <t>CLIENTE</t>
  </si>
  <si>
    <t>FECHA APLICACIÓN</t>
  </si>
  <si>
    <t>Concepto</t>
  </si>
  <si>
    <t>REF EMISOR</t>
  </si>
  <si>
    <t>REF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</si>
  <si>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</si>
  <si>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</si>
  <si>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</si>
  <si>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</si>
  <si>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</si>
  <si>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</si>
  <si>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</si>
  <si>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</si>
  <si>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</si>
  <si>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</si>
  <si>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</si>
  <si>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</si>
  <si>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</si>
  <si>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</si>
  <si>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</si>
  <si>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</si>
  <si>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</si>
  <si>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</si>
  <si>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</si>
  <si>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             </t>
  </si>
  <si>
    <t xml:space="preserve">     </t>
  </si>
  <si>
    <t xml:space="preserve">          </t>
  </si>
  <si>
    <t>BANCO BAJIO INV 1</t>
  </si>
  <si>
    <t>BANCO BAJIO</t>
  </si>
  <si>
    <t>?</t>
  </si>
  <si>
    <t>FECHA APLICACIÓN PAGO</t>
  </si>
  <si>
    <t>FACTURAS</t>
  </si>
  <si>
    <t>FACTS</t>
  </si>
  <si>
    <t>VENDEDOR</t>
  </si>
  <si>
    <t>BANCO BANCOMER</t>
  </si>
  <si>
    <t>LUIS CASTILLO</t>
  </si>
  <si>
    <t>FLORES SAN VICENTE KARINA  Concepto del Pago: PAGO</t>
  </si>
  <si>
    <t>SERV GASOLINEROS DE MEXICO SA  Concepto del Pago: 59114</t>
  </si>
  <si>
    <t>Compra - Disposicion por POS en ARMANDO LOZANO PAULIN</t>
  </si>
  <si>
    <t>OCTUBRE</t>
  </si>
  <si>
    <t>OCTUBRE 22</t>
  </si>
  <si>
    <t>PACCAR FINANCIAL MEXICO SA DE  Concepto del Pago: 3170740025</t>
  </si>
  <si>
    <t>CONSTRUCTORA INVERMEX SA DE CV  Pago de Servicios Tel.Celular-TELCEL</t>
  </si>
  <si>
    <t>MIF</t>
  </si>
  <si>
    <t>MAGOTTEAUX</t>
  </si>
  <si>
    <t>F4495</t>
  </si>
  <si>
    <t>288/ MAGOTTEAUX</t>
  </si>
  <si>
    <t>NACIONAL DE ALIMENTOS Y HELADOS SA DE CV  Concepto del Pago: ARCA CONTINENTAL</t>
  </si>
  <si>
    <t>F4693-F4694-F4695-F4707</t>
  </si>
  <si>
    <t>Compra - Disposicion por POS en 5161020002057257 VIVAAEROBUS</t>
  </si>
  <si>
    <t>Compra - Disposicion por POS en 5161020002057257 TAR AEROLINEAS</t>
  </si>
  <si>
    <t>TERRA4 CONST. Y SUMINISTROS SA  Concepto del Pago: LIQUIDACION DE FACTURA</t>
  </si>
  <si>
    <t>Compra - Disposicion por POS en INFRA PLTA NOGALAR</t>
  </si>
  <si>
    <t>Compra - Disposicion por POS en HOTEL SAFI CENTRO C1 </t>
  </si>
  <si>
    <t>SERVICIOS DE AGUA Y DRENAJE DE  Concepto del Pago: NIS 6059770</t>
  </si>
  <si>
    <t>Compra - Disposicion por POS en NETPAY*ROLCAR</t>
  </si>
  <si>
    <t>Compra - Disposicion por POS en MORENO DIESEL LAS AMER</t>
  </si>
  <si>
    <t> RNG PERFORACION SA DE CV  1 SERV RECOLECCION DE LODOS CONSTRUCTORA INVERMEX SA DE CV</t>
  </si>
  <si>
    <t>Compra - Disposicion por POS en COMASA 31oct2022</t>
  </si>
  <si>
    <t>DISTRIBUIDORA ARCA CONTINENTAL S D  Concepto del Pago: DISTRIBUIDORA ARCA CONTINENTAL S DE RL D</t>
  </si>
  <si>
    <t>Compra - Disposicion por POS en 5161020002057257 VIVA AEROBUS </t>
  </si>
  <si>
    <t>GALVAN DOMINGO  Concepto del Pago: LIQUIDACION DE FACTURA</t>
  </si>
  <si>
    <t>CONSTRUCTORA INVERMEX SA DE CV  Concepto del Pago: TRANSFERENCIA DE FONDOS</t>
  </si>
  <si>
    <t>INTEGRADORA DE INSUMOS DEL NORESTE S.A. Concepto del Pago: Transferencia de INTEGRADORA DE INSUMOS</t>
  </si>
  <si>
    <t>MODO LABORA SA DE CV   Concepto del Pago: LIQUIDACION DE FACTURA</t>
  </si>
  <si>
    <t>LOURDES ANABEL CORTES GUEVARA  Concepto del Pago: PRESTAMO A CTA BAJIO INVERMEX 2</t>
  </si>
  <si>
    <t>RECICLAJES Y DESTILADOS MONTER  Concepto del Pago: F13839 F13861</t>
  </si>
  <si>
    <t>QUALITAS CIA DE SEGURO  Concepto del Pago: 7050041468</t>
  </si>
  <si>
    <t>GRAFTECH MEXICO SA DE CV  Concepto del Pago: GRAFTECH MEXICO SA DE CV Payment</t>
  </si>
  <si>
    <t>BRIDGESTONE NEUMATICOS DE MONTERRE  Concepto del Pago: BRIDGESTONE NEUMATICOS DE MONTERREY SA D</t>
  </si>
  <si>
    <t>HAMMOND POWER SOLUTIONS SA DE  Concepto del Pago: 4881</t>
  </si>
  <si>
    <t>CONMET DE MEXICO SA DE CV  Concepto del Pago: PROVEEDORES CONMET 03NOV</t>
  </si>
  <si>
    <t>LOURDES ANABEL CORTES GUEVARA  Concepto del Pago: DEVOLUCION DE PRESTAMO</t>
  </si>
  <si>
    <t>FORMATOS DEL NORTE SA DE CV  Concepto del Pago: LIQUIDACION DE FACTURA</t>
  </si>
  <si>
    <t>Compra - Disposicion por POS en 5161020001670530 HDI WEBSERVICE</t>
  </si>
  <si>
    <t>Compra - Disposicion por POS en TRACTO REF ALLENDE GPE</t>
  </si>
  <si>
    <t>GALVAN DOMINGO  Concepto del Pago: FAC 4194</t>
  </si>
  <si>
    <t>UNIFORMES DE TAMPICO SA CV  Concepto del Pago: GP14629</t>
  </si>
  <si>
    <t>TERRA4 CONST. Y SUMINISTROS SA  Concepto del Pago: PAGO DE FACTURA</t>
  </si>
  <si>
    <t>OES ENCLOSURES MANUFACTURING MEXIC  Concepto del Pago: 4829 TO 4899</t>
  </si>
  <si>
    <t>EMMANUEL CAZARES VIDAL  Concepto del Pago: PAGO</t>
  </si>
  <si>
    <t>YEIDY ALEJANDRA PEA SANCHEZ  Concepto del Pago: ANTICIPO</t>
  </si>
  <si>
    <t>GRUPO MAPUCHE SA DE CV  Concepto del Pago: F 4812 SONDEO DE LINEAS CONFINAMIENTO</t>
  </si>
  <si>
    <t>Compra - Disposicion por POS en RIVERLINE</t>
  </si>
  <si>
    <t>BEBIDAS MUNDIALES S DE RL DE CV  Concepto del Pago: DISTRIBUIDORA ARCA CONTINENTAL S DE RL D</t>
  </si>
  <si>
    <t>FABRICANTES DE EQUIP OS PARA REFRIGERACI  Concepto del Pago: 030580900008531080 BMERH2H</t>
  </si>
  <si>
    <t>RNG PERFORACION SA DE CV  F 4946 CONSTRUCTORA INVERMEX SA DE CV</t>
  </si>
  <si>
    <t>YEIDY ALEJANDRA PEA SANCHEZ  Concepto del Pago: LIQUIDACION DE FACTURA</t>
  </si>
  <si>
    <t>GARCIA ALCAZAR FCO ALBERTO  Concepto del Pago: F1376</t>
  </si>
  <si>
    <t>BACHOCO SA DE CV  Concepto del Pago: 1500715874</t>
  </si>
  <si>
    <t> RAGASA INDUSTRIAS SA DE CV  Concepto del Pago: 168478</t>
  </si>
  <si>
    <t>SERVICIOS DE AGUA Y DRENAJE DE  Concepto del Pago: NIS 6059770</t>
  </si>
  <si>
    <t>CARBOGRAF INDUSTRIAL SA DE CV  Concepto del Pago: PAGO F4867</t>
  </si>
  <si>
    <t>VAZQUEZ VILLARREAL SAUL   Concepto del Pago: 372</t>
  </si>
  <si>
    <t>TREN MOTIZ CENTRO DE SERVICIO  Concepto del Pago: F8575</t>
  </si>
  <si>
    <t>MODO LABORA SA DE CV  Concepto del Pago: EXAMENES CLINICOS</t>
  </si>
  <si>
    <t>QUALITAS CIA DE SEGURO  Concepto del Pago: 3170036883</t>
  </si>
  <si>
    <t>LAS MISIONES CLUB CAMPESTRE</t>
  </si>
  <si>
    <t>MEGA ALIMENTOS SA DE CV</t>
  </si>
  <si>
    <t>Compra - Disposicion por POS en 5161020002057257 CHUBB SEG</t>
  </si>
  <si>
    <t>Compra - Disposicion por POS en 5161020001670530 SEG INBURSA CE</t>
  </si>
  <si>
    <t>Compra - Disposicion por POS en AUTOZONE </t>
  </si>
  <si>
    <t>Compra - Disposicion por POS en 5161020001670530 SEG INBURSA </t>
  </si>
  <si>
    <t>Compra - Disposicion por POS en BEST WESTERN PREMIER </t>
  </si>
  <si>
    <t>VALVULAS DE CALIDAD DE MONTERREY SA DE C  Concepto del Pago: PAGO FACTURA 4900 MENOS SF</t>
  </si>
  <si>
    <t>RNG PERFORACION SA DE CV  1 SERVICIO DE RECOLECCION LODOS CONSTRUCTORA INVERMEX SA DE CV</t>
  </si>
  <si>
    <t>GALVAN DOMINGO Concepto del Pago: F4363</t>
  </si>
  <si>
    <t>Compra - Disposicion por POS en 5161020002057257 VIVA AEROBUS CIB</t>
  </si>
  <si>
    <t> MAGOTTEAUX SA DE CV</t>
  </si>
  <si>
    <t>PACCAR FINANCIAL MEXICO SA DE  Concepto del Pago: 3170740025</t>
  </si>
  <si>
    <t> RAGASA INDUSTRIAS SA DE CV  Concepto del Pago: 168740</t>
  </si>
  <si>
    <t> AUTOPOLIS LINDA VISTA SA DE CV  Concepto del Pago: LIQUIDACION POLO 2019</t>
  </si>
  <si>
    <t>Compra - Disposicion por POS en 5161020002057257 VIVAAEROBUS </t>
  </si>
  <si>
    <t>CONSTRUCTORA INVERMEX SA CV  Concepto del Pago: TRASPASO A CTA INVERMEX BANCOMER</t>
  </si>
  <si>
    <t>COLEGIO DE ESTUDIOS CIENTIFICOS Y TECNOL  Concepto del Pago: DESASOLVES</t>
  </si>
  <si>
    <t> BEBIDAS MUNDIALES S DE RL DE CV  Concepto del Pago: DISTRIBUIDORA ARCA CONTINENTAL S DE RL D</t>
  </si>
  <si>
    <t>FABRICANTES DE EQUIP OS PARA REFRIGERACI Concepto del Pago: 030580900008531080 BMERH2H</t>
  </si>
  <si>
    <t>Compra - Disposicion por POS en EQ COM SELLOS CAPITAL </t>
  </si>
  <si>
    <t>Pago cuota obrero patronal  Pago SIPARE</t>
  </si>
  <si>
    <t>NITTO DENKO AUTOMOTI VE DE MEXICO S DE R  Concepto del Pago: AMX 15NOV MXP</t>
  </si>
  <si>
    <t>FILIGONIO MARTINEZ SERRANO  Concepto del Pago: LIQUIDACION DE FACTURA</t>
  </si>
  <si>
    <t>Compra - Disposicion por POS en EL INDUSTRIAL SAFETY</t>
  </si>
  <si>
    <t> VALVULAS DE CALIDAD DE MONTERREY SA DE C  Concepto del Pago: PAGO FACTURA VACAMSA</t>
  </si>
  <si>
    <t>RNG PERFORACION SA DE CV  1 SERVICIO RECOLECCION DE LODOS CONSTRUCTORA INVERMEX SA DE CV</t>
  </si>
  <si>
    <t>SPRAYLAB SA DE CV  Concepto del Pago: FAC 4978</t>
  </si>
  <si>
    <t>JOSE LUIS GONZALEZ CORREA  Concepto del Pago: RENTA</t>
  </si>
  <si>
    <t>SERVIPROF DIGITAL S.A DE C.V.  Concepto del Pago: F2577</t>
  </si>
  <si>
    <t>TESOFE INGRESOS FEDERALES RECAUDADOS </t>
  </si>
  <si>
    <t>GRUPO MAPUCHE SA DE CV  Concepto del Pago: F 4892 LIMPIEZA CON HIDROJ CONFINAMIENTO</t>
  </si>
  <si>
    <t>OES ENCLOSURES MANUFACTURING MEXIC  Concepto del Pago: 4905 TO 4970</t>
  </si>
  <si>
    <t>OPERADORA DE RELLENOS SANITARI  Concepto del Pago: F11063</t>
  </si>
  <si>
    <t>RECICLAJES Y DESTILADOS MONTER  Concepto del Pago: F13892 F 13893</t>
  </si>
  <si>
    <t>JG FERRETERA SA DE CV  Concepto del Pago: F41234 41514 41538 41688</t>
  </si>
  <si>
    <t>ROSA ELVA MONTEMAYOR QUIROGA  Concepto del Pago: F34780</t>
  </si>
  <si>
    <t>ABASTECEDORA DE OFICINAS SA CV  Concepto del Pago: 4065132</t>
  </si>
  <si>
    <t>GALVAN DOMINGO  Concepto del Pago: F 7</t>
  </si>
  <si>
    <t> IMPORT EXPORT AIII SA DE CV  Concepto del Pago: F3588</t>
  </si>
  <si>
    <t>Compra - Disposicion por POS en 5161020001670530 SEG AFIRME E COM</t>
  </si>
  <si>
    <t>RECICLADORA INDUSTRI AL DE ACUMULADORES  Concepto del Pago: 1500003988</t>
  </si>
  <si>
    <t>OSORIO GOMEZ RUBEN  Concepto del Pago: NOMINA</t>
  </si>
  <si>
    <t>Compra - Disposicion por POS en HOTEL SAFI CENTRO C1</t>
  </si>
  <si>
    <t>Compra - Disposicion por POS en SORIANA22 LINDA VISTA </t>
  </si>
  <si>
    <t>CONSTRUCTORA INVERMEX SA DE CV  Concepto del Pago: TRASPASO A BAJIO INVERMEX</t>
  </si>
  <si>
    <t>SERV GASOLINEROS DE MEXICO SA Concepto del Pago: 59114</t>
  </si>
  <si>
    <t>GASOLINERA LAS PALMAS SA DE CV  Concepto del Pago: LIQUIDACION DE FACTURA</t>
  </si>
  <si>
    <t>SOSA MONTERO IGNACIO  Concepto del Pago: LIQ DE FACT</t>
  </si>
  <si>
    <t>LOURDES ANABEL CORTES GUEVARA  Concepto del Pago: PRESTAMO A CUENTA DE INVERMEX 2</t>
  </si>
  <si>
    <t>TORRES ZUIGA ALMA DELIA  Concepto del Pago: F1587 F 1586</t>
  </si>
  <si>
    <t> PROCESADORA DE RESIDUOS VERACR  Concepto del Pago: PAGO AGOSTO SEPT OCTUBRE</t>
  </si>
  <si>
    <t>GASOLINERA LAS PALMAS SA DE CV  Concepto del Pago: LIQUIDACION DE FACTURA</t>
  </si>
  <si>
    <t>PROCESADORA DE RESIDUOS VERACR   Concepto del Pago: LIQUIDACION DE FACTURA</t>
  </si>
  <si>
    <t>SOSA MONTERO IGNACIO  Concepto del Pago: LIQUIDACION DE FACTURA</t>
  </si>
  <si>
    <t>QUALITAS CIA DE SEGURO   Concepto del Pago: REMOLQUE POLIZA 7050041468 ENDOSO 107857</t>
  </si>
  <si>
    <t>JG FERRETERA SA DE CV  Concepto del Pago: F41036 F41039</t>
  </si>
  <si>
    <t>QUALITAS CIA DE SEGURO   Concepto del Pago: poliza 7050041468 endoso 107857</t>
  </si>
  <si>
    <t>AUTOELECTRICA FIRO SA DE CV  Concepto del Pago: F LIQ</t>
  </si>
  <si>
    <t>MINDLINK SA DE CV  Concepto del Pago: CONST INVERMEX</t>
  </si>
  <si>
    <t>CARGILL DE MEXICO SA DE CV  Concepto del Pago: CARGILL DE MEXICO, S.A. DE C.V</t>
  </si>
  <si>
    <t>SERVICIOS DE AGUA Y DRENAJE DE  Concepto del Pago: NIS 6061921</t>
  </si>
  <si>
    <t>OPERADORA DE RELLENOS SANITARI   Concepto del Pago: F11050</t>
  </si>
  <si>
    <t>JG FERRETERA SA DE CV   Concepto del Pago: F 41271 41299 41321 41449 41476</t>
  </si>
  <si>
    <t>HOME DEPOT MEXICO S DE RL DE C  Concepto del Pago: 7030387283</t>
  </si>
  <si>
    <t>GASOLINERA LAS PALMAS SA DE CV   Concepto del Pago: LIQUIDACION DE FACTURA</t>
  </si>
  <si>
    <t>MARIA GUADALUPE CRUZ USCANGA Concepto del Pago: PRESTAMO GENERAL</t>
  </si>
  <si>
    <t>SECRETARIA DE FIANZAS Y TESORE Concepto del Pago: 010000000000200919671136741239</t>
  </si>
  <si>
    <t>RECICLADORA INDUSTRI AL DE ACUMULADORES  Concepto del Pago: 1500004202</t>
  </si>
  <si>
    <t>SARAÍ SOLIS</t>
  </si>
  <si>
    <t>F4919</t>
  </si>
  <si>
    <t>PUE</t>
  </si>
  <si>
    <t>F4801</t>
  </si>
  <si>
    <t>V2-SARAÍ SOLIS</t>
  </si>
  <si>
    <t>F4811-F4890</t>
  </si>
  <si>
    <t>V1-LUIS CASTILLO</t>
  </si>
  <si>
    <t>F4364-F4365…</t>
  </si>
  <si>
    <t>F4616</t>
  </si>
  <si>
    <t>F4881</t>
  </si>
  <si>
    <t>JUAN CARLOS M</t>
  </si>
  <si>
    <t>F4551-F4579</t>
  </si>
  <si>
    <t>F4829-F4830-F4843-F4846-F4847…</t>
  </si>
  <si>
    <t>F4812</t>
  </si>
  <si>
    <t>V3-JUAN CARLOS M</t>
  </si>
  <si>
    <t>F4777</t>
  </si>
  <si>
    <t>F4762</t>
  </si>
  <si>
    <t>F4735</t>
  </si>
  <si>
    <t>F4578</t>
  </si>
  <si>
    <t>F4824</t>
  </si>
  <si>
    <t>F4867</t>
  </si>
  <si>
    <t>F4845</t>
  </si>
  <si>
    <t>F4894</t>
  </si>
  <si>
    <t>F4900</t>
  </si>
  <si>
    <t>F4983</t>
  </si>
  <si>
    <t>F4786</t>
  </si>
  <si>
    <t>F4844</t>
  </si>
  <si>
    <t>F4763-F4764</t>
  </si>
  <si>
    <t>F4803</t>
  </si>
  <si>
    <t>F4774</t>
  </si>
  <si>
    <t>F4828</t>
  </si>
  <si>
    <t>F4920</t>
  </si>
  <si>
    <t>F5023</t>
  </si>
  <si>
    <t>F4978</t>
  </si>
  <si>
    <t>F4892</t>
  </si>
  <si>
    <t>F4905-F4907…</t>
  </si>
  <si>
    <t>F4599-F4613</t>
  </si>
  <si>
    <t>F4851</t>
  </si>
  <si>
    <t> INTEGRADORA DE INSUMOS DEL NORESTE S.A.  Concepto del Pago: Transferencia de INTEGRADORA DE INSUMOS</t>
  </si>
  <si>
    <t>BACHOCO SA DE CV Concepto del Pago: 1500749182</t>
  </si>
  <si>
    <t xml:space="preserve">RNG PERFORACION SA DE CV    1 RECOLECCION DE LODOS CONSTRUCTORA INVERMEX </t>
  </si>
  <si>
    <t>F4891</t>
  </si>
  <si>
    <t>F5024</t>
  </si>
  <si>
    <t>F4685</t>
  </si>
  <si>
    <t>VERACRUZ</t>
  </si>
  <si>
    <t>F4310</t>
  </si>
  <si>
    <t>F4629</t>
  </si>
  <si>
    <t>F4470</t>
  </si>
  <si>
    <t>PAGO TRAN SPEI</t>
  </si>
  <si>
    <t>AB TRANSF SPEI</t>
  </si>
  <si>
    <t>Transferencia de REFORESTACION EXTREMA A667563 058580230232600183</t>
  </si>
  <si>
    <t>REF 0000000</t>
  </si>
  <si>
    <t>CONSTRUCTORA INVERMEX 012580001172098004</t>
  </si>
  <si>
    <t>6829794 RFC AME860107KD9 0,000,000.00PAGO DE SERVICIOS ASPEL.COM</t>
  </si>
  <si>
    <t>TRASPASO A BAJIO INVERMEX REF 0000000</t>
  </si>
  <si>
    <t>316/ REFORESTACION EXTREMA</t>
  </si>
  <si>
    <t>F4935</t>
  </si>
  <si>
    <t>V2- SARAÍ SOLIS</t>
  </si>
  <si>
    <t>334/ STANDARD REGISTER</t>
  </si>
  <si>
    <t xml:space="preserve"> JUAN CARLOS M</t>
  </si>
  <si>
    <t>F4941</t>
  </si>
  <si>
    <t>F4945</t>
  </si>
  <si>
    <t>JAITER SA DE CV</t>
  </si>
  <si>
    <t>F4913</t>
  </si>
  <si>
    <t>KANDELIUM</t>
  </si>
  <si>
    <t>SANIVAC</t>
  </si>
  <si>
    <t>F4831</t>
  </si>
  <si>
    <t>F4706-F4781-F4788</t>
  </si>
  <si>
    <t>F4969</t>
  </si>
  <si>
    <t>TEYAR SA DE CV</t>
  </si>
  <si>
    <t>F5005</t>
  </si>
  <si>
    <t>LM TRANSPORTACIONES</t>
  </si>
  <si>
    <t>V3- JUAN CARLOS M</t>
  </si>
  <si>
    <t>F4835</t>
  </si>
  <si>
    <t>F4998</t>
  </si>
  <si>
    <t>SUPER TRANSPORTE INTERNACIONAL</t>
  </si>
  <si>
    <t>F4946</t>
  </si>
  <si>
    <t>F4794-F5052</t>
  </si>
  <si>
    <t>TERRA4 CONST. Y SUMINISTROS SA   Concepto del Pago: LIQUIDACION DE FACTURA</t>
  </si>
  <si>
    <t> ISN SOFTWARE MEXICO S DE RL CV  Concepto del Pago: 5000767926</t>
  </si>
  <si>
    <t>BALDEMAR GARCIA TRUJILLO   Concepto del Pago: F789</t>
  </si>
  <si>
    <t>EMMANUEL CAZARES VIDAL  Concepto del Pago: F589 NOV</t>
  </si>
  <si>
    <t>VALVULAS DE CALIDAD DE MONTERREY SA DE C  Concepto del Pago: PAGO FACTURA INV4954</t>
  </si>
  <si>
    <t>Compra - Disposicion por POS en FERREMORSE Y EQUIPOS </t>
  </si>
  <si>
    <t>Compra - Disposicion por POS en DESEL MARIMAR </t>
  </si>
  <si>
    <t>RYDER CAPITAL  Concepto del Pago: 46076</t>
  </si>
  <si>
    <t>RNG PERFORACION SA DE CV  1 SERVICIO DE RECOLECCION DE LO CONSTRUCTORA INVERMEX</t>
  </si>
  <si>
    <t>MAR MAR EFRAIN  Concepto del Pago: MES NOV</t>
  </si>
  <si>
    <t>OPERADORA DE RELLENOS SANITARI  Concepto del Pago: F11078</t>
  </si>
  <si>
    <t>TORRES ZUIGA ALMA DELIA   Concepto del Pago: F1607</t>
  </si>
  <si>
    <t>KASE SOLUCIONES INTEGRALES  Concepto del Pago: F2317</t>
  </si>
  <si>
    <t>RECICLAJES Y DESTILADOS MONTER  Concepto del Pago: F13892 F13893</t>
  </si>
  <si>
    <t>QUALITAS CIA DE SEGURO  Concepto del Pago: 7050050311</t>
  </si>
  <si>
    <t>KARLA ALEXANDRA RIVERA MARTINEZ  LIQUIDACION DE FACTURA</t>
  </si>
  <si>
    <t>LUIS FERNANDO ROQUE  Concepto del Pago: ANTICIPO POSADA INVERMEX</t>
  </si>
  <si>
    <t>Compra - Disposicion por POS en ENERGIS Y AIRE</t>
  </si>
  <si>
    <t>Compra - Disposicion por POS en AUT ADRIMAR</t>
  </si>
  <si>
    <t>Compra - Disposicion por POS en DHL ALLENDE VER</t>
  </si>
  <si>
    <t>JOMAR INDUTRIAS SA CV  Concepto del Pago: LIQUIDACION DE FACTURA</t>
  </si>
  <si>
    <t> LA INDUSTRIA DE MUEBLES CERAMICOS  Concepto del Pago: VALVULAS URREA SA DE CV</t>
  </si>
  <si>
    <t>FILIGONIO MARTINEZ SERRANO  Concepto del Pago: PAGO DE FACTURA</t>
  </si>
  <si>
    <t>RECOLECCIONES ECOLOGICAS IND D  Concepto del Pago: ABONO A FACTURA</t>
  </si>
  <si>
    <t>CASTILLO ALVARADO YVAIN  Concepto del Pago: FACTURA</t>
  </si>
  <si>
    <t>Compra - Disposicion por POS en 5161020001670530 IZZI DOM</t>
  </si>
  <si>
    <t>NOVAIDEAS METROPOLITANAS SA CV  Concepto del Pago: ANTICIPO</t>
  </si>
  <si>
    <t>RNG PERFORACION SA DE CV  F 5032 CONSTRUCTORA INVERMEX SA DE CV</t>
  </si>
  <si>
    <t>LIVETT CONSTRUCCIONES Y SUM  Concepto del Pago: LIQUIDACION DE FACTURA</t>
  </si>
  <si>
    <t>VALVULAS DE CALIDAD DE MONTERREY SA DE C  Concepto del Pago: PAGO FACTURA 4971 Y 4996</t>
  </si>
  <si>
    <t>RNG PERFORACION SA DE CV  F 5049 CONSTRUCTORA INVERMEX SA DE CV</t>
  </si>
  <si>
    <t>OPERADORA DE RELLENOS SANITARI  Concepto del Pago: F11092</t>
  </si>
  <si>
    <t>HYUNDAI GLOVIS MEXIC O S DE RL DE CV  Concepto del Pago: GLOVIS</t>
  </si>
  <si>
    <t>SERV GASOLINEROS DE MEXICO SA  Concepto del Pago: 59114</t>
  </si>
  <si>
    <t> RECICLAJES GAP SAPI DE CV  F 2531 F 2608</t>
  </si>
  <si>
    <t> LOURDES ANABEL CORTES GUEVARA  Concepto del Pago: DEVOLUCION DE PRESTAMO</t>
  </si>
  <si>
    <t>CONSTRUCTURE PLANOS Y DESARROL  Concepto del Pago: LIQUIDACION DE FACTURA</t>
  </si>
  <si>
    <t>RNG PERFORACION SA DE CV  14 TON DE CONFINAMIENTO LODO CONSTRUCTORA INVERMEX</t>
  </si>
  <si>
    <t>ARTIGRAF</t>
  </si>
  <si>
    <t>ACUMULADORES OMEGA</t>
  </si>
  <si>
    <t>F4954</t>
  </si>
  <si>
    <t>F4857-F4858</t>
  </si>
  <si>
    <t>F5031</t>
  </si>
  <si>
    <t>F4853</t>
  </si>
  <si>
    <t>F5032</t>
  </si>
  <si>
    <t>F5049</t>
  </si>
  <si>
    <t>F4888</t>
  </si>
  <si>
    <t>F4971-F4996</t>
  </si>
  <si>
    <t>F5058</t>
  </si>
  <si>
    <t>F4931</t>
  </si>
  <si>
    <t>F4967</t>
  </si>
  <si>
    <t>F4862</t>
  </si>
  <si>
    <t>F4640-F4663-F4689</t>
  </si>
  <si>
    <t>F4791</t>
  </si>
  <si>
    <t>F4670</t>
  </si>
  <si>
    <t>COM MEM E-PYM</t>
  </si>
  <si>
    <t>IVA COMISION</t>
  </si>
  <si>
    <t>COBRO AUTOMATICO RECIBO / PREST.</t>
  </si>
  <si>
    <t>SERV BANCA INTERNET / SERV BCA INTERN</t>
  </si>
  <si>
    <t>SERV BANCA INTERNET / OPS SERV BCA IN</t>
  </si>
  <si>
    <t>IVA COM SERV BCA INTERNET / IVA COM SERV BC</t>
  </si>
  <si>
    <t xml:space="preserve">PAGO VIDA CREDITO PYME </t>
  </si>
  <si>
    <t>RECIBO NO./ X</t>
  </si>
  <si>
    <t>PAGO CUENTA DE TERCERO/ BNET F1191</t>
  </si>
  <si>
    <t>PAGO CUENTA DE TERCERO / BNET PRESTAMO GRAL</t>
  </si>
  <si>
    <t xml:space="preserve">PAGO DE NOMINA/ IN CONSTRUCTORA INVERMEX </t>
  </si>
  <si>
    <t>SPEI RECIBIDOBAJIO/ TRASPASO A CTA INVERMEX BANCOM</t>
  </si>
  <si>
    <t xml:space="preserve">PAGO CUENTA DE TERCERO/ BNET LIQ DE FACTURA </t>
  </si>
  <si>
    <t>PAGO CUENTA DE TERCERO/ BNET PRESTAMO GRAL</t>
  </si>
  <si>
    <t xml:space="preserve">PAGO CUENTA DE TERCERO/ BNET PAGO DE FACTURA </t>
  </si>
  <si>
    <t>F4863</t>
  </si>
  <si>
    <t>PAGO CUENTA DE TERCERO/ BNET NOMINA 30 NOV 2022</t>
  </si>
  <si>
    <t xml:space="preserve">PAGO CUENTA DE TERCERO/ BNET </t>
  </si>
  <si>
    <t>TECNIQUIMIA MEXICANA SA DE CV  Concepto del Pago: F 4755</t>
  </si>
  <si>
    <t>PRESAJET S A P I DE CV  Concepto del Pago: PRESAJET SAPI DE CV</t>
  </si>
  <si>
    <t>CONSTRUCTURE PLANOS Y DESARROL  Concepto del Pago: LIQUIDACION DE FACTURA</t>
  </si>
  <si>
    <t>KASE SOLUCIONES INTEGRALES  Concepto del Pago: F2328</t>
  </si>
  <si>
    <t>TORRES ZUIGA ALMA DELIA  Concepto del Pago: F1607</t>
  </si>
  <si>
    <t>JG FERRETERA SA DE CV  Concepto del Pago: F 41900 41927 41977 41995</t>
  </si>
  <si>
    <t>QUALITAS CIA DE SEGURO  Concepto del Pago: 1730033292</t>
  </si>
  <si>
    <t>AUTOELECTRICA FIRO SA DE CV  Concepto del Pago: F 53657 F 53628</t>
  </si>
  <si>
    <t>GM FINANCIAL DE MEXICO SA DE CV Retiro por domiciliacion</t>
  </si>
  <si>
    <t>F4755</t>
  </si>
  <si>
    <t>F4823</t>
  </si>
  <si>
    <t>F4813</t>
  </si>
  <si>
    <t>DEPOSITO DE TERCEROS / TOTO MEXICO</t>
  </si>
  <si>
    <t>TEF RECIBIDO BANORTE/ LM TRANSPORTACIONES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</si>
</sst>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10F9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Border="1"/>
    <xf numFmtId="0" fontId="21" fillId="0" borderId="0" xfId="0" applyNumberFormat="1" applyFont="1" applyBorder="1"/>
    <xf numFmtId="4" fontId="21" fillId="0" borderId="0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1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Border="1" applyAlignment="1">
      <alignment horizontal="right" vertical="center"/>
    </xf>
    <xf numFmtId="14" fontId="21" fillId="0" borderId="18" xfId="0" applyNumberFormat="1" applyFont="1" applyFill="1" applyBorder="1" applyAlignment="1">
      <alignment horizontal="center" vertical="center"/>
    </xf>
    <xf numFmtId="14" fontId="21" fillId="0" borderId="19" xfId="0" applyNumberFormat="1" applyFont="1" applyFill="1" applyBorder="1" applyAlignment="1">
      <alignment horizontal="center" vertical="center"/>
    </xf>
    <xf numFmtId="0" fontId="21" fillId="0" borderId="19" xfId="0" applyNumberFormat="1" applyFont="1" applyFill="1" applyBorder="1" applyAlignment="1">
      <alignment horizontal="left" vertical="center"/>
    </xf>
    <xf numFmtId="0" fontId="21" fillId="0" borderId="19" xfId="0" applyNumberFormat="1" applyFont="1" applyFill="1" applyBorder="1" applyAlignment="1">
      <alignment horizontal="center" vertical="center"/>
    </xf>
    <xf numFmtId="4" fontId="21" fillId="0" borderId="19" xfId="0" applyNumberFormat="1" applyFont="1" applyFill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6" xfId="0" applyNumberFormat="1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14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6" fillId="0" borderId="30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0" xfId="0" applyFill="1" applyAlignment="1">
      <alignment vertical="center"/>
    </xf>
    <xf numFmtId="4" fontId="22" fillId="0" borderId="0" xfId="0" applyNumberFormat="1" applyFont="1" applyBorder="1" applyAlignment="1">
      <alignment horizontal="right" vertical="center"/>
    </xf>
    <xf numFmtId="4" fontId="22" fillId="0" borderId="19" xfId="0" applyNumberFormat="1" applyFont="1" applyFill="1" applyBorder="1" applyAlignment="1">
      <alignment horizontal="right" vertical="center"/>
    </xf>
    <xf numFmtId="4" fontId="22" fillId="0" borderId="0" xfId="0" applyNumberFormat="1" applyFont="1" applyBorder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16" fontId="16" fillId="0" borderId="36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Fill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0" fontId="18" fillId="0" borderId="36" xfId="0" applyFont="1" applyFill="1" applyBorder="1" applyAlignment="1">
      <alignment horizontal="center" vertical="center"/>
    </xf>
    <xf numFmtId="16" fontId="16" fillId="0" borderId="36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" fontId="0" fillId="0" borderId="37" xfId="0" applyNumberFormat="1" applyFill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 applyFill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0" fontId="21" fillId="0" borderId="0" xfId="0" applyFont="1" applyFill="1" applyBorder="1"/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Fill="1" applyBorder="1" applyAlignment="1">
      <alignment horizontal="left" vertical="center" wrapText="1"/>
    </xf>
    <xf numFmtId="0" fontId="26" fillId="0" borderId="40" xfId="0" applyFont="1" applyFill="1" applyBorder="1" applyAlignment="1">
      <alignment horizontal="left" vertical="center" wrapText="1"/>
    </xf>
    <xf numFmtId="0" fontId="31" fillId="0" borderId="40" xfId="0" applyFont="1" applyFill="1" applyBorder="1" applyAlignment="1">
      <alignment horizontal="left" vertical="center" wrapText="1"/>
    </xf>
    <xf numFmtId="4" fontId="26" fillId="0" borderId="40" xfId="0" applyNumberFormat="1" applyFont="1" applyFill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Fill="1" applyBorder="1" applyAlignment="1">
      <alignment horizontal="center" vertical="center"/>
    </xf>
    <xf numFmtId="16" fontId="28" fillId="0" borderId="40" xfId="0" applyNumberFormat="1" applyFont="1" applyFill="1" applyBorder="1" applyAlignment="1">
      <alignment horizontal="center" vertical="center"/>
    </xf>
    <xf numFmtId="14" fontId="28" fillId="0" borderId="41" xfId="0" applyNumberFormat="1" applyFont="1" applyFill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9" fontId="31" fillId="0" borderId="40" xfId="0" applyNumberFormat="1" applyFont="1" applyFill="1" applyBorder="1" applyAlignment="1">
      <alignment horizontal="left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43" fontId="0" fillId="0" borderId="19" xfId="0" applyNumberFormat="1" applyFill="1" applyBorder="1" applyAlignment="1">
      <alignment vertical="center"/>
    </xf>
    <xf numFmtId="43" fontId="16" fillId="0" borderId="19" xfId="0" applyNumberFormat="1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0" fillId="0" borderId="40" xfId="0" applyFont="1" applyFill="1" applyBorder="1" applyAlignment="1">
      <alignment horizontal="left" vertical="center" wrapText="1"/>
    </xf>
    <xf numFmtId="0" fontId="24" fillId="0" borderId="22" xfId="0" applyFont="1" applyFill="1" applyBorder="1" applyAlignment="1">
      <alignment vertical="center"/>
    </xf>
    <xf numFmtId="0" fontId="25" fillId="0" borderId="22" xfId="0" applyFont="1" applyFill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4" fillId="0" borderId="18" xfId="0" applyNumberFormat="1" applyFont="1" applyFill="1" applyBorder="1" applyAlignment="1">
      <alignment horizontal="center" vertical="center"/>
    </xf>
    <xf numFmtId="14" fontId="34" fillId="0" borderId="19" xfId="0" applyNumberFormat="1" applyFont="1" applyFill="1" applyBorder="1" applyAlignment="1">
      <alignment horizontal="center" vertical="center"/>
    </xf>
    <xf numFmtId="0" fontId="34" fillId="0" borderId="19" xfId="0" applyNumberFormat="1" applyFont="1" applyFill="1" applyBorder="1" applyAlignment="1">
      <alignment horizontal="center" vertical="center"/>
    </xf>
    <xf numFmtId="4" fontId="34" fillId="0" borderId="19" xfId="0" applyNumberFormat="1" applyFont="1" applyFill="1" applyBorder="1" applyAlignment="1">
      <alignment horizontal="right" vertical="center"/>
    </xf>
    <xf numFmtId="4" fontId="34" fillId="0" borderId="19" xfId="43" applyNumberFormat="1" applyFont="1" applyFill="1" applyBorder="1" applyAlignment="1">
      <alignment horizontal="right" vertical="center"/>
    </xf>
    <xf numFmtId="4" fontId="35" fillId="0" borderId="19" xfId="0" applyNumberFormat="1" applyFont="1" applyFill="1" applyBorder="1" applyAlignment="1">
      <alignment horizontal="right" vertical="center"/>
    </xf>
    <xf numFmtId="164" fontId="34" fillId="0" borderId="20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0" fillId="0" borderId="37" xfId="0" applyFill="1" applyBorder="1" applyAlignment="1">
      <alignment horizontal="center" vertical="center"/>
    </xf>
    <xf numFmtId="14" fontId="16" fillId="0" borderId="1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43" fontId="16" fillId="0" borderId="10" xfId="1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43" fontId="26" fillId="42" borderId="40" xfId="1" applyFont="1" applyFill="1" applyBorder="1" applyAlignment="1">
      <alignment horizontal="left"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/>
    </xf>
    <xf numFmtId="16" fontId="36" fillId="0" borderId="36" xfId="0" applyNumberFormat="1" applyFont="1" applyFill="1" applyBorder="1" applyAlignment="1">
      <alignment horizontal="center" vertical="center"/>
    </xf>
    <xf numFmtId="0" fontId="36" fillId="0" borderId="36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43" fontId="1" fillId="0" borderId="10" xfId="1" applyFont="1" applyFill="1" applyBorder="1" applyAlignment="1">
      <alignment vertical="center"/>
    </xf>
    <xf numFmtId="22" fontId="26" fillId="43" borderId="39" xfId="0" applyNumberFormat="1" applyFont="1" applyFill="1" applyBorder="1" applyAlignment="1">
      <alignment horizontal="left" vertical="center" wrapText="1"/>
    </xf>
    <xf numFmtId="0" fontId="31" fillId="43" borderId="40" xfId="0" applyFont="1" applyFill="1" applyBorder="1" applyAlignment="1">
      <alignment horizontal="left" vertical="center" wrapText="1"/>
    </xf>
    <xf numFmtId="4" fontId="26" fillId="43" borderId="40" xfId="0" applyNumberFormat="1" applyFont="1" applyFill="1" applyBorder="1" applyAlignment="1">
      <alignment horizontal="right" vertical="center"/>
    </xf>
    <xf numFmtId="4" fontId="26" fillId="43" borderId="40" xfId="1" applyNumberFormat="1" applyFont="1" applyFill="1" applyBorder="1" applyAlignment="1">
      <alignment horizontal="right" vertical="center" wrapText="1"/>
    </xf>
    <xf numFmtId="43" fontId="26" fillId="43" borderId="40" xfId="1" applyFont="1" applyFill="1" applyBorder="1" applyAlignment="1">
      <alignment horizontal="left" vertical="center" wrapText="1"/>
    </xf>
    <xf numFmtId="0" fontId="26" fillId="43" borderId="40" xfId="0" applyFont="1" applyFill="1" applyBorder="1" applyAlignment="1">
      <alignment horizontal="center" vertical="center" wrapText="1"/>
    </xf>
    <xf numFmtId="0" fontId="26" fillId="43" borderId="40" xfId="0" applyFont="1" applyFill="1" applyBorder="1" applyAlignment="1">
      <alignment horizontal="left" vertical="center" wrapText="1"/>
    </xf>
    <xf numFmtId="4" fontId="0" fillId="0" borderId="36" xfId="0" applyNumberFormat="1" applyFill="1" applyBorder="1" applyAlignment="1">
      <alignment horizontal="left" vertical="center" wrapText="1"/>
    </xf>
    <xf numFmtId="2" fontId="28" fillId="0" borderId="0" xfId="0" applyNumberFormat="1" applyFont="1"/>
    <xf numFmtId="0" fontId="0" fillId="0" borderId="0" xfId="0" applyFill="1" applyAlignment="1">
      <alignment horizontal="left" vertical="center"/>
    </xf>
    <xf numFmtId="43" fontId="0" fillId="0" borderId="10" xfId="1" applyFont="1" applyFill="1" applyBorder="1" applyAlignment="1">
      <alignment horizontal="right" vertical="center"/>
    </xf>
    <xf numFmtId="0" fontId="26" fillId="0" borderId="40" xfId="0" applyFont="1" applyFill="1" applyBorder="1" applyAlignment="1">
      <alignment horizontal="center" vertical="center" wrapText="1"/>
    </xf>
    <xf numFmtId="17" fontId="26" fillId="0" borderId="40" xfId="0" applyNumberFormat="1" applyFont="1" applyFill="1" applyBorder="1" applyAlignment="1">
      <alignment horizontal="left" vertical="center" wrapText="1"/>
    </xf>
    <xf numFmtId="0" fontId="28" fillId="0" borderId="40" xfId="0" applyFont="1" applyFill="1" applyBorder="1" applyAlignment="1">
      <alignment horizontal="center" vertical="center" wrapText="1"/>
    </xf>
    <xf numFmtId="14" fontId="29" fillId="0" borderId="41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37" fillId="0" borderId="36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/>
    </xf>
    <xf numFmtId="0" fontId="0" fillId="0" borderId="36" xfId="0" applyFont="1" applyFill="1" applyBorder="1" applyAlignment="1">
      <alignment horizontal="left" vertical="center" wrapText="1"/>
    </xf>
    <xf numFmtId="0" fontId="37" fillId="0" borderId="10" xfId="0" applyFont="1" applyFill="1" applyBorder="1" applyAlignment="1">
      <alignment vertical="center" wrapText="1"/>
    </xf>
    <xf numFmtId="17" fontId="26" fillId="43" borderId="40" xfId="0" applyNumberFormat="1" applyFont="1" applyFill="1" applyBorder="1" applyAlignment="1">
      <alignment horizontal="left" vertical="center" wrapText="1"/>
    </xf>
    <xf numFmtId="0" fontId="39" fillId="43" borderId="40" xfId="0" applyFont="1" applyFill="1" applyBorder="1" applyAlignment="1">
      <alignment horizontal="center" vertical="center" wrapText="1"/>
    </xf>
    <xf numFmtId="16" fontId="28" fillId="43" borderId="40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/>
    </xf>
    <xf numFmtId="14" fontId="28" fillId="43" borderId="41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 wrapText="1"/>
    </xf>
    <xf numFmtId="14" fontId="28" fillId="43" borderId="41" xfId="0" applyNumberFormat="1" applyFont="1" applyFill="1" applyBorder="1" applyAlignment="1">
      <alignment horizontal="center" vertical="center" wrapText="1"/>
    </xf>
    <xf numFmtId="0" fontId="26" fillId="43" borderId="0" xfId="0" applyFont="1" applyFill="1" applyAlignment="1">
      <alignment horizontal="left" wrapText="1"/>
    </xf>
    <xf numFmtId="0" fontId="31" fillId="44" borderId="40" xfId="0" applyFont="1" applyFill="1" applyBorder="1" applyAlignment="1">
      <alignment horizontal="left" vertical="center" wrapText="1"/>
    </xf>
    <xf numFmtId="14" fontId="28" fillId="44" borderId="41" xfId="0" applyNumberFormat="1" applyFont="1" applyFill="1" applyBorder="1" applyAlignment="1">
      <alignment horizontal="center" vertical="center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3" borderId="40" xfId="1" applyNumberFormat="1" applyFont="1" applyFill="1" applyBorder="1" applyAlignment="1">
      <alignment horizontal="right" vertical="center" wrapText="1"/>
    </xf>
    <xf numFmtId="14" fontId="28" fillId="0" borderId="41" xfId="0" applyNumberFormat="1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/>
    </xf>
    <xf numFmtId="43" fontId="16" fillId="45" borderId="10" xfId="1" applyFont="1" applyFill="1" applyBorder="1" applyAlignment="1">
      <alignment vertical="center"/>
    </xf>
    <xf numFmtId="43" fontId="16" fillId="45" borderId="36" xfId="1" applyFont="1" applyFill="1" applyBorder="1" applyAlignment="1">
      <alignment horizontal="right" vertical="center"/>
    </xf>
    <xf numFmtId="0" fontId="39" fillId="0" borderId="40" xfId="0" applyFont="1" applyFill="1" applyBorder="1" applyAlignment="1">
      <alignment horizontal="center" vertical="center" wrapText="1"/>
    </xf>
    <xf numFmtId="4" fontId="28" fillId="45" borderId="40" xfId="1" applyNumberFormat="1" applyFont="1" applyFill="1" applyBorder="1" applyAlignment="1">
      <alignment horizontal="right" vertical="center" wrapText="1"/>
    </xf>
    <xf numFmtId="0" fontId="0" fillId="46" borderId="36" xfId="0" applyFill="1" applyBorder="1" applyAlignment="1">
      <alignment horizontal="left" vertical="center" wrapText="1"/>
    </xf>
    <xf numFmtId="0" fontId="0" fillId="46" borderId="37" xfId="0" applyFill="1" applyBorder="1" applyAlignment="1">
      <alignment horizontal="center" vertical="center"/>
    </xf>
    <xf numFmtId="4" fontId="0" fillId="46" borderId="36" xfId="0" applyNumberFormat="1" applyFill="1" applyBorder="1" applyAlignment="1">
      <alignment horizontal="left" vertical="center" wrapText="1"/>
    </xf>
    <xf numFmtId="0" fontId="0" fillId="47" borderId="36" xfId="0" applyFont="1" applyFill="1" applyBorder="1" applyAlignment="1">
      <alignment horizontal="left" vertical="center" wrapText="1"/>
    </xf>
    <xf numFmtId="0" fontId="0" fillId="47" borderId="37" xfId="0" applyFill="1" applyBorder="1" applyAlignment="1">
      <alignment horizontal="center" vertical="center"/>
    </xf>
    <xf numFmtId="0" fontId="0" fillId="47" borderId="36" xfId="0" applyFill="1" applyBorder="1" applyAlignment="1">
      <alignment horizontal="left" vertical="center" wrapText="1"/>
    </xf>
    <xf numFmtId="0" fontId="0" fillId="47" borderId="10" xfId="0" applyFont="1" applyFill="1" applyBorder="1" applyAlignment="1">
      <alignment vertical="center" wrapText="1"/>
    </xf>
    <xf numFmtId="16" fontId="16" fillId="47" borderId="11" xfId="0" applyNumberFormat="1" applyFont="1" applyFill="1" applyBorder="1" applyAlignment="1">
      <alignment horizontal="center" vertical="center"/>
    </xf>
    <xf numFmtId="0" fontId="0" fillId="33" borderId="36" xfId="0" applyFill="1" applyBorder="1" applyAlignment="1">
      <alignment horizontal="left" vertical="center" wrapText="1"/>
    </xf>
    <xf numFmtId="0" fontId="0" fillId="33" borderId="37" xfId="0" applyFill="1" applyBorder="1" applyAlignment="1">
      <alignment horizontal="center" vertical="center"/>
    </xf>
    <xf numFmtId="0" fontId="39" fillId="33" borderId="40" xfId="0" applyFont="1" applyFill="1" applyBorder="1" applyAlignment="1">
      <alignment horizontal="center" vertical="center" wrapText="1"/>
    </xf>
    <xf numFmtId="14" fontId="28" fillId="33" borderId="41" xfId="0" applyNumberFormat="1" applyFont="1" applyFill="1" applyBorder="1" applyAlignment="1">
      <alignment horizontal="center" vertical="center"/>
    </xf>
    <xf numFmtId="0" fontId="0" fillId="46" borderId="36" xfId="0" applyFont="1" applyFill="1" applyBorder="1" applyAlignment="1">
      <alignment horizontal="left" vertical="center" wrapText="1"/>
    </xf>
    <xf numFmtId="14" fontId="0" fillId="46" borderId="36" xfId="0" applyNumberFormat="1" applyFill="1" applyBorder="1" applyAlignment="1">
      <alignment horizontal="left" vertical="center" wrapText="1"/>
    </xf>
    <xf numFmtId="14" fontId="28" fillId="47" borderId="41" xfId="0" applyNumberFormat="1" applyFont="1" applyFill="1" applyBorder="1" applyAlignment="1">
      <alignment horizontal="center" vertical="center"/>
    </xf>
    <xf numFmtId="0" fontId="28" fillId="47" borderId="40" xfId="0" applyFont="1" applyFill="1" applyBorder="1" applyAlignment="1">
      <alignment horizontal="center" vertical="center" wrapText="1"/>
    </xf>
    <xf numFmtId="0" fontId="0" fillId="33" borderId="36" xfId="0" applyFont="1" applyFill="1" applyBorder="1" applyAlignment="1">
      <alignment horizontal="left" vertical="center" wrapText="1"/>
    </xf>
    <xf numFmtId="14" fontId="0" fillId="0" borderId="36" xfId="0" applyNumberFormat="1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Border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  <xf numFmtId="0" fontId="37" fillId="47" borderId="36" xfId="0" applyFont="1" applyFill="1" applyBorder="1" applyAlignment="1">
      <alignment horizontal="left" vertical="center" wrapText="1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C10F92"/>
      <color rgb="FF7C547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2060"/>
    <pageSetUpPr fitToPage="1"/>
  </sheetPr>
  <dimension ref="A1:J961"/>
  <sheetViews>
    <sheetView showGridLines="0" zoomScale="110" zoomScaleNormal="110" workbookViewId="0">
      <pane ySplit="4" topLeftCell="A41" activePane="bottomLeft" state="frozenSplit"/>
      <selection pane="bottomLeft" activeCell="J178" sqref="J178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1.5703125" style="68" bestFit="1" customWidth="1"/>
    <col min="5" max="5" width="13.140625" style="5" bestFit="1" customWidth="1"/>
    <col min="6" max="6" width="15" style="9" bestFit="1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0" ht="26.25" x14ac:dyDescent="0.25">
      <c r="A1" s="234" t="s">
        <v>34</v>
      </c>
      <c r="B1" s="234"/>
      <c r="C1" s="234"/>
      <c r="D1" s="234"/>
      <c r="E1" s="234"/>
      <c r="F1" s="234"/>
      <c r="G1" s="234"/>
      <c r="H1" s="234"/>
      <c r="I1" s="234"/>
    </row>
    <row r="2" spans="1:10" s="2" customFormat="1" x14ac:dyDescent="0.25">
      <c r="A2" s="235" t="s">
        <v>2</v>
      </c>
      <c r="B2" s="235"/>
      <c r="C2" s="235"/>
      <c r="D2" s="235"/>
      <c r="E2" s="235"/>
      <c r="F2" s="235"/>
      <c r="G2" s="235"/>
      <c r="H2" s="235"/>
      <c r="I2" s="235"/>
    </row>
    <row r="3" spans="1:10" s="2" customFormat="1" x14ac:dyDescent="0.25">
      <c r="A3" s="236" t="s">
        <v>45</v>
      </c>
      <c r="B3" s="236"/>
      <c r="C3" s="236"/>
      <c r="D3" s="236"/>
      <c r="E3" s="236"/>
      <c r="F3" s="236"/>
      <c r="G3" s="236"/>
      <c r="H3" s="236"/>
      <c r="I3" s="236"/>
    </row>
    <row r="4" spans="1:10" s="5" customFormat="1" ht="47.25" x14ac:dyDescent="0.25">
      <c r="A4" s="104" t="s">
        <v>1</v>
      </c>
      <c r="B4" s="105" t="s">
        <v>3</v>
      </c>
      <c r="C4" s="106" t="s">
        <v>4</v>
      </c>
      <c r="D4" s="106" t="s">
        <v>5</v>
      </c>
      <c r="E4" s="106" t="s">
        <v>15</v>
      </c>
      <c r="F4" s="107" t="s">
        <v>6</v>
      </c>
      <c r="G4" s="108" t="s">
        <v>36</v>
      </c>
      <c r="H4" s="109" t="s">
        <v>28</v>
      </c>
      <c r="I4" s="108" t="s">
        <v>37</v>
      </c>
      <c r="J4" s="110" t="s">
        <v>39</v>
      </c>
    </row>
    <row r="5" spans="1:10" s="9" customFormat="1" hidden="1" x14ac:dyDescent="0.25">
      <c r="A5" s="91" t="s">
        <v>32</v>
      </c>
      <c r="B5" s="92" t="s">
        <v>15</v>
      </c>
      <c r="C5" s="113" t="s">
        <v>31</v>
      </c>
      <c r="D5" s="113" t="s">
        <v>30</v>
      </c>
      <c r="E5" s="93">
        <v>36209.71</v>
      </c>
      <c r="F5" s="114"/>
      <c r="G5" s="115"/>
      <c r="H5" s="116"/>
      <c r="I5" s="103"/>
      <c r="J5" s="211"/>
    </row>
    <row r="6" spans="1:10" hidden="1" x14ac:dyDescent="0.25">
      <c r="A6" s="111">
        <v>44866</v>
      </c>
      <c r="B6" s="196" t="s">
        <v>62</v>
      </c>
      <c r="C6" s="113">
        <v>1731.88</v>
      </c>
      <c r="D6" s="113">
        <v>0</v>
      </c>
      <c r="E6" s="112">
        <f>E5-C6+D6</f>
        <v>34477.83</v>
      </c>
      <c r="F6" s="114"/>
      <c r="G6" s="115"/>
      <c r="H6" s="116"/>
      <c r="I6" s="116"/>
      <c r="J6" s="163"/>
    </row>
    <row r="7" spans="1:10" hidden="1" x14ac:dyDescent="0.25">
      <c r="A7" s="111">
        <v>44866</v>
      </c>
      <c r="B7" s="196" t="s">
        <v>64</v>
      </c>
      <c r="C7" s="113">
        <v>2664.03</v>
      </c>
      <c r="D7" s="113">
        <v>0</v>
      </c>
      <c r="E7" s="100">
        <f t="shared" ref="E7:E33" si="0">E6-C7+D7</f>
        <v>31813.800000000003</v>
      </c>
      <c r="F7" s="114"/>
      <c r="G7" s="115"/>
      <c r="H7" s="116"/>
      <c r="I7" s="116"/>
      <c r="J7" s="163"/>
    </row>
    <row r="8" spans="1:10" ht="30" hidden="1" x14ac:dyDescent="0.25">
      <c r="A8" s="111">
        <v>44866</v>
      </c>
      <c r="B8" s="219" t="s">
        <v>63</v>
      </c>
      <c r="C8" s="113">
        <v>0</v>
      </c>
      <c r="D8" s="213">
        <v>38222</v>
      </c>
      <c r="E8" s="112">
        <f t="shared" si="0"/>
        <v>70035.8</v>
      </c>
      <c r="F8" s="114">
        <v>333</v>
      </c>
      <c r="G8" s="115">
        <v>44866</v>
      </c>
      <c r="H8" s="116" t="s">
        <v>174</v>
      </c>
      <c r="I8" s="116" t="s">
        <v>173</v>
      </c>
      <c r="J8" s="220" t="s">
        <v>172</v>
      </c>
    </row>
    <row r="9" spans="1:10" ht="30" hidden="1" x14ac:dyDescent="0.25">
      <c r="A9" s="111">
        <v>44866</v>
      </c>
      <c r="B9" s="219" t="s">
        <v>65</v>
      </c>
      <c r="C9" s="113">
        <v>0</v>
      </c>
      <c r="D9" s="213">
        <v>9628</v>
      </c>
      <c r="E9" s="100">
        <f t="shared" si="0"/>
        <v>79663.8</v>
      </c>
      <c r="F9" s="114">
        <v>329</v>
      </c>
      <c r="G9" s="115">
        <v>44866</v>
      </c>
      <c r="H9" s="116">
        <v>2182</v>
      </c>
      <c r="I9" s="116" t="s">
        <v>175</v>
      </c>
      <c r="J9" s="220" t="s">
        <v>176</v>
      </c>
    </row>
    <row r="10" spans="1:10" hidden="1" x14ac:dyDescent="0.25">
      <c r="A10" s="111">
        <v>44867</v>
      </c>
      <c r="B10" s="196" t="s">
        <v>66</v>
      </c>
      <c r="C10" s="113">
        <v>2621.59</v>
      </c>
      <c r="D10" s="113">
        <v>0</v>
      </c>
      <c r="E10" s="112">
        <f t="shared" si="0"/>
        <v>77042.210000000006</v>
      </c>
      <c r="F10" s="114"/>
      <c r="G10" s="115"/>
      <c r="H10" s="116"/>
      <c r="I10" s="116"/>
      <c r="J10" s="163"/>
    </row>
    <row r="11" spans="1:10" hidden="1" x14ac:dyDescent="0.25">
      <c r="A11" s="111">
        <v>44867</v>
      </c>
      <c r="B11" s="196" t="s">
        <v>67</v>
      </c>
      <c r="C11" s="113">
        <v>2111.1999999999998</v>
      </c>
      <c r="D11" s="113">
        <v>0</v>
      </c>
      <c r="E11" s="100">
        <f t="shared" si="0"/>
        <v>74931.010000000009</v>
      </c>
      <c r="F11" s="114"/>
      <c r="G11" s="115"/>
      <c r="H11" s="116"/>
      <c r="I11" s="116"/>
      <c r="J11" s="163"/>
    </row>
    <row r="12" spans="1:10" hidden="1" x14ac:dyDescent="0.25">
      <c r="A12" s="111">
        <v>44868</v>
      </c>
      <c r="B12" s="102" t="s">
        <v>68</v>
      </c>
      <c r="C12" s="113">
        <v>0</v>
      </c>
      <c r="D12" s="113">
        <v>60000</v>
      </c>
      <c r="E12" s="112">
        <f t="shared" si="0"/>
        <v>134931.01</v>
      </c>
      <c r="F12" s="114"/>
      <c r="G12" s="115"/>
      <c r="H12" s="116"/>
      <c r="I12" s="116"/>
      <c r="J12" s="163"/>
    </row>
    <row r="13" spans="1:10" hidden="1" x14ac:dyDescent="0.25">
      <c r="A13" s="111">
        <v>44868</v>
      </c>
      <c r="B13" s="196" t="s">
        <v>43</v>
      </c>
      <c r="C13" s="113">
        <v>24280.94</v>
      </c>
      <c r="D13" s="113">
        <v>0</v>
      </c>
      <c r="E13" s="100">
        <f t="shared" si="0"/>
        <v>110650.07</v>
      </c>
      <c r="F13" s="114"/>
      <c r="G13" s="115"/>
      <c r="H13" s="116"/>
      <c r="I13" s="103"/>
      <c r="J13" s="163"/>
    </row>
    <row r="14" spans="1:10" ht="30" hidden="1" x14ac:dyDescent="0.25">
      <c r="A14" s="111">
        <v>44868</v>
      </c>
      <c r="B14" s="228" t="s">
        <v>69</v>
      </c>
      <c r="C14" s="113">
        <v>0</v>
      </c>
      <c r="D14" s="213">
        <v>7551.6</v>
      </c>
      <c r="E14" s="112">
        <f t="shared" si="0"/>
        <v>118201.67000000001</v>
      </c>
      <c r="F14" s="114">
        <v>52</v>
      </c>
      <c r="G14" s="115">
        <v>44868</v>
      </c>
      <c r="H14" s="116">
        <v>2183</v>
      </c>
      <c r="I14" s="116" t="s">
        <v>177</v>
      </c>
      <c r="J14" s="217" t="s">
        <v>178</v>
      </c>
    </row>
    <row r="15" spans="1:10" hidden="1" x14ac:dyDescent="0.25">
      <c r="A15" s="111">
        <v>44868</v>
      </c>
      <c r="B15" s="196" t="s">
        <v>70</v>
      </c>
      <c r="C15" s="113">
        <v>4408.92</v>
      </c>
      <c r="D15" s="113">
        <v>0</v>
      </c>
      <c r="E15" s="100">
        <f t="shared" si="0"/>
        <v>113792.75000000001</v>
      </c>
      <c r="F15" s="114"/>
      <c r="G15" s="115"/>
      <c r="H15" s="116"/>
      <c r="I15" s="116"/>
      <c r="J15" s="163"/>
    </row>
    <row r="16" spans="1:10" ht="30" hidden="1" x14ac:dyDescent="0.25">
      <c r="A16" s="111">
        <v>44868</v>
      </c>
      <c r="B16" s="102" t="s">
        <v>71</v>
      </c>
      <c r="C16" s="113">
        <v>0</v>
      </c>
      <c r="D16" s="113">
        <v>150000</v>
      </c>
      <c r="E16" s="112">
        <f t="shared" si="0"/>
        <v>263792.75</v>
      </c>
      <c r="F16" s="114"/>
      <c r="G16" s="115"/>
      <c r="H16" s="116"/>
      <c r="I16" s="116"/>
      <c r="J16" s="163"/>
    </row>
    <row r="17" spans="1:10" ht="30" hidden="1" x14ac:dyDescent="0.25">
      <c r="A17" s="111">
        <v>44868</v>
      </c>
      <c r="B17" s="102" t="s">
        <v>71</v>
      </c>
      <c r="C17" s="113">
        <v>0</v>
      </c>
      <c r="D17" s="113">
        <v>150000</v>
      </c>
      <c r="E17" s="100">
        <f t="shared" si="0"/>
        <v>413792.75</v>
      </c>
      <c r="F17" s="114"/>
      <c r="G17" s="115"/>
      <c r="H17" s="116"/>
      <c r="I17" s="116"/>
      <c r="J17" s="163"/>
    </row>
    <row r="18" spans="1:10" hidden="1" x14ac:dyDescent="0.25">
      <c r="A18" s="111">
        <v>44868</v>
      </c>
      <c r="B18" s="196" t="s">
        <v>60</v>
      </c>
      <c r="C18" s="113">
        <v>250000</v>
      </c>
      <c r="D18" s="113">
        <v>0</v>
      </c>
      <c r="E18" s="112">
        <f t="shared" si="0"/>
        <v>163792.75</v>
      </c>
      <c r="F18" s="114"/>
      <c r="G18" s="115"/>
      <c r="H18" s="116"/>
      <c r="I18" s="116"/>
      <c r="J18" s="163"/>
    </row>
    <row r="19" spans="1:10" hidden="1" x14ac:dyDescent="0.25">
      <c r="A19" s="111">
        <v>44868</v>
      </c>
      <c r="B19" s="196" t="s">
        <v>72</v>
      </c>
      <c r="C19" s="113">
        <v>30972</v>
      </c>
      <c r="D19" s="113">
        <v>0</v>
      </c>
      <c r="E19" s="100">
        <f t="shared" si="0"/>
        <v>132820.75</v>
      </c>
      <c r="F19" s="114"/>
      <c r="G19" s="115"/>
      <c r="H19" s="116"/>
      <c r="I19" s="116"/>
      <c r="J19" s="163"/>
    </row>
    <row r="20" spans="1:10" hidden="1" x14ac:dyDescent="0.25">
      <c r="A20" s="111">
        <v>44868</v>
      </c>
      <c r="B20" s="102" t="s">
        <v>73</v>
      </c>
      <c r="C20" s="113">
        <v>4571.0600000000004</v>
      </c>
      <c r="D20" s="113">
        <v>0</v>
      </c>
      <c r="E20" s="112">
        <f t="shared" si="0"/>
        <v>128249.69</v>
      </c>
      <c r="F20" s="114"/>
      <c r="G20" s="115"/>
      <c r="H20" s="116"/>
      <c r="I20" s="116"/>
      <c r="J20" s="163"/>
    </row>
    <row r="21" spans="1:10" hidden="1" x14ac:dyDescent="0.25">
      <c r="A21" s="111">
        <v>44868</v>
      </c>
      <c r="B21" s="102" t="s">
        <v>79</v>
      </c>
      <c r="C21" s="113">
        <v>1503.65</v>
      </c>
      <c r="D21" s="113">
        <v>0</v>
      </c>
      <c r="E21" s="100">
        <f t="shared" si="0"/>
        <v>126746.04000000001</v>
      </c>
      <c r="F21" s="114"/>
      <c r="G21" s="115"/>
      <c r="H21" s="116"/>
      <c r="I21" s="116"/>
      <c r="J21" s="163"/>
    </row>
    <row r="22" spans="1:10" hidden="1" x14ac:dyDescent="0.25">
      <c r="A22" s="111">
        <v>44868</v>
      </c>
      <c r="B22" s="228" t="s">
        <v>74</v>
      </c>
      <c r="C22" s="113">
        <v>0</v>
      </c>
      <c r="D22" s="213">
        <v>925870.82</v>
      </c>
      <c r="E22" s="112">
        <f t="shared" si="0"/>
        <v>1052616.8599999999</v>
      </c>
      <c r="F22" s="114">
        <v>213</v>
      </c>
      <c r="G22" s="115">
        <v>44868</v>
      </c>
      <c r="H22" s="116">
        <v>2185</v>
      </c>
      <c r="I22" s="116" t="s">
        <v>179</v>
      </c>
      <c r="J22" s="217" t="s">
        <v>178</v>
      </c>
    </row>
    <row r="23" spans="1:10" hidden="1" x14ac:dyDescent="0.25">
      <c r="A23" s="111">
        <v>44868</v>
      </c>
      <c r="B23" s="102" t="s">
        <v>60</v>
      </c>
      <c r="C23" s="113">
        <v>36894</v>
      </c>
      <c r="D23" s="113">
        <v>0</v>
      </c>
      <c r="E23" s="100">
        <f t="shared" si="0"/>
        <v>1015722.8599999999</v>
      </c>
      <c r="F23" s="114"/>
      <c r="G23" s="115"/>
      <c r="H23" s="116"/>
      <c r="I23" s="116"/>
      <c r="J23" s="163"/>
    </row>
    <row r="24" spans="1:10" hidden="1" x14ac:dyDescent="0.25">
      <c r="A24" s="111">
        <v>44868</v>
      </c>
      <c r="B24" s="102" t="s">
        <v>78</v>
      </c>
      <c r="C24" s="113">
        <v>150000</v>
      </c>
      <c r="D24" s="113">
        <v>0</v>
      </c>
      <c r="E24" s="112">
        <f t="shared" si="0"/>
        <v>865722.85999999987</v>
      </c>
      <c r="F24" s="114"/>
      <c r="G24" s="115"/>
      <c r="H24" s="116"/>
      <c r="I24" s="116"/>
      <c r="J24" s="163"/>
    </row>
    <row r="25" spans="1:10" hidden="1" x14ac:dyDescent="0.25">
      <c r="A25" s="111">
        <v>44868</v>
      </c>
      <c r="B25" s="102" t="s">
        <v>78</v>
      </c>
      <c r="C25" s="113">
        <v>150000</v>
      </c>
      <c r="D25" s="113">
        <v>0</v>
      </c>
      <c r="E25" s="100">
        <f t="shared" si="0"/>
        <v>715722.85999999987</v>
      </c>
      <c r="F25" s="114"/>
      <c r="G25" s="115"/>
      <c r="H25" s="116"/>
      <c r="I25" s="103"/>
      <c r="J25" s="163"/>
    </row>
    <row r="26" spans="1:10" ht="30" hidden="1" x14ac:dyDescent="0.25">
      <c r="A26" s="111">
        <v>44868</v>
      </c>
      <c r="B26" s="221" t="s">
        <v>75</v>
      </c>
      <c r="C26" s="113">
        <v>0</v>
      </c>
      <c r="D26" s="213">
        <v>5626</v>
      </c>
      <c r="E26" s="112">
        <f>E25-C26+D26</f>
        <v>721348.85999999987</v>
      </c>
      <c r="F26" s="114">
        <v>9</v>
      </c>
      <c r="G26" s="115">
        <v>44868</v>
      </c>
      <c r="H26" s="116">
        <v>2186</v>
      </c>
      <c r="I26" s="103" t="s">
        <v>180</v>
      </c>
      <c r="J26" s="220" t="s">
        <v>176</v>
      </c>
    </row>
    <row r="27" spans="1:10" s="117" customFormat="1" x14ac:dyDescent="0.25">
      <c r="A27" s="111">
        <v>44868</v>
      </c>
      <c r="B27" s="224" t="s">
        <v>76</v>
      </c>
      <c r="C27" s="113">
        <v>0</v>
      </c>
      <c r="D27" s="213">
        <v>10324</v>
      </c>
      <c r="E27" s="100">
        <f>E26-C27+D27</f>
        <v>731672.85999999987</v>
      </c>
      <c r="F27" s="114">
        <v>332</v>
      </c>
      <c r="G27" s="115">
        <v>44868</v>
      </c>
      <c r="H27" s="116">
        <v>2187</v>
      </c>
      <c r="I27" s="116" t="s">
        <v>181</v>
      </c>
      <c r="J27" s="225" t="s">
        <v>182</v>
      </c>
    </row>
    <row r="28" spans="1:10" s="117" customFormat="1" hidden="1" x14ac:dyDescent="0.25">
      <c r="A28" s="111">
        <v>44868</v>
      </c>
      <c r="B28" s="102" t="s">
        <v>57</v>
      </c>
      <c r="C28" s="113">
        <v>82000</v>
      </c>
      <c r="D28" s="113">
        <v>0</v>
      </c>
      <c r="E28" s="100">
        <f>E27-C28+D28</f>
        <v>649672.85999999987</v>
      </c>
      <c r="F28" s="114"/>
      <c r="G28" s="115"/>
      <c r="H28" s="116"/>
      <c r="I28" s="116"/>
      <c r="J28" s="163"/>
    </row>
    <row r="29" spans="1:10" hidden="1" x14ac:dyDescent="0.25">
      <c r="A29" s="111">
        <v>44868</v>
      </c>
      <c r="B29" s="102" t="s">
        <v>43</v>
      </c>
      <c r="C29" s="113">
        <v>50000</v>
      </c>
      <c r="D29" s="113">
        <v>0</v>
      </c>
      <c r="E29" s="112">
        <f t="shared" si="0"/>
        <v>599672.85999999987</v>
      </c>
      <c r="F29" s="114"/>
      <c r="G29" s="115"/>
      <c r="H29" s="116"/>
      <c r="I29" s="116"/>
      <c r="J29" s="163"/>
    </row>
    <row r="30" spans="1:10" hidden="1" x14ac:dyDescent="0.25">
      <c r="A30" s="111">
        <v>44868</v>
      </c>
      <c r="B30" s="216" t="s">
        <v>77</v>
      </c>
      <c r="C30" s="113">
        <v>0</v>
      </c>
      <c r="D30" s="213">
        <v>105560</v>
      </c>
      <c r="E30" s="100">
        <f t="shared" si="0"/>
        <v>705232.85999999987</v>
      </c>
      <c r="F30" s="114">
        <v>225</v>
      </c>
      <c r="G30" s="115">
        <v>44868</v>
      </c>
      <c r="H30" s="116">
        <v>2188</v>
      </c>
      <c r="I30" s="103" t="s">
        <v>183</v>
      </c>
      <c r="J30" s="217" t="s">
        <v>41</v>
      </c>
    </row>
    <row r="31" spans="1:10" hidden="1" x14ac:dyDescent="0.25">
      <c r="A31" s="111">
        <v>44869</v>
      </c>
      <c r="B31" s="102" t="s">
        <v>80</v>
      </c>
      <c r="C31" s="113">
        <v>2261.38</v>
      </c>
      <c r="D31" s="113">
        <v>0</v>
      </c>
      <c r="E31" s="112">
        <f t="shared" si="0"/>
        <v>702971.47999999986</v>
      </c>
      <c r="F31" s="114"/>
      <c r="G31" s="115"/>
      <c r="H31" s="103"/>
      <c r="I31" s="103"/>
      <c r="J31" s="163"/>
    </row>
    <row r="32" spans="1:10" hidden="1" x14ac:dyDescent="0.25">
      <c r="A32" s="111">
        <v>44869</v>
      </c>
      <c r="B32" s="102" t="s">
        <v>81</v>
      </c>
      <c r="C32" s="113">
        <v>1412.09</v>
      </c>
      <c r="D32" s="113">
        <v>0</v>
      </c>
      <c r="E32" s="100">
        <f t="shared" si="0"/>
        <v>701559.3899999999</v>
      </c>
      <c r="F32" s="114"/>
      <c r="G32" s="115"/>
      <c r="H32" s="116"/>
      <c r="I32" s="116"/>
      <c r="J32" s="163"/>
    </row>
    <row r="33" spans="1:10" hidden="1" x14ac:dyDescent="0.25">
      <c r="A33" s="111">
        <v>44869</v>
      </c>
      <c r="B33" s="102" t="s">
        <v>61</v>
      </c>
      <c r="C33" s="113">
        <v>155.25</v>
      </c>
      <c r="D33" s="113">
        <v>0</v>
      </c>
      <c r="E33" s="112">
        <f t="shared" si="0"/>
        <v>701404.1399999999</v>
      </c>
      <c r="F33" s="114"/>
      <c r="G33" s="115"/>
      <c r="H33" s="116"/>
      <c r="I33" s="116"/>
      <c r="J33" s="163"/>
    </row>
    <row r="34" spans="1:10" hidden="1" x14ac:dyDescent="0.25">
      <c r="A34" s="111">
        <v>44869</v>
      </c>
      <c r="B34" s="102" t="s">
        <v>82</v>
      </c>
      <c r="C34" s="113">
        <v>1287.5999999999999</v>
      </c>
      <c r="D34" s="113">
        <v>0</v>
      </c>
      <c r="E34" s="100">
        <f t="shared" ref="E34:E97" si="1">E33-C34+D34</f>
        <v>700116.53999999992</v>
      </c>
      <c r="F34" s="114"/>
      <c r="G34" s="115"/>
      <c r="H34" s="116"/>
      <c r="I34" s="103"/>
      <c r="J34" s="163"/>
    </row>
    <row r="35" spans="1:10" hidden="1" x14ac:dyDescent="0.25">
      <c r="A35" s="111">
        <v>44869</v>
      </c>
      <c r="B35" s="102" t="s">
        <v>83</v>
      </c>
      <c r="C35" s="113">
        <v>3085.01</v>
      </c>
      <c r="D35" s="113">
        <v>0</v>
      </c>
      <c r="E35" s="112">
        <f t="shared" si="1"/>
        <v>697031.52999999991</v>
      </c>
      <c r="F35" s="114"/>
      <c r="G35" s="115"/>
      <c r="H35" s="116"/>
      <c r="I35" s="116"/>
      <c r="J35" s="163"/>
    </row>
    <row r="36" spans="1:10" hidden="1" x14ac:dyDescent="0.25">
      <c r="A36" s="111">
        <v>44869</v>
      </c>
      <c r="B36" s="102" t="s">
        <v>84</v>
      </c>
      <c r="C36" s="113">
        <v>20800</v>
      </c>
      <c r="D36" s="113">
        <v>0</v>
      </c>
      <c r="E36" s="100">
        <f t="shared" si="1"/>
        <v>676231.52999999991</v>
      </c>
      <c r="F36" s="114"/>
      <c r="G36" s="115"/>
      <c r="H36" s="116"/>
      <c r="I36" s="103"/>
      <c r="J36" s="163"/>
    </row>
    <row r="37" spans="1:10" ht="30" hidden="1" x14ac:dyDescent="0.25">
      <c r="A37" s="111">
        <v>44869</v>
      </c>
      <c r="B37" s="216" t="s">
        <v>85</v>
      </c>
      <c r="C37" s="113">
        <v>0</v>
      </c>
      <c r="D37" s="213">
        <v>62361.599999999999</v>
      </c>
      <c r="E37" s="112">
        <f t="shared" si="1"/>
        <v>738593.12999999989</v>
      </c>
      <c r="F37" s="114">
        <v>64</v>
      </c>
      <c r="G37" s="115">
        <v>44869</v>
      </c>
      <c r="H37" s="116">
        <v>2189</v>
      </c>
      <c r="I37" s="103" t="s">
        <v>184</v>
      </c>
      <c r="J37" s="217" t="s">
        <v>178</v>
      </c>
    </row>
    <row r="38" spans="1:10" hidden="1" x14ac:dyDescent="0.25">
      <c r="A38" s="111">
        <v>44869</v>
      </c>
      <c r="B38" s="102" t="s">
        <v>42</v>
      </c>
      <c r="C38" s="113">
        <v>6700</v>
      </c>
      <c r="D38" s="113">
        <v>0</v>
      </c>
      <c r="E38" s="100">
        <f t="shared" si="1"/>
        <v>731893.12999999989</v>
      </c>
      <c r="F38" s="114"/>
      <c r="G38" s="115"/>
      <c r="H38" s="116"/>
      <c r="I38" s="116"/>
      <c r="J38" s="163"/>
    </row>
    <row r="39" spans="1:10" hidden="1" x14ac:dyDescent="0.25">
      <c r="A39" s="111">
        <v>44869</v>
      </c>
      <c r="B39" s="102" t="s">
        <v>86</v>
      </c>
      <c r="C39" s="113">
        <v>1972</v>
      </c>
      <c r="D39" s="113">
        <v>0</v>
      </c>
      <c r="E39" s="112">
        <f t="shared" si="1"/>
        <v>729921.12999999989</v>
      </c>
      <c r="F39" s="114"/>
      <c r="G39" s="115"/>
      <c r="H39" s="116"/>
      <c r="I39" s="103"/>
      <c r="J39" s="163"/>
    </row>
    <row r="40" spans="1:10" hidden="1" x14ac:dyDescent="0.25">
      <c r="A40" s="111">
        <v>44869</v>
      </c>
      <c r="B40" s="102" t="s">
        <v>87</v>
      </c>
      <c r="C40" s="113">
        <v>12528</v>
      </c>
      <c r="D40" s="113">
        <v>0</v>
      </c>
      <c r="E40" s="100">
        <f t="shared" si="1"/>
        <v>717393.12999999989</v>
      </c>
      <c r="F40" s="114"/>
      <c r="G40" s="115"/>
      <c r="H40" s="116"/>
      <c r="I40" s="103"/>
      <c r="J40" s="163"/>
    </row>
    <row r="41" spans="1:10" ht="30" x14ac:dyDescent="0.25">
      <c r="A41" s="111">
        <v>44872</v>
      </c>
      <c r="B41" s="224" t="s">
        <v>88</v>
      </c>
      <c r="C41" s="113">
        <v>0</v>
      </c>
      <c r="D41" s="213">
        <v>15080</v>
      </c>
      <c r="E41" s="112">
        <f t="shared" si="1"/>
        <v>732473.12999999989</v>
      </c>
      <c r="F41" s="114">
        <v>44</v>
      </c>
      <c r="G41" s="115">
        <v>44872</v>
      </c>
      <c r="H41" s="116">
        <v>2190</v>
      </c>
      <c r="I41" s="103" t="s">
        <v>185</v>
      </c>
      <c r="J41" s="225" t="s">
        <v>186</v>
      </c>
    </row>
    <row r="42" spans="1:10" hidden="1" x14ac:dyDescent="0.25">
      <c r="A42" s="111">
        <v>44872</v>
      </c>
      <c r="B42" s="102" t="s">
        <v>47</v>
      </c>
      <c r="C42" s="113">
        <v>15127.19</v>
      </c>
      <c r="D42" s="113">
        <v>0</v>
      </c>
      <c r="E42" s="100">
        <f t="shared" si="1"/>
        <v>717345.94</v>
      </c>
      <c r="F42" s="114"/>
      <c r="G42" s="115"/>
      <c r="H42" s="116"/>
      <c r="I42" s="103"/>
      <c r="J42" s="163"/>
    </row>
    <row r="43" spans="1:10" hidden="1" x14ac:dyDescent="0.25">
      <c r="A43" s="111">
        <v>44873</v>
      </c>
      <c r="B43" s="102" t="s">
        <v>89</v>
      </c>
      <c r="C43" s="113">
        <v>1299</v>
      </c>
      <c r="D43" s="113">
        <v>0</v>
      </c>
      <c r="E43" s="112">
        <f t="shared" si="1"/>
        <v>716046.94</v>
      </c>
      <c r="F43" s="114"/>
      <c r="G43" s="115"/>
      <c r="H43" s="116"/>
      <c r="I43" s="103"/>
      <c r="J43" s="163"/>
    </row>
    <row r="44" spans="1:10" ht="30" hidden="1" x14ac:dyDescent="0.25">
      <c r="A44" s="111">
        <v>44873</v>
      </c>
      <c r="B44" s="221" t="s">
        <v>53</v>
      </c>
      <c r="C44" s="113">
        <v>0</v>
      </c>
      <c r="D44" s="213">
        <v>35801.660000000003</v>
      </c>
      <c r="E44" s="100">
        <f t="shared" si="1"/>
        <v>751848.6</v>
      </c>
      <c r="F44" s="114">
        <v>62</v>
      </c>
      <c r="G44" s="115">
        <v>44873</v>
      </c>
      <c r="H44" s="116">
        <v>2191</v>
      </c>
      <c r="I44" s="103" t="s">
        <v>187</v>
      </c>
      <c r="J44" s="220" t="s">
        <v>176</v>
      </c>
    </row>
    <row r="45" spans="1:10" ht="30" hidden="1" x14ac:dyDescent="0.25">
      <c r="A45" s="111">
        <v>44873</v>
      </c>
      <c r="B45" s="221" t="s">
        <v>90</v>
      </c>
      <c r="C45" s="113">
        <v>0</v>
      </c>
      <c r="D45" s="213">
        <v>4060</v>
      </c>
      <c r="E45" s="112">
        <f t="shared" si="1"/>
        <v>755908.6</v>
      </c>
      <c r="F45" s="114">
        <v>163</v>
      </c>
      <c r="G45" s="115">
        <v>44873</v>
      </c>
      <c r="H45" s="116">
        <v>2192</v>
      </c>
      <c r="I45" s="103" t="s">
        <v>188</v>
      </c>
      <c r="J45" s="220" t="s">
        <v>176</v>
      </c>
    </row>
    <row r="46" spans="1:10" ht="30" hidden="1" x14ac:dyDescent="0.25">
      <c r="A46" s="111">
        <v>44873</v>
      </c>
      <c r="B46" s="216" t="s">
        <v>91</v>
      </c>
      <c r="C46" s="113">
        <v>0</v>
      </c>
      <c r="D46" s="213">
        <v>45240</v>
      </c>
      <c r="E46" s="100">
        <f>E45-C46+D46</f>
        <v>801148.6</v>
      </c>
      <c r="F46" s="114">
        <v>299</v>
      </c>
      <c r="G46" s="115">
        <v>44873</v>
      </c>
      <c r="H46" s="116">
        <v>2193</v>
      </c>
      <c r="I46" s="103" t="s">
        <v>189</v>
      </c>
      <c r="J46" s="217" t="s">
        <v>41</v>
      </c>
    </row>
    <row r="47" spans="1:10" hidden="1" x14ac:dyDescent="0.25">
      <c r="A47" s="111">
        <v>44873</v>
      </c>
      <c r="B47" s="102" t="s">
        <v>43</v>
      </c>
      <c r="C47" s="113">
        <v>60871.12</v>
      </c>
      <c r="D47" s="113">
        <v>0</v>
      </c>
      <c r="E47" s="112">
        <f t="shared" si="1"/>
        <v>740277.48</v>
      </c>
      <c r="F47" s="114"/>
      <c r="G47" s="115"/>
      <c r="H47" s="116"/>
      <c r="I47" s="103"/>
      <c r="J47" s="163"/>
    </row>
    <row r="48" spans="1:10" hidden="1" x14ac:dyDescent="0.25">
      <c r="A48" s="111">
        <v>44874</v>
      </c>
      <c r="B48" s="221" t="s">
        <v>92</v>
      </c>
      <c r="C48" s="113">
        <v>0</v>
      </c>
      <c r="D48" s="213">
        <v>38222</v>
      </c>
      <c r="E48" s="100">
        <f t="shared" si="1"/>
        <v>778499.48</v>
      </c>
      <c r="F48" s="114">
        <v>333</v>
      </c>
      <c r="G48" s="115">
        <v>44874</v>
      </c>
      <c r="H48" s="116" t="s">
        <v>174</v>
      </c>
      <c r="I48" s="103" t="s">
        <v>248</v>
      </c>
      <c r="J48" s="220" t="s">
        <v>172</v>
      </c>
    </row>
    <row r="49" spans="1:10" hidden="1" x14ac:dyDescent="0.25">
      <c r="A49" s="111">
        <v>44875</v>
      </c>
      <c r="B49" s="102" t="s">
        <v>93</v>
      </c>
      <c r="C49" s="113">
        <v>12528</v>
      </c>
      <c r="D49" s="113">
        <v>0</v>
      </c>
      <c r="E49" s="112">
        <f t="shared" si="1"/>
        <v>765971.48</v>
      </c>
      <c r="F49" s="114"/>
      <c r="G49" s="115"/>
      <c r="H49" s="116"/>
      <c r="I49" s="103"/>
      <c r="J49" s="163"/>
    </row>
    <row r="50" spans="1:10" hidden="1" x14ac:dyDescent="0.25">
      <c r="A50" s="111">
        <v>44875</v>
      </c>
      <c r="B50" s="102" t="s">
        <v>94</v>
      </c>
      <c r="C50" s="113">
        <v>9048</v>
      </c>
      <c r="D50" s="113">
        <v>0</v>
      </c>
      <c r="E50" s="100">
        <f t="shared" si="1"/>
        <v>756923.48</v>
      </c>
      <c r="F50" s="114"/>
      <c r="G50" s="115"/>
      <c r="H50" s="116"/>
      <c r="I50" s="103"/>
      <c r="J50" s="163"/>
    </row>
    <row r="51" spans="1:10" hidden="1" x14ac:dyDescent="0.25">
      <c r="A51" s="111">
        <v>44875</v>
      </c>
      <c r="B51" s="216" t="s">
        <v>95</v>
      </c>
      <c r="C51" s="113">
        <v>0</v>
      </c>
      <c r="D51" s="213">
        <v>43500</v>
      </c>
      <c r="E51" s="112">
        <f t="shared" si="1"/>
        <v>800423.48</v>
      </c>
      <c r="F51" s="114">
        <v>6</v>
      </c>
      <c r="G51" s="115">
        <v>44875</v>
      </c>
      <c r="H51" s="116">
        <v>2194</v>
      </c>
      <c r="I51" s="103" t="s">
        <v>190</v>
      </c>
      <c r="J51" s="217" t="s">
        <v>178</v>
      </c>
    </row>
    <row r="52" spans="1:10" hidden="1" x14ac:dyDescent="0.25">
      <c r="A52" s="111">
        <v>44875</v>
      </c>
      <c r="B52" s="216" t="s">
        <v>96</v>
      </c>
      <c r="C52" s="113">
        <v>0</v>
      </c>
      <c r="D52" s="213">
        <v>54926</v>
      </c>
      <c r="E52" s="100">
        <f t="shared" si="1"/>
        <v>855349.48</v>
      </c>
      <c r="F52" s="114">
        <v>266</v>
      </c>
      <c r="G52" s="115">
        <v>44875</v>
      </c>
      <c r="H52" s="116">
        <v>2195</v>
      </c>
      <c r="I52" s="103" t="s">
        <v>191</v>
      </c>
      <c r="J52" s="217" t="s">
        <v>41</v>
      </c>
    </row>
    <row r="53" spans="1:10" hidden="1" x14ac:dyDescent="0.25">
      <c r="A53" s="111">
        <v>44875</v>
      </c>
      <c r="B53" s="196" t="s">
        <v>97</v>
      </c>
      <c r="C53" s="113">
        <v>162387</v>
      </c>
      <c r="D53" s="113">
        <v>0</v>
      </c>
      <c r="E53" s="112">
        <f t="shared" si="1"/>
        <v>692962.48</v>
      </c>
      <c r="F53" s="114"/>
      <c r="G53" s="115"/>
      <c r="H53" s="116"/>
      <c r="I53" s="103"/>
      <c r="J53" s="163"/>
    </row>
    <row r="54" spans="1:10" hidden="1" x14ac:dyDescent="0.25">
      <c r="A54" s="111">
        <v>44875</v>
      </c>
      <c r="B54" s="216" t="s">
        <v>98</v>
      </c>
      <c r="C54" s="113">
        <v>0</v>
      </c>
      <c r="D54" s="213">
        <v>13920</v>
      </c>
      <c r="E54" s="100">
        <f t="shared" si="1"/>
        <v>706882.48</v>
      </c>
      <c r="F54" s="114">
        <v>255</v>
      </c>
      <c r="G54" s="115">
        <v>44875</v>
      </c>
      <c r="H54" s="116">
        <v>2196</v>
      </c>
      <c r="I54" s="103" t="s">
        <v>192</v>
      </c>
      <c r="J54" s="217" t="s">
        <v>178</v>
      </c>
    </row>
    <row r="55" spans="1:10" hidden="1" x14ac:dyDescent="0.25">
      <c r="A55" s="111">
        <v>44875</v>
      </c>
      <c r="B55" s="196" t="s">
        <v>57</v>
      </c>
      <c r="C55" s="113">
        <v>21000</v>
      </c>
      <c r="D55" s="113">
        <v>0</v>
      </c>
      <c r="E55" s="112">
        <f t="shared" si="1"/>
        <v>685882.48</v>
      </c>
      <c r="F55" s="114"/>
      <c r="G55" s="115"/>
      <c r="H55" s="116"/>
      <c r="I55" s="103"/>
      <c r="J55" s="163"/>
    </row>
    <row r="56" spans="1:10" hidden="1" x14ac:dyDescent="0.25">
      <c r="A56" s="111">
        <v>44875</v>
      </c>
      <c r="B56" s="102" t="s">
        <v>48</v>
      </c>
      <c r="C56" s="113">
        <v>5493</v>
      </c>
      <c r="D56" s="113">
        <v>0</v>
      </c>
      <c r="E56" s="100">
        <f t="shared" si="1"/>
        <v>680389.48</v>
      </c>
      <c r="F56" s="114"/>
      <c r="G56" s="115"/>
      <c r="H56" s="116"/>
      <c r="I56" s="103"/>
      <c r="J56" s="163"/>
    </row>
    <row r="57" spans="1:10" hidden="1" x14ac:dyDescent="0.25">
      <c r="A57" s="111">
        <v>44875</v>
      </c>
      <c r="B57" s="102" t="s">
        <v>43</v>
      </c>
      <c r="C57" s="113">
        <v>18624.990000000002</v>
      </c>
      <c r="D57" s="113">
        <v>0</v>
      </c>
      <c r="E57" s="112">
        <f t="shared" si="1"/>
        <v>661764.49</v>
      </c>
      <c r="F57" s="114"/>
      <c r="G57" s="115"/>
      <c r="H57" s="116"/>
      <c r="I57" s="103"/>
      <c r="J57" s="163"/>
    </row>
    <row r="58" spans="1:10" hidden="1" x14ac:dyDescent="0.25">
      <c r="A58" s="111">
        <v>44875</v>
      </c>
      <c r="B58" s="102" t="s">
        <v>99</v>
      </c>
      <c r="C58" s="113">
        <v>1624</v>
      </c>
      <c r="D58" s="113">
        <v>0</v>
      </c>
      <c r="E58" s="100">
        <f t="shared" si="1"/>
        <v>660140.49</v>
      </c>
      <c r="F58" s="114"/>
      <c r="G58" s="115"/>
      <c r="H58" s="116"/>
      <c r="I58" s="103"/>
      <c r="J58" s="163"/>
    </row>
    <row r="59" spans="1:10" hidden="1" x14ac:dyDescent="0.25">
      <c r="A59" s="111">
        <v>44875</v>
      </c>
      <c r="B59" s="102" t="s">
        <v>100</v>
      </c>
      <c r="C59" s="113">
        <v>23334.560000000001</v>
      </c>
      <c r="D59" s="113">
        <v>0</v>
      </c>
      <c r="E59" s="112">
        <f t="shared" si="1"/>
        <v>636805.92999999993</v>
      </c>
      <c r="F59" s="114"/>
      <c r="G59" s="115"/>
      <c r="H59" s="116"/>
      <c r="I59" s="103"/>
      <c r="J59" s="163"/>
    </row>
    <row r="60" spans="1:10" hidden="1" x14ac:dyDescent="0.25">
      <c r="A60" s="111">
        <v>44875</v>
      </c>
      <c r="B60" s="102" t="s">
        <v>101</v>
      </c>
      <c r="C60" s="113">
        <v>13226.76</v>
      </c>
      <c r="D60" s="113">
        <v>0</v>
      </c>
      <c r="E60" s="100">
        <f t="shared" si="1"/>
        <v>623579.16999999993</v>
      </c>
      <c r="F60" s="114"/>
      <c r="G60" s="115"/>
      <c r="H60" s="116"/>
      <c r="I60" s="103"/>
      <c r="J60" s="163"/>
    </row>
    <row r="61" spans="1:10" hidden="1" x14ac:dyDescent="0.25">
      <c r="A61" s="111">
        <v>44875</v>
      </c>
      <c r="B61" s="102" t="s">
        <v>102</v>
      </c>
      <c r="C61" s="113">
        <v>5799.09</v>
      </c>
      <c r="D61" s="113">
        <v>0</v>
      </c>
      <c r="E61" s="112">
        <f t="shared" si="1"/>
        <v>617780.07999999996</v>
      </c>
      <c r="F61" s="114"/>
      <c r="G61" s="115"/>
      <c r="H61" s="116"/>
      <c r="I61" s="103"/>
      <c r="J61" s="163"/>
    </row>
    <row r="62" spans="1:10" hidden="1" x14ac:dyDescent="0.25">
      <c r="A62" s="111">
        <v>44876</v>
      </c>
      <c r="B62" s="221" t="s">
        <v>103</v>
      </c>
      <c r="C62" s="113">
        <v>0</v>
      </c>
      <c r="D62" s="213">
        <v>8352</v>
      </c>
      <c r="E62" s="100">
        <f t="shared" si="1"/>
        <v>626132.07999999996</v>
      </c>
      <c r="F62" s="173">
        <v>232</v>
      </c>
      <c r="G62" s="174">
        <v>44876</v>
      </c>
      <c r="H62" s="175">
        <v>2197</v>
      </c>
      <c r="I62" s="172" t="s">
        <v>193</v>
      </c>
      <c r="J62" s="220" t="s">
        <v>176</v>
      </c>
    </row>
    <row r="63" spans="1:10" hidden="1" x14ac:dyDescent="0.25">
      <c r="A63" s="111">
        <v>44876</v>
      </c>
      <c r="B63" s="216" t="s">
        <v>104</v>
      </c>
      <c r="C63" s="113">
        <v>0</v>
      </c>
      <c r="D63" s="213">
        <v>12478.41</v>
      </c>
      <c r="E63" s="112">
        <f t="shared" si="1"/>
        <v>638610.49</v>
      </c>
      <c r="F63" s="173">
        <v>59</v>
      </c>
      <c r="G63" s="174">
        <v>44876</v>
      </c>
      <c r="H63" s="175">
        <v>2198</v>
      </c>
      <c r="I63" s="172" t="s">
        <v>194</v>
      </c>
      <c r="J63" s="217" t="s">
        <v>178</v>
      </c>
    </row>
    <row r="64" spans="1:10" hidden="1" x14ac:dyDescent="0.25">
      <c r="A64" s="111">
        <v>44876</v>
      </c>
      <c r="B64" s="102" t="s">
        <v>105</v>
      </c>
      <c r="C64" s="113">
        <v>5905.21</v>
      </c>
      <c r="D64" s="113">
        <v>0</v>
      </c>
      <c r="E64" s="100">
        <f t="shared" si="1"/>
        <v>632705.28000000003</v>
      </c>
      <c r="F64" s="173"/>
      <c r="G64" s="174"/>
      <c r="H64" s="175"/>
      <c r="I64" s="172"/>
      <c r="J64" s="163"/>
    </row>
    <row r="65" spans="1:10" hidden="1" x14ac:dyDescent="0.25">
      <c r="A65" s="111">
        <v>44876</v>
      </c>
      <c r="B65" s="102" t="s">
        <v>106</v>
      </c>
      <c r="C65" s="113">
        <v>5580.11</v>
      </c>
      <c r="D65" s="113">
        <v>0</v>
      </c>
      <c r="E65" s="112">
        <f t="shared" si="1"/>
        <v>627125.17000000004</v>
      </c>
      <c r="F65" s="173"/>
      <c r="G65" s="174"/>
      <c r="H65" s="175"/>
      <c r="I65" s="172"/>
      <c r="J65" s="163"/>
    </row>
    <row r="66" spans="1:10" hidden="1" x14ac:dyDescent="0.25">
      <c r="A66" s="111">
        <v>44876</v>
      </c>
      <c r="B66" s="102" t="s">
        <v>107</v>
      </c>
      <c r="C66" s="113">
        <v>2949</v>
      </c>
      <c r="D66" s="113">
        <v>0</v>
      </c>
      <c r="E66" s="100">
        <f t="shared" si="1"/>
        <v>624176.17000000004</v>
      </c>
      <c r="F66" s="173"/>
      <c r="G66" s="174"/>
      <c r="H66" s="175"/>
      <c r="I66" s="172"/>
      <c r="J66" s="163"/>
    </row>
    <row r="67" spans="1:10" hidden="1" x14ac:dyDescent="0.25">
      <c r="A67" s="111">
        <v>44876</v>
      </c>
      <c r="B67" s="102" t="s">
        <v>56</v>
      </c>
      <c r="C67" s="113">
        <v>1999</v>
      </c>
      <c r="D67" s="113">
        <v>0</v>
      </c>
      <c r="E67" s="112">
        <f t="shared" si="1"/>
        <v>622177.17000000004</v>
      </c>
      <c r="F67" s="173"/>
      <c r="G67" s="174"/>
      <c r="H67" s="175"/>
      <c r="I67" s="172"/>
      <c r="J67" s="163"/>
    </row>
    <row r="68" spans="1:10" hidden="1" x14ac:dyDescent="0.25">
      <c r="A68" s="111">
        <v>44876</v>
      </c>
      <c r="B68" s="102" t="s">
        <v>59</v>
      </c>
      <c r="C68" s="113">
        <v>7189</v>
      </c>
      <c r="D68" s="113">
        <v>0</v>
      </c>
      <c r="E68" s="100">
        <f t="shared" si="1"/>
        <v>614988.17000000004</v>
      </c>
      <c r="F68" s="173"/>
      <c r="G68" s="174"/>
      <c r="H68" s="175"/>
      <c r="I68" s="172"/>
      <c r="J68" s="163"/>
    </row>
    <row r="69" spans="1:10" hidden="1" x14ac:dyDescent="0.25">
      <c r="A69" s="111">
        <v>44876</v>
      </c>
      <c r="B69" s="102" t="s">
        <v>108</v>
      </c>
      <c r="C69" s="113">
        <v>2833.86</v>
      </c>
      <c r="D69" s="113">
        <v>0</v>
      </c>
      <c r="E69" s="112">
        <f t="shared" si="1"/>
        <v>612154.31000000006</v>
      </c>
      <c r="F69" s="173"/>
      <c r="G69" s="174"/>
      <c r="H69" s="175"/>
      <c r="I69" s="172"/>
      <c r="J69" s="163"/>
    </row>
    <row r="70" spans="1:10" hidden="1" x14ac:dyDescent="0.25">
      <c r="A70" s="111">
        <v>44876</v>
      </c>
      <c r="B70" s="102" t="s">
        <v>109</v>
      </c>
      <c r="C70" s="113">
        <v>1487.5</v>
      </c>
      <c r="D70" s="113">
        <v>0</v>
      </c>
      <c r="E70" s="100">
        <f t="shared" si="1"/>
        <v>610666.81000000006</v>
      </c>
      <c r="F70" s="173"/>
      <c r="G70" s="174"/>
      <c r="H70" s="175"/>
      <c r="I70" s="172"/>
      <c r="J70" s="163"/>
    </row>
    <row r="71" spans="1:10" ht="30" hidden="1" x14ac:dyDescent="0.25">
      <c r="A71" s="111">
        <v>44876</v>
      </c>
      <c r="B71" s="219" t="s">
        <v>110</v>
      </c>
      <c r="C71" s="113">
        <v>0</v>
      </c>
      <c r="D71" s="213">
        <v>3201.3</v>
      </c>
      <c r="E71" s="112">
        <f t="shared" si="1"/>
        <v>613868.1100000001</v>
      </c>
      <c r="F71" s="173">
        <v>103</v>
      </c>
      <c r="G71" s="174">
        <v>44876</v>
      </c>
      <c r="H71" s="175">
        <v>2199</v>
      </c>
      <c r="I71" s="172" t="s">
        <v>195</v>
      </c>
      <c r="J71" s="220" t="s">
        <v>176</v>
      </c>
    </row>
    <row r="72" spans="1:10" ht="30" hidden="1" x14ac:dyDescent="0.25">
      <c r="A72" s="111">
        <v>44876</v>
      </c>
      <c r="B72" s="219" t="s">
        <v>111</v>
      </c>
      <c r="C72" s="113">
        <v>0</v>
      </c>
      <c r="D72" s="213">
        <v>38222</v>
      </c>
      <c r="E72" s="100">
        <f t="shared" si="1"/>
        <v>652090.1100000001</v>
      </c>
      <c r="F72" s="173">
        <v>333</v>
      </c>
      <c r="G72" s="174">
        <v>44876</v>
      </c>
      <c r="H72" s="175" t="s">
        <v>174</v>
      </c>
      <c r="I72" s="172" t="s">
        <v>196</v>
      </c>
      <c r="J72" s="220" t="s">
        <v>172</v>
      </c>
    </row>
    <row r="73" spans="1:10" hidden="1" x14ac:dyDescent="0.25">
      <c r="A73" s="111">
        <v>44877</v>
      </c>
      <c r="B73" s="196" t="s">
        <v>107</v>
      </c>
      <c r="C73" s="113">
        <v>2306</v>
      </c>
      <c r="D73" s="113">
        <v>0</v>
      </c>
      <c r="E73" s="112">
        <f t="shared" si="1"/>
        <v>649784.1100000001</v>
      </c>
      <c r="F73" s="173"/>
      <c r="G73" s="174"/>
      <c r="H73" s="175"/>
      <c r="I73" s="172"/>
      <c r="J73" s="163"/>
    </row>
    <row r="74" spans="1:10" hidden="1" x14ac:dyDescent="0.25">
      <c r="A74" s="111">
        <v>44877</v>
      </c>
      <c r="B74" s="196" t="s">
        <v>112</v>
      </c>
      <c r="C74" s="113">
        <v>1728.4</v>
      </c>
      <c r="D74" s="113">
        <v>0</v>
      </c>
      <c r="E74" s="100">
        <f t="shared" si="1"/>
        <v>648055.71000000008</v>
      </c>
      <c r="F74" s="173"/>
      <c r="G74" s="174"/>
      <c r="H74" s="175"/>
      <c r="I74" s="172"/>
      <c r="J74" s="163"/>
    </row>
    <row r="75" spans="1:10" hidden="1" x14ac:dyDescent="0.25">
      <c r="A75" s="111">
        <v>44878</v>
      </c>
      <c r="B75" s="196" t="s">
        <v>58</v>
      </c>
      <c r="C75" s="113">
        <v>1562.2</v>
      </c>
      <c r="D75" s="113">
        <v>0</v>
      </c>
      <c r="E75" s="112">
        <f t="shared" si="1"/>
        <v>646493.51000000013</v>
      </c>
      <c r="F75" s="173"/>
      <c r="G75" s="174"/>
      <c r="H75" s="175"/>
      <c r="I75" s="172"/>
      <c r="J75" s="163"/>
    </row>
    <row r="76" spans="1:10" hidden="1" x14ac:dyDescent="0.25">
      <c r="A76" s="111">
        <v>44878</v>
      </c>
      <c r="B76" s="196" t="s">
        <v>113</v>
      </c>
      <c r="C76" s="113">
        <v>1514.09</v>
      </c>
      <c r="D76" s="113">
        <v>0</v>
      </c>
      <c r="E76" s="100">
        <f t="shared" si="1"/>
        <v>644979.42000000016</v>
      </c>
      <c r="F76" s="173"/>
      <c r="G76" s="174"/>
      <c r="H76" s="175"/>
      <c r="I76" s="172"/>
      <c r="J76" s="163"/>
    </row>
    <row r="77" spans="1:10" hidden="1" x14ac:dyDescent="0.25">
      <c r="A77" s="111">
        <v>44879</v>
      </c>
      <c r="B77" s="221" t="s">
        <v>114</v>
      </c>
      <c r="C77" s="113">
        <v>0</v>
      </c>
      <c r="D77" s="213">
        <v>40600</v>
      </c>
      <c r="E77" s="112">
        <f t="shared" si="1"/>
        <v>685579.42000000016</v>
      </c>
      <c r="F77" s="173">
        <v>288</v>
      </c>
      <c r="G77" s="174">
        <v>44879</v>
      </c>
      <c r="H77" s="175">
        <v>2200</v>
      </c>
      <c r="I77" s="172" t="s">
        <v>197</v>
      </c>
      <c r="J77" s="220" t="s">
        <v>176</v>
      </c>
    </row>
    <row r="78" spans="1:10" hidden="1" x14ac:dyDescent="0.25">
      <c r="A78" s="111">
        <v>44879</v>
      </c>
      <c r="B78" s="102" t="s">
        <v>47</v>
      </c>
      <c r="C78" s="113">
        <v>17267.98</v>
      </c>
      <c r="D78" s="113">
        <v>0</v>
      </c>
      <c r="E78" s="100">
        <f t="shared" si="1"/>
        <v>668311.44000000018</v>
      </c>
      <c r="F78" s="173"/>
      <c r="G78" s="174"/>
      <c r="H78" s="175"/>
      <c r="I78" s="172"/>
      <c r="J78" s="163"/>
    </row>
    <row r="79" spans="1:10" hidden="1" x14ac:dyDescent="0.25">
      <c r="A79" s="111">
        <v>44879</v>
      </c>
      <c r="B79" s="102" t="s">
        <v>115</v>
      </c>
      <c r="C79" s="113">
        <v>37519.39</v>
      </c>
      <c r="D79" s="113">
        <v>0</v>
      </c>
      <c r="E79" s="112">
        <f t="shared" si="1"/>
        <v>630792.05000000016</v>
      </c>
      <c r="F79" s="173"/>
      <c r="G79" s="174"/>
      <c r="H79" s="175"/>
      <c r="I79" s="172"/>
      <c r="J79" s="163"/>
    </row>
    <row r="80" spans="1:10" hidden="1" x14ac:dyDescent="0.25">
      <c r="A80" s="111">
        <v>44879</v>
      </c>
      <c r="B80" s="218" t="s">
        <v>116</v>
      </c>
      <c r="C80" s="113">
        <v>0</v>
      </c>
      <c r="D80" s="213">
        <v>17400</v>
      </c>
      <c r="E80" s="100">
        <f t="shared" si="1"/>
        <v>648192.05000000016</v>
      </c>
      <c r="F80" s="173">
        <v>266</v>
      </c>
      <c r="G80" s="174">
        <v>44879</v>
      </c>
      <c r="H80" s="175">
        <v>2201</v>
      </c>
      <c r="I80" s="172" t="s">
        <v>198</v>
      </c>
      <c r="J80" s="217" t="s">
        <v>41</v>
      </c>
    </row>
    <row r="81" spans="1:10" hidden="1" x14ac:dyDescent="0.25">
      <c r="A81" s="111">
        <v>44879</v>
      </c>
      <c r="B81" s="102" t="s">
        <v>117</v>
      </c>
      <c r="C81" s="113">
        <v>131697.59</v>
      </c>
      <c r="D81" s="113">
        <v>0</v>
      </c>
      <c r="E81" s="112">
        <f t="shared" si="1"/>
        <v>516494.4600000002</v>
      </c>
      <c r="F81" s="173"/>
      <c r="G81" s="174"/>
      <c r="H81" s="175"/>
      <c r="I81" s="172"/>
      <c r="J81" s="163"/>
    </row>
    <row r="82" spans="1:10" hidden="1" x14ac:dyDescent="0.25">
      <c r="A82" s="111">
        <v>44879</v>
      </c>
      <c r="B82" s="102" t="s">
        <v>57</v>
      </c>
      <c r="C82" s="113">
        <v>82500</v>
      </c>
      <c r="D82" s="113">
        <v>0</v>
      </c>
      <c r="E82" s="100">
        <f t="shared" si="1"/>
        <v>433994.4600000002</v>
      </c>
      <c r="F82" s="173"/>
      <c r="G82" s="174"/>
      <c r="H82" s="175"/>
      <c r="I82" s="172"/>
      <c r="J82" s="163"/>
    </row>
    <row r="83" spans="1:10" hidden="1" x14ac:dyDescent="0.25">
      <c r="A83" s="111">
        <v>44880</v>
      </c>
      <c r="B83" s="102" t="s">
        <v>118</v>
      </c>
      <c r="C83" s="113">
        <v>3686.72</v>
      </c>
      <c r="D83" s="113">
        <v>0</v>
      </c>
      <c r="E83" s="112">
        <f t="shared" si="1"/>
        <v>430307.74000000022</v>
      </c>
      <c r="F83" s="173"/>
      <c r="G83" s="174"/>
      <c r="H83" s="175"/>
      <c r="I83" s="172"/>
      <c r="J83" s="163"/>
    </row>
    <row r="84" spans="1:10" hidden="1" x14ac:dyDescent="0.25">
      <c r="A84" s="111">
        <v>44880</v>
      </c>
      <c r="B84" s="102" t="s">
        <v>44</v>
      </c>
      <c r="C84" s="113">
        <v>438.48</v>
      </c>
      <c r="D84" s="113">
        <v>0</v>
      </c>
      <c r="E84" s="100">
        <f t="shared" si="1"/>
        <v>429869.26000000024</v>
      </c>
      <c r="F84" s="173"/>
      <c r="G84" s="174"/>
      <c r="H84" s="175"/>
      <c r="I84" s="172"/>
      <c r="J84" s="163"/>
    </row>
    <row r="85" spans="1:10" ht="30" hidden="1" x14ac:dyDescent="0.25">
      <c r="A85" s="111">
        <v>44880</v>
      </c>
      <c r="B85" s="102" t="s">
        <v>119</v>
      </c>
      <c r="C85" s="113">
        <v>40000</v>
      </c>
      <c r="D85" s="113">
        <v>0</v>
      </c>
      <c r="E85" s="112">
        <f t="shared" si="1"/>
        <v>389869.26000000024</v>
      </c>
      <c r="F85" s="173"/>
      <c r="G85" s="174"/>
      <c r="H85" s="175"/>
      <c r="I85" s="172"/>
      <c r="J85" s="163"/>
    </row>
    <row r="86" spans="1:10" hidden="1" x14ac:dyDescent="0.25">
      <c r="A86" s="111">
        <v>44880</v>
      </c>
      <c r="B86" s="216" t="s">
        <v>120</v>
      </c>
      <c r="C86" s="113">
        <v>0</v>
      </c>
      <c r="D86" s="213">
        <v>8120</v>
      </c>
      <c r="E86" s="100">
        <f t="shared" si="1"/>
        <v>397989.26000000024</v>
      </c>
      <c r="F86" s="173">
        <v>25</v>
      </c>
      <c r="G86" s="174">
        <v>44880</v>
      </c>
      <c r="H86" s="175">
        <v>2202</v>
      </c>
      <c r="I86" s="172" t="s">
        <v>199</v>
      </c>
      <c r="J86" s="217" t="s">
        <v>178</v>
      </c>
    </row>
    <row r="87" spans="1:10" ht="30" hidden="1" x14ac:dyDescent="0.25">
      <c r="A87" s="111">
        <v>44880</v>
      </c>
      <c r="B87" s="221" t="s">
        <v>121</v>
      </c>
      <c r="C87" s="113">
        <v>0</v>
      </c>
      <c r="D87" s="213">
        <v>4060</v>
      </c>
      <c r="E87" s="112">
        <f t="shared" si="1"/>
        <v>402049.26000000024</v>
      </c>
      <c r="F87" s="173">
        <v>163</v>
      </c>
      <c r="G87" s="174">
        <v>44880</v>
      </c>
      <c r="H87" s="175">
        <v>2203</v>
      </c>
      <c r="I87" s="172" t="s">
        <v>200</v>
      </c>
      <c r="J87" s="220" t="s">
        <v>176</v>
      </c>
    </row>
    <row r="88" spans="1:10" hidden="1" x14ac:dyDescent="0.25">
      <c r="A88" s="111">
        <v>44880</v>
      </c>
      <c r="B88" s="102" t="s">
        <v>43</v>
      </c>
      <c r="C88" s="113">
        <v>71589.259999999995</v>
      </c>
      <c r="D88" s="113">
        <v>0</v>
      </c>
      <c r="E88" s="100">
        <f t="shared" si="1"/>
        <v>330460.00000000023</v>
      </c>
      <c r="F88" s="173"/>
      <c r="G88" s="174"/>
      <c r="H88" s="175"/>
      <c r="I88" s="172"/>
      <c r="J88" s="163"/>
    </row>
    <row r="89" spans="1:10" ht="30" hidden="1" x14ac:dyDescent="0.25">
      <c r="A89" s="111">
        <v>44880</v>
      </c>
      <c r="B89" s="216" t="s">
        <v>122</v>
      </c>
      <c r="C89" s="113">
        <v>0</v>
      </c>
      <c r="D89" s="213">
        <v>5800</v>
      </c>
      <c r="E89" s="112">
        <f t="shared" si="1"/>
        <v>336260.00000000023</v>
      </c>
      <c r="F89" s="173">
        <v>299</v>
      </c>
      <c r="G89" s="174">
        <v>44880</v>
      </c>
      <c r="H89" s="175">
        <v>2204</v>
      </c>
      <c r="I89" s="172" t="s">
        <v>201</v>
      </c>
      <c r="J89" s="217" t="s">
        <v>41</v>
      </c>
    </row>
    <row r="90" spans="1:10" hidden="1" x14ac:dyDescent="0.25">
      <c r="A90" s="111">
        <v>44881</v>
      </c>
      <c r="B90" s="102" t="s">
        <v>56</v>
      </c>
      <c r="C90" s="113">
        <v>1999.01</v>
      </c>
      <c r="D90" s="113">
        <v>0</v>
      </c>
      <c r="E90" s="100">
        <f t="shared" si="1"/>
        <v>334260.99000000022</v>
      </c>
      <c r="F90" s="173"/>
      <c r="G90" s="174"/>
      <c r="H90" s="175"/>
      <c r="I90" s="172"/>
      <c r="J90" s="163"/>
    </row>
    <row r="91" spans="1:10" hidden="1" x14ac:dyDescent="0.25">
      <c r="A91" s="111">
        <v>44881</v>
      </c>
      <c r="B91" s="102" t="s">
        <v>55</v>
      </c>
      <c r="C91" s="113">
        <v>5928.16</v>
      </c>
      <c r="D91" s="113">
        <v>0</v>
      </c>
      <c r="E91" s="112">
        <f t="shared" si="1"/>
        <v>328332.83000000025</v>
      </c>
      <c r="F91" s="173"/>
      <c r="G91" s="174"/>
      <c r="H91" s="175"/>
      <c r="I91" s="172"/>
      <c r="J91" s="163"/>
    </row>
    <row r="92" spans="1:10" hidden="1" x14ac:dyDescent="0.25">
      <c r="A92" s="111">
        <v>44881</v>
      </c>
      <c r="B92" s="102" t="s">
        <v>123</v>
      </c>
      <c r="C92" s="113">
        <v>2277.8000000000002</v>
      </c>
      <c r="D92" s="113">
        <v>0</v>
      </c>
      <c r="E92" s="100">
        <f t="shared" si="1"/>
        <v>326055.03000000026</v>
      </c>
      <c r="F92" s="173"/>
      <c r="G92" s="174"/>
      <c r="H92" s="175"/>
      <c r="I92" s="172"/>
      <c r="J92" s="163"/>
    </row>
    <row r="93" spans="1:10" hidden="1" x14ac:dyDescent="0.25">
      <c r="A93" s="111">
        <v>44881</v>
      </c>
      <c r="B93" s="102" t="s">
        <v>124</v>
      </c>
      <c r="C93" s="113">
        <v>152888.31</v>
      </c>
      <c r="D93" s="113">
        <v>0</v>
      </c>
      <c r="E93" s="112">
        <f t="shared" si="1"/>
        <v>173166.72000000026</v>
      </c>
      <c r="F93" s="173"/>
      <c r="G93" s="174"/>
      <c r="H93" s="175"/>
      <c r="I93" s="172"/>
      <c r="J93" s="163"/>
    </row>
    <row r="94" spans="1:10" hidden="1" x14ac:dyDescent="0.25">
      <c r="A94" s="111">
        <v>44881</v>
      </c>
      <c r="B94" s="216" t="s">
        <v>125</v>
      </c>
      <c r="C94" s="113">
        <v>0</v>
      </c>
      <c r="D94" s="213">
        <v>9280</v>
      </c>
      <c r="E94" s="100">
        <f t="shared" si="1"/>
        <v>182446.72000000026</v>
      </c>
      <c r="F94" s="173">
        <v>330</v>
      </c>
      <c r="G94" s="174">
        <v>44881</v>
      </c>
      <c r="H94" s="175">
        <v>2205</v>
      </c>
      <c r="I94" s="172" t="s">
        <v>202</v>
      </c>
      <c r="J94" s="217" t="s">
        <v>41</v>
      </c>
    </row>
    <row r="95" spans="1:10" hidden="1" x14ac:dyDescent="0.25">
      <c r="A95" s="111">
        <v>44882</v>
      </c>
      <c r="B95" s="102" t="s">
        <v>126</v>
      </c>
      <c r="C95" s="113">
        <v>14790</v>
      </c>
      <c r="D95" s="113">
        <v>0</v>
      </c>
      <c r="E95" s="112">
        <f t="shared" si="1"/>
        <v>167656.72000000026</v>
      </c>
      <c r="F95" s="173"/>
      <c r="G95" s="174"/>
      <c r="H95" s="175"/>
      <c r="I95" s="172"/>
      <c r="J95" s="163"/>
    </row>
    <row r="96" spans="1:10" hidden="1" x14ac:dyDescent="0.25">
      <c r="A96" s="111">
        <v>44882</v>
      </c>
      <c r="B96" s="102" t="s">
        <v>127</v>
      </c>
      <c r="C96" s="113">
        <v>3080</v>
      </c>
      <c r="D96" s="113">
        <v>0</v>
      </c>
      <c r="E96" s="100">
        <f t="shared" si="1"/>
        <v>164576.72000000026</v>
      </c>
      <c r="F96" s="173"/>
      <c r="G96" s="174"/>
      <c r="H96" s="175"/>
      <c r="I96" s="172"/>
      <c r="J96" s="163"/>
    </row>
    <row r="97" spans="1:10" hidden="1" x14ac:dyDescent="0.25">
      <c r="A97" s="111">
        <v>44882</v>
      </c>
      <c r="B97" s="102" t="s">
        <v>57</v>
      </c>
      <c r="C97" s="113">
        <v>60000</v>
      </c>
      <c r="D97" s="113">
        <v>0</v>
      </c>
      <c r="E97" s="112">
        <f t="shared" si="1"/>
        <v>104576.72000000026</v>
      </c>
      <c r="F97" s="173"/>
      <c r="G97" s="174"/>
      <c r="H97" s="175"/>
      <c r="I97" s="172"/>
      <c r="J97" s="163"/>
    </row>
    <row r="98" spans="1:10" ht="30" hidden="1" x14ac:dyDescent="0.25">
      <c r="A98" s="111">
        <v>44883</v>
      </c>
      <c r="B98" s="221" t="s">
        <v>128</v>
      </c>
      <c r="C98" s="113">
        <v>0</v>
      </c>
      <c r="D98" s="213">
        <v>3471.3</v>
      </c>
      <c r="E98" s="100">
        <f t="shared" ref="E98:E161" si="2">E97-C98+D98</f>
        <v>108048.02000000027</v>
      </c>
      <c r="F98" s="173">
        <v>103</v>
      </c>
      <c r="G98" s="174">
        <v>44883</v>
      </c>
      <c r="H98" s="175">
        <v>2206</v>
      </c>
      <c r="I98" s="172" t="s">
        <v>203</v>
      </c>
      <c r="J98" s="220" t="s">
        <v>176</v>
      </c>
    </row>
    <row r="99" spans="1:10" ht="30" hidden="1" x14ac:dyDescent="0.25">
      <c r="A99" s="111">
        <v>44883</v>
      </c>
      <c r="B99" s="221" t="s">
        <v>129</v>
      </c>
      <c r="C99" s="113">
        <v>0</v>
      </c>
      <c r="D99" s="213">
        <v>38222</v>
      </c>
      <c r="E99" s="112">
        <f t="shared" si="2"/>
        <v>146270.02000000025</v>
      </c>
      <c r="F99" s="173">
        <v>333</v>
      </c>
      <c r="G99" s="174">
        <v>44883</v>
      </c>
      <c r="H99" s="175" t="s">
        <v>174</v>
      </c>
      <c r="I99" s="172" t="s">
        <v>204</v>
      </c>
      <c r="J99" s="220" t="s">
        <v>172</v>
      </c>
    </row>
    <row r="100" spans="1:10" hidden="1" x14ac:dyDescent="0.25">
      <c r="A100" s="111">
        <v>44883</v>
      </c>
      <c r="B100" s="216" t="s">
        <v>130</v>
      </c>
      <c r="C100" s="113">
        <v>0</v>
      </c>
      <c r="D100" s="213">
        <v>6960</v>
      </c>
      <c r="E100" s="100">
        <f t="shared" si="2"/>
        <v>153230.02000000025</v>
      </c>
      <c r="F100" s="173">
        <v>222</v>
      </c>
      <c r="G100" s="174">
        <v>44883</v>
      </c>
      <c r="H100" s="175">
        <v>2207</v>
      </c>
      <c r="I100" s="172" t="s">
        <v>205</v>
      </c>
      <c r="J100" s="217" t="s">
        <v>41</v>
      </c>
    </row>
    <row r="101" spans="1:10" hidden="1" x14ac:dyDescent="0.25">
      <c r="A101" s="111">
        <v>44883</v>
      </c>
      <c r="B101" s="102" t="s">
        <v>131</v>
      </c>
      <c r="C101" s="113">
        <v>41946.52</v>
      </c>
      <c r="D101" s="113">
        <v>0</v>
      </c>
      <c r="E101" s="112">
        <f t="shared" si="2"/>
        <v>111283.50000000026</v>
      </c>
      <c r="F101" s="173"/>
      <c r="G101" s="174"/>
      <c r="H101" s="175"/>
      <c r="I101" s="172"/>
      <c r="J101" s="163"/>
    </row>
    <row r="102" spans="1:10" hidden="1" x14ac:dyDescent="0.25">
      <c r="A102" s="111">
        <v>44883</v>
      </c>
      <c r="B102" s="102" t="s">
        <v>132</v>
      </c>
      <c r="C102" s="113">
        <v>2494</v>
      </c>
      <c r="D102" s="113">
        <v>0</v>
      </c>
      <c r="E102" s="100">
        <f t="shared" si="2"/>
        <v>108789.50000000026</v>
      </c>
      <c r="F102" s="173"/>
      <c r="G102" s="174"/>
      <c r="H102" s="175"/>
      <c r="I102" s="172"/>
      <c r="J102" s="163"/>
    </row>
    <row r="103" spans="1:10" hidden="1" x14ac:dyDescent="0.25">
      <c r="A103" s="111">
        <v>44883</v>
      </c>
      <c r="B103" s="102" t="s">
        <v>133</v>
      </c>
      <c r="C103" s="113">
        <v>4868</v>
      </c>
      <c r="D103" s="113">
        <v>0</v>
      </c>
      <c r="E103" s="112">
        <f t="shared" si="2"/>
        <v>103921.50000000026</v>
      </c>
      <c r="F103" s="173"/>
      <c r="G103" s="174"/>
      <c r="H103" s="175"/>
      <c r="I103" s="172"/>
      <c r="J103" s="163"/>
    </row>
    <row r="104" spans="1:10" s="117" customFormat="1" hidden="1" x14ac:dyDescent="0.25">
      <c r="A104" s="111">
        <v>44883</v>
      </c>
      <c r="B104" s="102" t="s">
        <v>133</v>
      </c>
      <c r="C104" s="113">
        <v>16390</v>
      </c>
      <c r="D104" s="113">
        <v>0</v>
      </c>
      <c r="E104" s="100">
        <f t="shared" si="2"/>
        <v>87531.500000000262</v>
      </c>
      <c r="F104" s="173"/>
      <c r="G104" s="174"/>
      <c r="H104" s="175"/>
      <c r="I104" s="172"/>
      <c r="J104" s="163"/>
    </row>
    <row r="105" spans="1:10" s="117" customFormat="1" ht="30" x14ac:dyDescent="0.25">
      <c r="A105" s="111">
        <v>44883</v>
      </c>
      <c r="B105" s="224" t="s">
        <v>134</v>
      </c>
      <c r="C105" s="113">
        <v>0</v>
      </c>
      <c r="D105" s="213">
        <v>8062</v>
      </c>
      <c r="E105" s="112">
        <f t="shared" si="2"/>
        <v>95593.500000000262</v>
      </c>
      <c r="F105" s="173">
        <v>44</v>
      </c>
      <c r="G105" s="174">
        <v>44883</v>
      </c>
      <c r="H105" s="175">
        <v>2208</v>
      </c>
      <c r="I105" s="172" t="s">
        <v>206</v>
      </c>
      <c r="J105" s="225" t="s">
        <v>186</v>
      </c>
    </row>
    <row r="106" spans="1:10" s="117" customFormat="1" hidden="1" x14ac:dyDescent="0.25">
      <c r="A106" s="111">
        <v>44883</v>
      </c>
      <c r="B106" s="216" t="s">
        <v>135</v>
      </c>
      <c r="C106" s="113">
        <v>0</v>
      </c>
      <c r="D106" s="213">
        <v>70156.800000000003</v>
      </c>
      <c r="E106" s="100">
        <f t="shared" si="2"/>
        <v>165750.30000000028</v>
      </c>
      <c r="F106" s="173">
        <v>64</v>
      </c>
      <c r="G106" s="174">
        <v>44883</v>
      </c>
      <c r="H106" s="175">
        <v>2209</v>
      </c>
      <c r="I106" s="172" t="s">
        <v>207</v>
      </c>
      <c r="J106" s="217" t="s">
        <v>178</v>
      </c>
    </row>
    <row r="107" spans="1:10" s="117" customFormat="1" hidden="1" x14ac:dyDescent="0.25">
      <c r="A107" s="111">
        <v>44883</v>
      </c>
      <c r="B107" s="102" t="s">
        <v>136</v>
      </c>
      <c r="C107" s="113">
        <v>21218.720000000001</v>
      </c>
      <c r="D107" s="113">
        <v>0</v>
      </c>
      <c r="E107" s="112">
        <f t="shared" si="2"/>
        <v>144531.58000000028</v>
      </c>
      <c r="F107" s="173"/>
      <c r="G107" s="174"/>
      <c r="H107" s="175"/>
      <c r="I107" s="172"/>
      <c r="J107" s="163"/>
    </row>
    <row r="108" spans="1:10" s="117" customFormat="1" hidden="1" x14ac:dyDescent="0.25">
      <c r="A108" s="111">
        <v>44883</v>
      </c>
      <c r="B108" s="102" t="s">
        <v>137</v>
      </c>
      <c r="C108" s="113">
        <v>35380</v>
      </c>
      <c r="D108" s="113">
        <v>0</v>
      </c>
      <c r="E108" s="100">
        <f t="shared" si="2"/>
        <v>109151.58000000028</v>
      </c>
      <c r="F108" s="173"/>
      <c r="G108" s="174"/>
      <c r="H108" s="175"/>
      <c r="I108" s="172"/>
      <c r="J108" s="163"/>
    </row>
    <row r="109" spans="1:10" s="117" customFormat="1" hidden="1" x14ac:dyDescent="0.25">
      <c r="A109" s="111">
        <v>44883</v>
      </c>
      <c r="B109" s="102" t="s">
        <v>138</v>
      </c>
      <c r="C109" s="113">
        <v>3847.59</v>
      </c>
      <c r="D109" s="113">
        <v>0</v>
      </c>
      <c r="E109" s="112">
        <f t="shared" si="2"/>
        <v>105303.99000000028</v>
      </c>
      <c r="F109" s="173"/>
      <c r="G109" s="174"/>
      <c r="H109" s="175"/>
      <c r="I109" s="172"/>
      <c r="J109" s="163"/>
    </row>
    <row r="110" spans="1:10" s="117" customFormat="1" hidden="1" x14ac:dyDescent="0.25">
      <c r="A110" s="111">
        <v>44883</v>
      </c>
      <c r="B110" s="102" t="s">
        <v>139</v>
      </c>
      <c r="C110" s="113">
        <v>4141.8599999999997</v>
      </c>
      <c r="D110" s="113">
        <v>0</v>
      </c>
      <c r="E110" s="100">
        <f t="shared" si="2"/>
        <v>101162.13000000028</v>
      </c>
      <c r="F110" s="173"/>
      <c r="G110" s="174"/>
      <c r="H110" s="175"/>
      <c r="I110" s="172"/>
      <c r="J110" s="163"/>
    </row>
    <row r="111" spans="1:10" s="117" customFormat="1" hidden="1" x14ac:dyDescent="0.25">
      <c r="A111" s="111">
        <v>44883</v>
      </c>
      <c r="B111" s="102" t="s">
        <v>140</v>
      </c>
      <c r="C111" s="113">
        <v>3959.1</v>
      </c>
      <c r="D111" s="113">
        <v>0</v>
      </c>
      <c r="E111" s="112">
        <f t="shared" si="2"/>
        <v>97203.030000000275</v>
      </c>
      <c r="F111" s="173"/>
      <c r="G111" s="174"/>
      <c r="H111" s="175"/>
      <c r="I111" s="172"/>
      <c r="J111" s="163"/>
    </row>
    <row r="112" spans="1:10" s="117" customFormat="1" hidden="1" x14ac:dyDescent="0.25">
      <c r="A112" s="111">
        <v>44883</v>
      </c>
      <c r="B112" s="102" t="s">
        <v>141</v>
      </c>
      <c r="C112" s="113">
        <v>974.4</v>
      </c>
      <c r="D112" s="113">
        <v>0</v>
      </c>
      <c r="E112" s="100">
        <f t="shared" si="2"/>
        <v>96228.630000000281</v>
      </c>
      <c r="F112" s="173"/>
      <c r="G112" s="174"/>
      <c r="H112" s="175"/>
      <c r="I112" s="172"/>
      <c r="J112" s="163"/>
    </row>
    <row r="113" spans="1:10" s="117" customFormat="1" hidden="1" x14ac:dyDescent="0.25">
      <c r="A113" s="111">
        <v>44883</v>
      </c>
      <c r="B113" s="102" t="s">
        <v>142</v>
      </c>
      <c r="C113" s="113">
        <v>5568</v>
      </c>
      <c r="D113" s="113">
        <v>0</v>
      </c>
      <c r="E113" s="112">
        <f t="shared" si="2"/>
        <v>90660.630000000281</v>
      </c>
      <c r="F113" s="173"/>
      <c r="G113" s="174"/>
      <c r="H113" s="175"/>
      <c r="I113" s="172"/>
      <c r="J113" s="163"/>
    </row>
    <row r="114" spans="1:10" s="117" customFormat="1" hidden="1" x14ac:dyDescent="0.25">
      <c r="A114" s="111">
        <v>44883</v>
      </c>
      <c r="B114" s="102" t="s">
        <v>43</v>
      </c>
      <c r="C114" s="113">
        <v>50000</v>
      </c>
      <c r="D114" s="113">
        <v>0</v>
      </c>
      <c r="E114" s="100">
        <f t="shared" si="2"/>
        <v>40660.630000000281</v>
      </c>
      <c r="F114" s="173"/>
      <c r="G114" s="174"/>
      <c r="H114" s="175"/>
      <c r="I114" s="172"/>
      <c r="J114" s="163"/>
    </row>
    <row r="115" spans="1:10" s="117" customFormat="1" hidden="1" x14ac:dyDescent="0.25">
      <c r="A115" s="111">
        <v>44884</v>
      </c>
      <c r="B115" s="102" t="s">
        <v>143</v>
      </c>
      <c r="C115" s="113">
        <v>3804.57</v>
      </c>
      <c r="D115" s="113">
        <v>0</v>
      </c>
      <c r="E115" s="112">
        <f t="shared" si="2"/>
        <v>36856.060000000281</v>
      </c>
      <c r="F115" s="173"/>
      <c r="G115" s="174"/>
      <c r="H115" s="175"/>
      <c r="I115" s="172"/>
      <c r="J115" s="163"/>
    </row>
    <row r="116" spans="1:10" s="117" customFormat="1" hidden="1" x14ac:dyDescent="0.25">
      <c r="A116" s="111">
        <v>44884</v>
      </c>
      <c r="B116" s="102" t="s">
        <v>145</v>
      </c>
      <c r="C116" s="113">
        <v>2406.7600000000002</v>
      </c>
      <c r="D116" s="113">
        <v>0</v>
      </c>
      <c r="E116" s="100">
        <f t="shared" si="2"/>
        <v>34449.300000000279</v>
      </c>
      <c r="F116" s="173"/>
      <c r="G116" s="174"/>
      <c r="H116" s="175"/>
      <c r="I116" s="172"/>
      <c r="J116" s="163"/>
    </row>
    <row r="117" spans="1:10" s="117" customFormat="1" hidden="1" x14ac:dyDescent="0.25">
      <c r="A117" s="111">
        <v>44884</v>
      </c>
      <c r="B117" s="102" t="s">
        <v>146</v>
      </c>
      <c r="C117" s="113">
        <v>5731.5</v>
      </c>
      <c r="D117" s="113">
        <v>0</v>
      </c>
      <c r="E117" s="112">
        <f t="shared" si="2"/>
        <v>28717.800000000279</v>
      </c>
      <c r="F117" s="173"/>
      <c r="G117" s="174"/>
      <c r="H117" s="175"/>
      <c r="I117" s="172"/>
      <c r="J117" s="163"/>
    </row>
    <row r="118" spans="1:10" s="117" customFormat="1" hidden="1" x14ac:dyDescent="0.25">
      <c r="A118" s="111">
        <v>44886</v>
      </c>
      <c r="B118" s="102" t="s">
        <v>147</v>
      </c>
      <c r="C118" s="113">
        <v>2399</v>
      </c>
      <c r="D118" s="113">
        <v>0</v>
      </c>
      <c r="E118" s="100">
        <f t="shared" si="2"/>
        <v>26318.800000000279</v>
      </c>
      <c r="F118" s="173"/>
      <c r="G118" s="174"/>
      <c r="H118" s="175"/>
      <c r="I118" s="172"/>
      <c r="J118" s="163"/>
    </row>
    <row r="119" spans="1:10" hidden="1" x14ac:dyDescent="0.25">
      <c r="A119" s="111">
        <v>44887</v>
      </c>
      <c r="B119" s="102" t="s">
        <v>148</v>
      </c>
      <c r="C119" s="113">
        <v>0</v>
      </c>
      <c r="D119" s="113">
        <v>25000</v>
      </c>
      <c r="E119" s="112">
        <f t="shared" si="2"/>
        <v>51318.800000000279</v>
      </c>
      <c r="F119" s="173"/>
      <c r="G119" s="174"/>
      <c r="H119" s="175"/>
      <c r="I119" s="172"/>
      <c r="J119" s="163"/>
    </row>
    <row r="120" spans="1:10" s="117" customFormat="1" hidden="1" x14ac:dyDescent="0.25">
      <c r="A120" s="111">
        <v>44887</v>
      </c>
      <c r="B120" s="102" t="s">
        <v>149</v>
      </c>
      <c r="C120" s="113">
        <v>28959.82</v>
      </c>
      <c r="D120" s="113">
        <v>0</v>
      </c>
      <c r="E120" s="100">
        <f t="shared" si="2"/>
        <v>22358.98000000028</v>
      </c>
      <c r="F120" s="173"/>
      <c r="G120" s="174"/>
      <c r="H120" s="175"/>
      <c r="I120" s="172"/>
      <c r="J120" s="163"/>
    </row>
    <row r="121" spans="1:10" s="117" customFormat="1" hidden="1" x14ac:dyDescent="0.25">
      <c r="A121" s="111">
        <v>44887</v>
      </c>
      <c r="B121" s="102" t="s">
        <v>150</v>
      </c>
      <c r="C121" s="113">
        <v>3000</v>
      </c>
      <c r="D121" s="113">
        <v>0</v>
      </c>
      <c r="E121" s="112">
        <f t="shared" si="2"/>
        <v>19358.98000000028</v>
      </c>
      <c r="F121" s="173"/>
      <c r="G121" s="174"/>
      <c r="H121" s="175"/>
      <c r="I121" s="172"/>
      <c r="J121" s="163"/>
    </row>
    <row r="122" spans="1:10" s="117" customFormat="1" hidden="1" x14ac:dyDescent="0.25">
      <c r="A122" s="111">
        <v>44887</v>
      </c>
      <c r="B122" s="102" t="s">
        <v>151</v>
      </c>
      <c r="C122" s="113">
        <v>2900</v>
      </c>
      <c r="D122" s="113">
        <v>0</v>
      </c>
      <c r="E122" s="100">
        <f t="shared" si="2"/>
        <v>16458.98000000028</v>
      </c>
      <c r="F122" s="173"/>
      <c r="G122" s="174"/>
      <c r="H122" s="175"/>
      <c r="I122" s="172"/>
      <c r="J122" s="163"/>
    </row>
    <row r="123" spans="1:10" s="117" customFormat="1" ht="30" hidden="1" x14ac:dyDescent="0.25">
      <c r="A123" s="111">
        <v>44887</v>
      </c>
      <c r="B123" s="102" t="s">
        <v>152</v>
      </c>
      <c r="C123" s="113">
        <v>0</v>
      </c>
      <c r="D123" s="113">
        <v>120000</v>
      </c>
      <c r="E123" s="112">
        <f t="shared" si="2"/>
        <v>136458.98000000027</v>
      </c>
      <c r="F123" s="173"/>
      <c r="G123" s="174"/>
      <c r="H123" s="175"/>
      <c r="I123" s="172"/>
      <c r="J123" s="163"/>
    </row>
    <row r="124" spans="1:10" s="117" customFormat="1" hidden="1" x14ac:dyDescent="0.25">
      <c r="A124" s="111">
        <v>44887</v>
      </c>
      <c r="B124" s="102" t="s">
        <v>43</v>
      </c>
      <c r="C124" s="113">
        <v>78833.490000000005</v>
      </c>
      <c r="D124" s="113">
        <v>0</v>
      </c>
      <c r="E124" s="100">
        <f t="shared" si="2"/>
        <v>57625.490000000267</v>
      </c>
      <c r="F124" s="173"/>
      <c r="G124" s="174"/>
      <c r="H124" s="175"/>
      <c r="I124" s="172"/>
      <c r="J124" s="163"/>
    </row>
    <row r="125" spans="1:10" s="117" customFormat="1" ht="30" hidden="1" x14ac:dyDescent="0.25">
      <c r="A125" s="111">
        <v>44887</v>
      </c>
      <c r="B125" s="221" t="s">
        <v>90</v>
      </c>
      <c r="C125" s="113">
        <v>0</v>
      </c>
      <c r="D125" s="213">
        <v>12180</v>
      </c>
      <c r="E125" s="112">
        <f t="shared" si="2"/>
        <v>69805.490000000267</v>
      </c>
      <c r="F125" s="173">
        <v>163</v>
      </c>
      <c r="G125" s="174">
        <v>44887</v>
      </c>
      <c r="H125" s="175">
        <v>2210</v>
      </c>
      <c r="I125" s="172" t="s">
        <v>209</v>
      </c>
      <c r="J125" s="220" t="s">
        <v>176</v>
      </c>
    </row>
    <row r="126" spans="1:10" s="117" customFormat="1" hidden="1" x14ac:dyDescent="0.25">
      <c r="A126" s="111">
        <v>44888</v>
      </c>
      <c r="B126" s="216" t="s">
        <v>74</v>
      </c>
      <c r="C126" s="113">
        <v>0</v>
      </c>
      <c r="D126" s="213">
        <v>629487.51</v>
      </c>
      <c r="E126" s="100">
        <f t="shared" si="2"/>
        <v>699293.00000000023</v>
      </c>
      <c r="F126" s="173">
        <v>213</v>
      </c>
      <c r="G126" s="174">
        <v>44888</v>
      </c>
      <c r="H126" s="175">
        <v>2213</v>
      </c>
      <c r="I126" s="172" t="s">
        <v>208</v>
      </c>
      <c r="J126" s="217" t="s">
        <v>178</v>
      </c>
    </row>
    <row r="127" spans="1:10" s="117" customFormat="1" ht="30" hidden="1" x14ac:dyDescent="0.25">
      <c r="A127" s="111">
        <v>44889</v>
      </c>
      <c r="B127" s="216" t="s">
        <v>210</v>
      </c>
      <c r="C127" s="113">
        <v>0</v>
      </c>
      <c r="D127" s="213">
        <v>3775.8</v>
      </c>
      <c r="E127" s="112">
        <f t="shared" si="2"/>
        <v>703068.80000000028</v>
      </c>
      <c r="F127" s="173">
        <v>52</v>
      </c>
      <c r="G127" s="174">
        <v>44889</v>
      </c>
      <c r="H127" s="175">
        <v>2211</v>
      </c>
      <c r="I127" s="172" t="s">
        <v>213</v>
      </c>
      <c r="J127" s="217" t="s">
        <v>178</v>
      </c>
    </row>
    <row r="128" spans="1:10" s="117" customFormat="1" hidden="1" x14ac:dyDescent="0.25">
      <c r="A128" s="111">
        <v>44889</v>
      </c>
      <c r="B128" s="216" t="s">
        <v>211</v>
      </c>
      <c r="C128" s="113">
        <v>0</v>
      </c>
      <c r="D128" s="213">
        <v>11136</v>
      </c>
      <c r="E128" s="100">
        <f t="shared" si="2"/>
        <v>714204.80000000028</v>
      </c>
      <c r="F128" s="173">
        <v>6</v>
      </c>
      <c r="G128" s="174">
        <v>44889</v>
      </c>
      <c r="H128" s="175">
        <v>2212</v>
      </c>
      <c r="I128" s="172" t="s">
        <v>215</v>
      </c>
      <c r="J128" s="217" t="s">
        <v>178</v>
      </c>
    </row>
    <row r="129" spans="1:10" s="117" customFormat="1" hidden="1" x14ac:dyDescent="0.25">
      <c r="A129" s="111">
        <v>44889</v>
      </c>
      <c r="B129" s="221" t="s">
        <v>212</v>
      </c>
      <c r="C129" s="113">
        <v>0</v>
      </c>
      <c r="D129" s="213">
        <v>38222</v>
      </c>
      <c r="E129" s="112">
        <f t="shared" si="2"/>
        <v>752426.80000000028</v>
      </c>
      <c r="F129" s="173">
        <v>333</v>
      </c>
      <c r="G129" s="174">
        <v>44889</v>
      </c>
      <c r="H129" s="175" t="s">
        <v>174</v>
      </c>
      <c r="I129" s="172" t="s">
        <v>214</v>
      </c>
      <c r="J129" s="220" t="s">
        <v>172</v>
      </c>
    </row>
    <row r="130" spans="1:10" s="117" customFormat="1" hidden="1" x14ac:dyDescent="0.25">
      <c r="A130" s="111">
        <v>44889</v>
      </c>
      <c r="B130" s="102" t="s">
        <v>250</v>
      </c>
      <c r="C130" s="113">
        <v>70000</v>
      </c>
      <c r="D130" s="113">
        <v>0</v>
      </c>
      <c r="E130" s="100">
        <f t="shared" si="2"/>
        <v>682426.80000000028</v>
      </c>
      <c r="F130" s="173"/>
      <c r="G130" s="174"/>
      <c r="H130" s="175"/>
      <c r="I130" s="172"/>
      <c r="J130" s="163"/>
    </row>
    <row r="131" spans="1:10" s="117" customFormat="1" hidden="1" x14ac:dyDescent="0.25">
      <c r="A131" s="111">
        <v>44889</v>
      </c>
      <c r="B131" s="102" t="s">
        <v>251</v>
      </c>
      <c r="C131" s="113">
        <v>63220</v>
      </c>
      <c r="D131" s="113">
        <v>0</v>
      </c>
      <c r="E131" s="112">
        <f t="shared" si="2"/>
        <v>619206.80000000028</v>
      </c>
      <c r="F131" s="173"/>
      <c r="G131" s="174"/>
      <c r="H131" s="175"/>
      <c r="I131" s="172"/>
      <c r="J131" s="163"/>
    </row>
    <row r="132" spans="1:10" s="117" customFormat="1" hidden="1" x14ac:dyDescent="0.25">
      <c r="A132" s="111">
        <v>44889</v>
      </c>
      <c r="B132" s="102" t="s">
        <v>252</v>
      </c>
      <c r="C132" s="113">
        <v>2320</v>
      </c>
      <c r="D132" s="113">
        <v>0</v>
      </c>
      <c r="E132" s="100">
        <f t="shared" si="2"/>
        <v>616886.80000000028</v>
      </c>
      <c r="F132" s="173"/>
      <c r="G132" s="174"/>
      <c r="H132" s="175"/>
      <c r="I132" s="172"/>
      <c r="J132" s="163"/>
    </row>
    <row r="133" spans="1:10" s="117" customFormat="1" hidden="1" x14ac:dyDescent="0.25">
      <c r="A133" s="111">
        <v>44889</v>
      </c>
      <c r="B133" s="102" t="s">
        <v>253</v>
      </c>
      <c r="C133" s="113">
        <v>1972</v>
      </c>
      <c r="D133" s="113">
        <v>0</v>
      </c>
      <c r="E133" s="112">
        <f t="shared" si="2"/>
        <v>614914.80000000028</v>
      </c>
      <c r="F133" s="173"/>
      <c r="G133" s="174"/>
      <c r="H133" s="175"/>
      <c r="I133" s="172"/>
      <c r="J133" s="163"/>
    </row>
    <row r="134" spans="1:10" s="117" customFormat="1" ht="30" hidden="1" x14ac:dyDescent="0.25">
      <c r="A134" s="111">
        <v>44890</v>
      </c>
      <c r="B134" s="251" t="s">
        <v>254</v>
      </c>
      <c r="C134" s="113">
        <v>0</v>
      </c>
      <c r="D134" s="213">
        <v>3471.3</v>
      </c>
      <c r="E134" s="100">
        <f t="shared" si="2"/>
        <v>618386.10000000033</v>
      </c>
      <c r="F134" s="173">
        <v>103</v>
      </c>
      <c r="G134" s="174">
        <v>44890</v>
      </c>
      <c r="H134" s="175">
        <v>2227</v>
      </c>
      <c r="I134" s="172" t="s">
        <v>290</v>
      </c>
      <c r="J134" s="220" t="s">
        <v>176</v>
      </c>
    </row>
    <row r="135" spans="1:10" s="117" customFormat="1" hidden="1" x14ac:dyDescent="0.25">
      <c r="A135" s="111">
        <v>44890</v>
      </c>
      <c r="B135" s="102" t="s">
        <v>168</v>
      </c>
      <c r="C135" s="113">
        <v>4000</v>
      </c>
      <c r="D135" s="113">
        <v>0</v>
      </c>
      <c r="E135" s="112">
        <f t="shared" si="2"/>
        <v>614386.10000000033</v>
      </c>
      <c r="F135" s="173"/>
      <c r="G135" s="174"/>
      <c r="H135" s="175"/>
      <c r="I135" s="172"/>
      <c r="J135" s="163"/>
    </row>
    <row r="136" spans="1:10" s="117" customFormat="1" hidden="1" x14ac:dyDescent="0.25">
      <c r="A136" s="111">
        <v>44890</v>
      </c>
      <c r="B136" s="102" t="s">
        <v>255</v>
      </c>
      <c r="C136" s="113">
        <v>459</v>
      </c>
      <c r="D136" s="113">
        <v>0</v>
      </c>
      <c r="E136" s="100">
        <f t="shared" si="2"/>
        <v>613927.10000000033</v>
      </c>
      <c r="F136" s="173"/>
      <c r="G136" s="174"/>
      <c r="H136" s="175"/>
      <c r="I136" s="172"/>
      <c r="J136" s="163"/>
    </row>
    <row r="137" spans="1:10" s="117" customFormat="1" hidden="1" x14ac:dyDescent="0.25">
      <c r="A137" s="111">
        <v>44890</v>
      </c>
      <c r="B137" s="102" t="s">
        <v>256</v>
      </c>
      <c r="C137" s="113">
        <v>5530</v>
      </c>
      <c r="D137" s="113">
        <v>0</v>
      </c>
      <c r="E137" s="112">
        <f t="shared" si="2"/>
        <v>608397.10000000033</v>
      </c>
      <c r="F137" s="173"/>
      <c r="G137" s="174"/>
      <c r="H137" s="175"/>
      <c r="I137" s="172"/>
      <c r="J137" s="163"/>
    </row>
    <row r="138" spans="1:10" s="117" customFormat="1" hidden="1" x14ac:dyDescent="0.25">
      <c r="A138" s="111">
        <v>44890</v>
      </c>
      <c r="B138" s="216" t="s">
        <v>257</v>
      </c>
      <c r="C138" s="113">
        <v>0</v>
      </c>
      <c r="D138" s="213">
        <v>52432</v>
      </c>
      <c r="E138" s="100">
        <f t="shared" si="2"/>
        <v>660829.10000000033</v>
      </c>
      <c r="F138" s="173">
        <v>88</v>
      </c>
      <c r="G138" s="174">
        <v>44890</v>
      </c>
      <c r="H138" s="175">
        <v>2228</v>
      </c>
      <c r="I138" s="172" t="s">
        <v>291</v>
      </c>
      <c r="J138" s="217" t="s">
        <v>178</v>
      </c>
    </row>
    <row r="139" spans="1:10" s="117" customFormat="1" ht="30" hidden="1" x14ac:dyDescent="0.25">
      <c r="A139" s="111">
        <v>44890</v>
      </c>
      <c r="B139" s="221" t="s">
        <v>258</v>
      </c>
      <c r="C139" s="113">
        <v>0</v>
      </c>
      <c r="D139" s="213">
        <v>38222</v>
      </c>
      <c r="E139" s="112">
        <f t="shared" si="2"/>
        <v>699051.10000000033</v>
      </c>
      <c r="F139" s="173">
        <v>333</v>
      </c>
      <c r="G139" s="174">
        <v>44890</v>
      </c>
      <c r="H139" s="175" t="s">
        <v>174</v>
      </c>
      <c r="I139" s="175" t="s">
        <v>292</v>
      </c>
      <c r="J139" s="220" t="s">
        <v>172</v>
      </c>
    </row>
    <row r="140" spans="1:10" s="117" customFormat="1" hidden="1" x14ac:dyDescent="0.25">
      <c r="A140" s="111">
        <v>44890</v>
      </c>
      <c r="B140" s="102" t="s">
        <v>259</v>
      </c>
      <c r="C140" s="113">
        <v>58000</v>
      </c>
      <c r="D140" s="113">
        <v>0</v>
      </c>
      <c r="E140" s="100">
        <f t="shared" si="2"/>
        <v>641051.10000000033</v>
      </c>
      <c r="F140" s="173"/>
      <c r="G140" s="174"/>
      <c r="H140" s="175"/>
      <c r="I140" s="172"/>
      <c r="J140" s="163"/>
    </row>
    <row r="141" spans="1:10" s="117" customFormat="1" hidden="1" x14ac:dyDescent="0.25">
      <c r="A141" s="111">
        <v>44890</v>
      </c>
      <c r="B141" s="102" t="s">
        <v>43</v>
      </c>
      <c r="C141" s="113">
        <v>47525.64</v>
      </c>
      <c r="D141" s="113">
        <v>0</v>
      </c>
      <c r="E141" s="112">
        <f t="shared" si="2"/>
        <v>593525.46000000031</v>
      </c>
      <c r="F141" s="173"/>
      <c r="G141" s="174"/>
      <c r="H141" s="175"/>
      <c r="I141" s="172"/>
      <c r="J141" s="163"/>
    </row>
    <row r="142" spans="1:10" s="117" customFormat="1" hidden="1" x14ac:dyDescent="0.25">
      <c r="A142" s="111">
        <v>44890</v>
      </c>
      <c r="B142" s="102" t="s">
        <v>260</v>
      </c>
      <c r="C142" s="113">
        <v>35111.46</v>
      </c>
      <c r="D142" s="113">
        <v>0</v>
      </c>
      <c r="E142" s="100">
        <f t="shared" si="2"/>
        <v>558414.00000000035</v>
      </c>
      <c r="F142" s="173"/>
      <c r="G142" s="174"/>
      <c r="H142" s="175"/>
      <c r="I142" s="172"/>
      <c r="J142" s="163"/>
    </row>
    <row r="143" spans="1:10" s="117" customFormat="1" hidden="1" x14ac:dyDescent="0.25">
      <c r="A143" s="111">
        <v>44890</v>
      </c>
      <c r="B143" s="102" t="s">
        <v>261</v>
      </c>
      <c r="C143" s="113">
        <v>777.2</v>
      </c>
      <c r="D143" s="113">
        <v>0</v>
      </c>
      <c r="E143" s="112">
        <f t="shared" si="2"/>
        <v>557636.8000000004</v>
      </c>
      <c r="F143" s="173"/>
      <c r="G143" s="174"/>
      <c r="H143" s="175"/>
      <c r="I143" s="172"/>
      <c r="J143" s="163"/>
    </row>
    <row r="144" spans="1:10" s="117" customFormat="1" hidden="1" x14ac:dyDescent="0.25">
      <c r="A144" s="111">
        <v>44890</v>
      </c>
      <c r="B144" s="102" t="s">
        <v>262</v>
      </c>
      <c r="C144" s="113">
        <v>16049.76</v>
      </c>
      <c r="D144" s="113">
        <v>0</v>
      </c>
      <c r="E144" s="100">
        <f t="shared" si="2"/>
        <v>541587.04000000039</v>
      </c>
      <c r="F144" s="173"/>
      <c r="G144" s="174"/>
      <c r="H144" s="175"/>
      <c r="I144" s="172"/>
      <c r="J144" s="163"/>
    </row>
    <row r="145" spans="1:10" s="117" customFormat="1" hidden="1" x14ac:dyDescent="0.25">
      <c r="A145" s="111">
        <v>44890</v>
      </c>
      <c r="B145" s="102" t="s">
        <v>263</v>
      </c>
      <c r="C145" s="113">
        <v>35380</v>
      </c>
      <c r="D145" s="113">
        <v>0</v>
      </c>
      <c r="E145" s="112">
        <f t="shared" si="2"/>
        <v>506207.04000000039</v>
      </c>
      <c r="F145" s="173"/>
      <c r="G145" s="174"/>
      <c r="H145" s="175"/>
      <c r="I145" s="172"/>
      <c r="J145" s="163"/>
    </row>
    <row r="146" spans="1:10" s="117" customFormat="1" hidden="1" x14ac:dyDescent="0.25">
      <c r="A146" s="111">
        <v>44890</v>
      </c>
      <c r="B146" s="102" t="s">
        <v>60</v>
      </c>
      <c r="C146" s="113">
        <v>162387</v>
      </c>
      <c r="D146" s="113">
        <v>0</v>
      </c>
      <c r="E146" s="100">
        <f t="shared" si="2"/>
        <v>343820.04000000039</v>
      </c>
      <c r="F146" s="173"/>
      <c r="G146" s="174"/>
      <c r="H146" s="175"/>
      <c r="I146" s="172"/>
      <c r="J146" s="163"/>
    </row>
    <row r="147" spans="1:10" s="117" customFormat="1" hidden="1" x14ac:dyDescent="0.25">
      <c r="A147" s="111">
        <v>44890</v>
      </c>
      <c r="B147" s="102" t="s">
        <v>264</v>
      </c>
      <c r="C147" s="113">
        <v>6316.74</v>
      </c>
      <c r="D147" s="113">
        <v>0</v>
      </c>
      <c r="E147" s="112">
        <f t="shared" si="2"/>
        <v>337503.3000000004</v>
      </c>
      <c r="F147" s="173"/>
      <c r="G147" s="174"/>
      <c r="H147" s="175"/>
      <c r="I147" s="172"/>
      <c r="J147" s="163"/>
    </row>
    <row r="148" spans="1:10" s="117" customFormat="1" hidden="1" x14ac:dyDescent="0.25">
      <c r="A148" s="111">
        <v>44890</v>
      </c>
      <c r="B148" s="102" t="s">
        <v>265</v>
      </c>
      <c r="C148" s="113">
        <v>2272.0500000000002</v>
      </c>
      <c r="D148" s="113">
        <v>0</v>
      </c>
      <c r="E148" s="100">
        <f t="shared" si="2"/>
        <v>335231.25000000041</v>
      </c>
      <c r="F148" s="173"/>
      <c r="G148" s="174"/>
      <c r="H148" s="175"/>
      <c r="I148" s="172"/>
      <c r="J148" s="163"/>
    </row>
    <row r="149" spans="1:10" s="117" customFormat="1" hidden="1" x14ac:dyDescent="0.25">
      <c r="A149" s="111">
        <v>44891</v>
      </c>
      <c r="B149" s="102" t="s">
        <v>266</v>
      </c>
      <c r="C149" s="113">
        <v>300</v>
      </c>
      <c r="D149" s="113">
        <v>0</v>
      </c>
      <c r="E149" s="112">
        <f t="shared" si="2"/>
        <v>334931.25000000041</v>
      </c>
      <c r="F149" s="173"/>
      <c r="G149" s="174"/>
      <c r="H149" s="175"/>
      <c r="I149" s="172"/>
      <c r="J149" s="163"/>
    </row>
    <row r="150" spans="1:10" s="117" customFormat="1" hidden="1" x14ac:dyDescent="0.25">
      <c r="A150" s="111">
        <v>44891</v>
      </c>
      <c r="B150" s="102" t="s">
        <v>267</v>
      </c>
      <c r="C150" s="113">
        <v>891.39</v>
      </c>
      <c r="D150" s="113">
        <v>0</v>
      </c>
      <c r="E150" s="100">
        <f t="shared" si="2"/>
        <v>334039.86000000039</v>
      </c>
      <c r="F150" s="173"/>
      <c r="G150" s="174"/>
      <c r="H150" s="175"/>
      <c r="I150" s="172"/>
      <c r="J150" s="163"/>
    </row>
    <row r="151" spans="1:10" s="117" customFormat="1" hidden="1" x14ac:dyDescent="0.25">
      <c r="A151" s="111">
        <v>44891</v>
      </c>
      <c r="B151" s="102" t="s">
        <v>268</v>
      </c>
      <c r="C151" s="113">
        <v>1896.62</v>
      </c>
      <c r="D151" s="113">
        <v>0</v>
      </c>
      <c r="E151" s="112">
        <f t="shared" si="2"/>
        <v>332143.2400000004</v>
      </c>
      <c r="F151" s="173"/>
      <c r="G151" s="174"/>
      <c r="H151" s="175"/>
      <c r="I151" s="172"/>
      <c r="J151" s="163"/>
    </row>
    <row r="152" spans="1:10" s="117" customFormat="1" hidden="1" x14ac:dyDescent="0.25">
      <c r="A152" s="111">
        <v>44891</v>
      </c>
      <c r="B152" s="102" t="s">
        <v>269</v>
      </c>
      <c r="C152" s="113">
        <v>247.69</v>
      </c>
      <c r="D152" s="113">
        <v>0</v>
      </c>
      <c r="E152" s="100">
        <f t="shared" si="2"/>
        <v>331895.5500000004</v>
      </c>
      <c r="F152" s="173"/>
      <c r="G152" s="174"/>
      <c r="H152" s="175"/>
      <c r="I152" s="195"/>
      <c r="J152" s="163"/>
    </row>
    <row r="153" spans="1:10" s="117" customFormat="1" hidden="1" x14ac:dyDescent="0.25">
      <c r="A153" s="111">
        <v>44891</v>
      </c>
      <c r="B153" s="102" t="s">
        <v>61</v>
      </c>
      <c r="C153" s="113">
        <v>1004.49</v>
      </c>
      <c r="D153" s="113">
        <v>0</v>
      </c>
      <c r="E153" s="112">
        <f t="shared" si="2"/>
        <v>330891.06000000041</v>
      </c>
      <c r="F153" s="173"/>
      <c r="G153" s="174"/>
      <c r="H153" s="175"/>
      <c r="I153" s="172"/>
      <c r="J153" s="163"/>
    </row>
    <row r="154" spans="1:10" s="117" customFormat="1" hidden="1" x14ac:dyDescent="0.25">
      <c r="A154" s="111">
        <v>44891</v>
      </c>
      <c r="B154" s="102" t="s">
        <v>270</v>
      </c>
      <c r="C154" s="113">
        <v>13442.01</v>
      </c>
      <c r="D154" s="113">
        <v>0</v>
      </c>
      <c r="E154" s="100">
        <f t="shared" si="2"/>
        <v>317449.0500000004</v>
      </c>
      <c r="F154" s="173"/>
      <c r="G154" s="174"/>
      <c r="H154" s="175"/>
      <c r="I154" s="172"/>
      <c r="J154" s="163"/>
    </row>
    <row r="155" spans="1:10" s="117" customFormat="1" hidden="1" x14ac:dyDescent="0.25">
      <c r="A155" s="111">
        <v>44893</v>
      </c>
      <c r="B155" s="216" t="s">
        <v>271</v>
      </c>
      <c r="C155" s="113">
        <v>0</v>
      </c>
      <c r="D155" s="213">
        <v>17632</v>
      </c>
      <c r="E155" s="112">
        <f t="shared" si="2"/>
        <v>335081.0500000004</v>
      </c>
      <c r="F155" s="173">
        <v>281</v>
      </c>
      <c r="G155" s="174">
        <v>44893</v>
      </c>
      <c r="H155" s="175">
        <v>2229</v>
      </c>
      <c r="I155" s="172" t="s">
        <v>293</v>
      </c>
      <c r="J155" s="217" t="s">
        <v>178</v>
      </c>
    </row>
    <row r="156" spans="1:10" s="117" customFormat="1" hidden="1" x14ac:dyDescent="0.25">
      <c r="A156" s="111">
        <v>44893</v>
      </c>
      <c r="B156" s="102" t="s">
        <v>272</v>
      </c>
      <c r="C156" s="113">
        <v>60000</v>
      </c>
      <c r="D156" s="113">
        <v>0</v>
      </c>
      <c r="E156" s="100">
        <f t="shared" si="2"/>
        <v>275081.0500000004</v>
      </c>
      <c r="F156" s="173"/>
      <c r="G156" s="174"/>
      <c r="H156" s="175"/>
      <c r="I156" s="172"/>
      <c r="J156" s="163"/>
    </row>
    <row r="157" spans="1:10" s="117" customFormat="1" hidden="1" x14ac:dyDescent="0.25">
      <c r="A157" s="111">
        <v>44893</v>
      </c>
      <c r="B157" s="102" t="s">
        <v>273</v>
      </c>
      <c r="C157" s="113">
        <v>20000</v>
      </c>
      <c r="D157" s="113">
        <v>0</v>
      </c>
      <c r="E157" s="112">
        <f t="shared" si="2"/>
        <v>255081.0500000004</v>
      </c>
      <c r="F157" s="173"/>
      <c r="G157" s="174"/>
      <c r="H157" s="175"/>
      <c r="I157" s="172"/>
      <c r="J157" s="163"/>
    </row>
    <row r="158" spans="1:10" s="117" customFormat="1" hidden="1" x14ac:dyDescent="0.25">
      <c r="A158" s="111">
        <v>44893</v>
      </c>
      <c r="B158" s="102" t="s">
        <v>274</v>
      </c>
      <c r="C158" s="113">
        <v>20000</v>
      </c>
      <c r="D158" s="113">
        <v>0</v>
      </c>
      <c r="E158" s="100">
        <f t="shared" si="2"/>
        <v>235081.0500000004</v>
      </c>
      <c r="F158" s="173"/>
      <c r="G158" s="174"/>
      <c r="H158" s="175"/>
      <c r="I158" s="172"/>
      <c r="J158" s="163"/>
    </row>
    <row r="159" spans="1:10" s="117" customFormat="1" hidden="1" x14ac:dyDescent="0.25">
      <c r="A159" s="111">
        <v>44894</v>
      </c>
      <c r="B159" s="102" t="s">
        <v>275</v>
      </c>
      <c r="C159" s="113">
        <v>810</v>
      </c>
      <c r="D159" s="113">
        <v>0</v>
      </c>
      <c r="E159" s="112">
        <f t="shared" si="2"/>
        <v>234271.0500000004</v>
      </c>
      <c r="F159" s="173"/>
      <c r="G159" s="174"/>
      <c r="H159" s="175"/>
      <c r="I159" s="172"/>
      <c r="J159" s="163"/>
    </row>
    <row r="160" spans="1:10" s="117" customFormat="1" hidden="1" x14ac:dyDescent="0.25">
      <c r="A160" s="111">
        <v>44894</v>
      </c>
      <c r="B160" s="187" t="s">
        <v>276</v>
      </c>
      <c r="C160" s="113">
        <v>3462.6</v>
      </c>
      <c r="D160" s="113">
        <v>0</v>
      </c>
      <c r="E160" s="100">
        <f t="shared" si="2"/>
        <v>230808.45000000039</v>
      </c>
      <c r="F160" s="173"/>
      <c r="G160" s="174"/>
      <c r="H160" s="175"/>
      <c r="I160" s="172"/>
      <c r="J160" s="163"/>
    </row>
    <row r="161" spans="1:10" s="117" customFormat="1" ht="30" hidden="1" x14ac:dyDescent="0.25">
      <c r="A161" s="111">
        <v>44894</v>
      </c>
      <c r="B161" s="221" t="s">
        <v>53</v>
      </c>
      <c r="C161" s="113">
        <v>0</v>
      </c>
      <c r="D161" s="213">
        <v>34394</v>
      </c>
      <c r="E161" s="112">
        <f t="shared" si="2"/>
        <v>265202.45000000042</v>
      </c>
      <c r="F161" s="173">
        <v>62</v>
      </c>
      <c r="G161" s="174">
        <v>44894</v>
      </c>
      <c r="H161" s="175">
        <v>2230</v>
      </c>
      <c r="I161" s="172" t="s">
        <v>296</v>
      </c>
      <c r="J161" s="220" t="s">
        <v>176</v>
      </c>
    </row>
    <row r="162" spans="1:10" s="117" customFormat="1" hidden="1" x14ac:dyDescent="0.25">
      <c r="A162" s="111">
        <v>44894</v>
      </c>
      <c r="B162" s="221" t="s">
        <v>277</v>
      </c>
      <c r="C162" s="113">
        <v>0</v>
      </c>
      <c r="D162" s="213">
        <v>38222</v>
      </c>
      <c r="E162" s="100">
        <f t="shared" ref="E162:E225" si="3">E161-C162+D162</f>
        <v>303424.45000000042</v>
      </c>
      <c r="F162" s="173">
        <v>333</v>
      </c>
      <c r="G162" s="174">
        <v>44894</v>
      </c>
      <c r="H162" s="175" t="s">
        <v>174</v>
      </c>
      <c r="I162" s="172" t="s">
        <v>294</v>
      </c>
      <c r="J162" s="220" t="s">
        <v>172</v>
      </c>
    </row>
    <row r="163" spans="1:10" s="117" customFormat="1" hidden="1" x14ac:dyDescent="0.25">
      <c r="A163" s="111">
        <v>44894</v>
      </c>
      <c r="B163" s="102" t="s">
        <v>278</v>
      </c>
      <c r="C163" s="113">
        <v>83000</v>
      </c>
      <c r="D163" s="113">
        <v>0</v>
      </c>
      <c r="E163" s="112">
        <f t="shared" si="3"/>
        <v>220424.45000000042</v>
      </c>
      <c r="F163" s="173"/>
      <c r="G163" s="174"/>
      <c r="H163" s="175"/>
      <c r="I163" s="172"/>
      <c r="J163" s="163"/>
    </row>
    <row r="164" spans="1:10" s="117" customFormat="1" hidden="1" x14ac:dyDescent="0.25">
      <c r="A164" s="111">
        <v>44894</v>
      </c>
      <c r="B164" s="102" t="s">
        <v>115</v>
      </c>
      <c r="C164" s="113">
        <v>50629.2</v>
      </c>
      <c r="D164" s="113">
        <v>0</v>
      </c>
      <c r="E164" s="100">
        <f t="shared" si="3"/>
        <v>169795.25000000041</v>
      </c>
      <c r="F164" s="173"/>
      <c r="G164" s="174"/>
      <c r="H164" s="175"/>
      <c r="I164" s="172"/>
      <c r="J164" s="163"/>
    </row>
    <row r="165" spans="1:10" s="117" customFormat="1" hidden="1" x14ac:dyDescent="0.25">
      <c r="A165" s="111">
        <v>44895</v>
      </c>
      <c r="B165" s="102" t="s">
        <v>56</v>
      </c>
      <c r="C165" s="113">
        <v>1999.01</v>
      </c>
      <c r="D165" s="113">
        <v>0</v>
      </c>
      <c r="E165" s="112">
        <f t="shared" si="3"/>
        <v>167796.2400000004</v>
      </c>
      <c r="F165" s="173"/>
      <c r="G165" s="174"/>
      <c r="H165" s="175"/>
      <c r="I165" s="172"/>
      <c r="J165" s="163"/>
    </row>
    <row r="166" spans="1:10" s="117" customFormat="1" hidden="1" x14ac:dyDescent="0.25">
      <c r="A166" s="111">
        <v>44895</v>
      </c>
      <c r="B166" s="102" t="s">
        <v>113</v>
      </c>
      <c r="C166" s="113">
        <v>1691.52</v>
      </c>
      <c r="D166" s="113">
        <v>0</v>
      </c>
      <c r="E166" s="100">
        <f t="shared" si="3"/>
        <v>166104.72000000041</v>
      </c>
      <c r="F166" s="173"/>
      <c r="G166" s="174"/>
      <c r="H166" s="175"/>
      <c r="I166" s="172"/>
      <c r="J166" s="163"/>
    </row>
    <row r="167" spans="1:10" s="117" customFormat="1" ht="30" hidden="1" x14ac:dyDescent="0.25">
      <c r="A167" s="111">
        <v>44895</v>
      </c>
      <c r="B167" s="221" t="s">
        <v>279</v>
      </c>
      <c r="C167" s="113">
        <v>0</v>
      </c>
      <c r="D167" s="213">
        <v>6942.6</v>
      </c>
      <c r="E167" s="112">
        <f t="shared" si="3"/>
        <v>173047.32000000041</v>
      </c>
      <c r="F167" s="173">
        <v>103</v>
      </c>
      <c r="G167" s="174">
        <v>44895</v>
      </c>
      <c r="H167" s="175">
        <v>2231</v>
      </c>
      <c r="I167" s="172" t="s">
        <v>297</v>
      </c>
      <c r="J167" s="220" t="s">
        <v>176</v>
      </c>
    </row>
    <row r="168" spans="1:10" s="117" customFormat="1" hidden="1" x14ac:dyDescent="0.25">
      <c r="A168" s="111">
        <v>44895</v>
      </c>
      <c r="B168" s="221" t="s">
        <v>280</v>
      </c>
      <c r="C168" s="113">
        <v>0</v>
      </c>
      <c r="D168" s="213">
        <v>38222</v>
      </c>
      <c r="E168" s="100">
        <f t="shared" si="3"/>
        <v>211269.32000000041</v>
      </c>
      <c r="F168" s="173">
        <v>333</v>
      </c>
      <c r="G168" s="174">
        <v>44895</v>
      </c>
      <c r="H168" s="175" t="s">
        <v>174</v>
      </c>
      <c r="I168" s="172" t="s">
        <v>295</v>
      </c>
      <c r="J168" s="220" t="s">
        <v>172</v>
      </c>
    </row>
    <row r="169" spans="1:10" s="117" customFormat="1" ht="30" hidden="1" x14ac:dyDescent="0.25">
      <c r="A169" s="111">
        <v>44895</v>
      </c>
      <c r="B169" s="221" t="s">
        <v>258</v>
      </c>
      <c r="C169" s="113">
        <v>0</v>
      </c>
      <c r="D169" s="213">
        <v>27666</v>
      </c>
      <c r="E169" s="112">
        <f t="shared" si="3"/>
        <v>238935.32000000041</v>
      </c>
      <c r="F169" s="173">
        <v>333</v>
      </c>
      <c r="G169" s="174">
        <v>44895</v>
      </c>
      <c r="H169" s="175" t="s">
        <v>174</v>
      </c>
      <c r="I169" s="172" t="s">
        <v>298</v>
      </c>
      <c r="J169" s="220" t="s">
        <v>172</v>
      </c>
    </row>
    <row r="170" spans="1:10" s="117" customFormat="1" hidden="1" x14ac:dyDescent="0.25">
      <c r="A170" s="111">
        <v>44895</v>
      </c>
      <c r="B170" s="102" t="s">
        <v>281</v>
      </c>
      <c r="C170" s="113">
        <v>34248.71</v>
      </c>
      <c r="D170" s="113">
        <v>0</v>
      </c>
      <c r="E170" s="100">
        <f t="shared" si="3"/>
        <v>204686.61000000042</v>
      </c>
      <c r="F170" s="173"/>
      <c r="G170" s="174"/>
      <c r="H170" s="175"/>
      <c r="I170" s="172"/>
      <c r="J170" s="163"/>
    </row>
    <row r="171" spans="1:10" s="117" customFormat="1" hidden="1" x14ac:dyDescent="0.25">
      <c r="A171" s="111">
        <v>44895</v>
      </c>
      <c r="B171" s="102" t="s">
        <v>78</v>
      </c>
      <c r="C171" s="113">
        <v>60000</v>
      </c>
      <c r="D171" s="113">
        <v>0</v>
      </c>
      <c r="E171" s="112">
        <f t="shared" si="3"/>
        <v>144686.61000000042</v>
      </c>
      <c r="F171" s="173"/>
      <c r="G171" s="174"/>
      <c r="H171" s="175"/>
      <c r="I171" s="172"/>
      <c r="J171" s="163"/>
    </row>
    <row r="172" spans="1:10" s="117" customFormat="1" hidden="1" x14ac:dyDescent="0.25">
      <c r="A172" s="111">
        <v>44895</v>
      </c>
      <c r="B172" s="216" t="s">
        <v>282</v>
      </c>
      <c r="C172" s="113">
        <v>0</v>
      </c>
      <c r="D172" s="213">
        <v>29976.33</v>
      </c>
      <c r="E172" s="100">
        <f t="shared" si="3"/>
        <v>174662.94000000041</v>
      </c>
      <c r="F172" s="173">
        <v>246</v>
      </c>
      <c r="G172" s="174">
        <v>44895</v>
      </c>
      <c r="H172" s="175">
        <v>2232</v>
      </c>
      <c r="I172" s="172" t="s">
        <v>299</v>
      </c>
      <c r="J172" s="217" t="s">
        <v>41</v>
      </c>
    </row>
    <row r="173" spans="1:10" s="117" customFormat="1" hidden="1" x14ac:dyDescent="0.25">
      <c r="A173" s="111">
        <v>44895</v>
      </c>
      <c r="B173" s="216" t="s">
        <v>282</v>
      </c>
      <c r="C173" s="113">
        <v>0</v>
      </c>
      <c r="D173" s="213">
        <v>29976.33</v>
      </c>
      <c r="E173" s="112">
        <f t="shared" si="3"/>
        <v>204639.27000000043</v>
      </c>
      <c r="F173" s="173">
        <v>246</v>
      </c>
      <c r="G173" s="174">
        <v>44895</v>
      </c>
      <c r="H173" s="175">
        <v>2233</v>
      </c>
      <c r="I173" s="172" t="s">
        <v>300</v>
      </c>
      <c r="J173" s="217" t="s">
        <v>41</v>
      </c>
    </row>
    <row r="174" spans="1:10" s="117" customFormat="1" hidden="1" x14ac:dyDescent="0.25">
      <c r="A174" s="111">
        <v>44895</v>
      </c>
      <c r="B174" s="102" t="s">
        <v>283</v>
      </c>
      <c r="C174" s="113">
        <v>90000</v>
      </c>
      <c r="D174" s="113">
        <v>0</v>
      </c>
      <c r="E174" s="100">
        <f t="shared" si="3"/>
        <v>114639.27000000043</v>
      </c>
      <c r="F174" s="173"/>
      <c r="G174" s="174"/>
      <c r="H174" s="175"/>
      <c r="I174" s="172"/>
      <c r="J174" s="163"/>
    </row>
    <row r="175" spans="1:10" s="117" customFormat="1" hidden="1" x14ac:dyDescent="0.25">
      <c r="A175" s="111">
        <v>44895</v>
      </c>
      <c r="B175" s="102" t="s">
        <v>286</v>
      </c>
      <c r="C175" s="113">
        <v>91000</v>
      </c>
      <c r="D175" s="113">
        <v>0</v>
      </c>
      <c r="E175" s="112">
        <f t="shared" si="3"/>
        <v>23639.270000000426</v>
      </c>
      <c r="F175" s="173"/>
      <c r="G175" s="174"/>
      <c r="H175" s="175"/>
      <c r="I175" s="172"/>
      <c r="J175" s="163"/>
    </row>
    <row r="176" spans="1:10" s="117" customFormat="1" ht="30" hidden="1" x14ac:dyDescent="0.25">
      <c r="A176" s="111">
        <v>44895</v>
      </c>
      <c r="B176" s="221" t="s">
        <v>287</v>
      </c>
      <c r="C176" s="113">
        <v>0</v>
      </c>
      <c r="D176" s="213">
        <v>10556</v>
      </c>
      <c r="E176" s="100">
        <f t="shared" si="3"/>
        <v>34195.270000000426</v>
      </c>
      <c r="F176" s="173">
        <v>333</v>
      </c>
      <c r="G176" s="174">
        <v>44895</v>
      </c>
      <c r="H176" s="175" t="s">
        <v>174</v>
      </c>
      <c r="I176" s="172" t="s">
        <v>298</v>
      </c>
      <c r="J176" s="220" t="s">
        <v>172</v>
      </c>
    </row>
    <row r="177" spans="1:10" s="117" customFormat="1" hidden="1" x14ac:dyDescent="0.25">
      <c r="A177" s="111">
        <v>44895</v>
      </c>
      <c r="B177" s="216" t="s">
        <v>323</v>
      </c>
      <c r="C177" s="113">
        <v>0</v>
      </c>
      <c r="D177" s="213">
        <v>50924</v>
      </c>
      <c r="E177" s="112">
        <f t="shared" si="3"/>
        <v>85119.270000000426</v>
      </c>
      <c r="F177" s="173">
        <v>252</v>
      </c>
      <c r="G177" s="174">
        <v>44895</v>
      </c>
      <c r="H177" s="175">
        <v>2238</v>
      </c>
      <c r="I177" s="172" t="s">
        <v>332</v>
      </c>
      <c r="J177" s="217" t="s">
        <v>178</v>
      </c>
    </row>
    <row r="178" spans="1:10" s="117" customFormat="1" x14ac:dyDescent="0.25">
      <c r="A178" s="111">
        <v>44895</v>
      </c>
      <c r="B178" s="224" t="s">
        <v>324</v>
      </c>
      <c r="C178" s="113">
        <v>0</v>
      </c>
      <c r="D178" s="213">
        <v>3712</v>
      </c>
      <c r="E178" s="100">
        <f t="shared" si="3"/>
        <v>88831.270000000426</v>
      </c>
      <c r="F178" s="173">
        <v>77</v>
      </c>
      <c r="G178" s="174">
        <v>44895</v>
      </c>
      <c r="H178" s="175">
        <v>2237</v>
      </c>
      <c r="I178" s="172" t="s">
        <v>333</v>
      </c>
      <c r="J178" s="225" t="s">
        <v>186</v>
      </c>
    </row>
    <row r="179" spans="1:10" s="117" customFormat="1" hidden="1" x14ac:dyDescent="0.25">
      <c r="A179" s="111">
        <v>44895</v>
      </c>
      <c r="B179" s="102" t="s">
        <v>325</v>
      </c>
      <c r="C179" s="113">
        <v>35000</v>
      </c>
      <c r="D179" s="113">
        <v>0</v>
      </c>
      <c r="E179" s="112">
        <f t="shared" si="3"/>
        <v>53831.270000000426</v>
      </c>
      <c r="F179" s="173"/>
      <c r="G179" s="174"/>
      <c r="H179" s="175"/>
      <c r="I179" s="172"/>
      <c r="J179" s="163"/>
    </row>
    <row r="180" spans="1:10" s="117" customFormat="1" hidden="1" x14ac:dyDescent="0.25">
      <c r="A180" s="111">
        <v>44895</v>
      </c>
      <c r="B180" s="185" t="s">
        <v>326</v>
      </c>
      <c r="C180" s="113">
        <v>15314.32</v>
      </c>
      <c r="D180" s="113">
        <v>0</v>
      </c>
      <c r="E180" s="100">
        <f t="shared" si="3"/>
        <v>38516.950000000426</v>
      </c>
      <c r="F180" s="173"/>
      <c r="G180" s="174"/>
      <c r="H180" s="175"/>
      <c r="I180" s="172"/>
      <c r="J180" s="163"/>
    </row>
    <row r="181" spans="1:10" s="117" customFormat="1" hidden="1" x14ac:dyDescent="0.25">
      <c r="A181" s="111">
        <v>44895</v>
      </c>
      <c r="B181" s="102" t="s">
        <v>327</v>
      </c>
      <c r="C181" s="113">
        <v>785.9</v>
      </c>
      <c r="D181" s="113">
        <v>0</v>
      </c>
      <c r="E181" s="112">
        <f t="shared" si="3"/>
        <v>37731.050000000425</v>
      </c>
      <c r="F181" s="173"/>
      <c r="G181" s="174"/>
      <c r="H181" s="175"/>
      <c r="I181" s="172"/>
      <c r="J181" s="163"/>
    </row>
    <row r="182" spans="1:10" s="117" customFormat="1" hidden="1" x14ac:dyDescent="0.25">
      <c r="A182" s="111">
        <v>44895</v>
      </c>
      <c r="B182" s="102" t="s">
        <v>328</v>
      </c>
      <c r="C182" s="113">
        <v>3497.13</v>
      </c>
      <c r="D182" s="113">
        <v>0</v>
      </c>
      <c r="E182" s="100">
        <f t="shared" si="3"/>
        <v>34233.920000000428</v>
      </c>
      <c r="F182" s="173"/>
      <c r="G182" s="174"/>
      <c r="H182" s="175"/>
      <c r="I182" s="172"/>
      <c r="J182" s="163"/>
    </row>
    <row r="183" spans="1:10" s="117" customFormat="1" hidden="1" x14ac:dyDescent="0.25">
      <c r="A183" s="111">
        <v>44895</v>
      </c>
      <c r="B183" s="102" t="s">
        <v>329</v>
      </c>
      <c r="C183" s="113">
        <v>4432.09</v>
      </c>
      <c r="D183" s="113">
        <v>0</v>
      </c>
      <c r="E183" s="112">
        <f t="shared" si="3"/>
        <v>29801.830000000427</v>
      </c>
      <c r="F183" s="173"/>
      <c r="G183" s="174"/>
      <c r="H183" s="175"/>
      <c r="I183" s="172"/>
      <c r="J183" s="163"/>
    </row>
    <row r="184" spans="1:10" s="117" customFormat="1" hidden="1" x14ac:dyDescent="0.25">
      <c r="A184" s="111">
        <v>44895</v>
      </c>
      <c r="B184" s="102" t="s">
        <v>330</v>
      </c>
      <c r="C184" s="113">
        <v>5819.18</v>
      </c>
      <c r="D184" s="113">
        <v>0</v>
      </c>
      <c r="E184" s="100">
        <f t="shared" si="3"/>
        <v>23982.650000000427</v>
      </c>
      <c r="F184" s="173"/>
      <c r="G184" s="174"/>
      <c r="H184" s="175"/>
      <c r="I184" s="172"/>
      <c r="J184" s="163"/>
    </row>
    <row r="185" spans="1:10" s="117" customFormat="1" hidden="1" x14ac:dyDescent="0.25">
      <c r="A185" s="111">
        <v>44895</v>
      </c>
      <c r="B185" s="102" t="s">
        <v>331</v>
      </c>
      <c r="C185" s="113">
        <v>17933.63</v>
      </c>
      <c r="D185" s="113">
        <v>0</v>
      </c>
      <c r="E185" s="112">
        <f t="shared" si="3"/>
        <v>6049.0200000004261</v>
      </c>
      <c r="F185" s="173"/>
      <c r="G185" s="174"/>
      <c r="H185" s="175"/>
      <c r="I185" s="172"/>
      <c r="J185" s="163"/>
    </row>
    <row r="186" spans="1:10" s="117" customFormat="1" hidden="1" x14ac:dyDescent="0.25">
      <c r="A186" s="111"/>
      <c r="B186" s="102"/>
      <c r="C186" s="113">
        <v>0</v>
      </c>
      <c r="D186" s="113">
        <v>0</v>
      </c>
      <c r="E186" s="100">
        <f t="shared" si="3"/>
        <v>6049.0200000004261</v>
      </c>
      <c r="F186" s="173"/>
      <c r="G186" s="174"/>
      <c r="H186" s="175"/>
      <c r="I186" s="172"/>
      <c r="J186" s="163"/>
    </row>
    <row r="187" spans="1:10" s="117" customFormat="1" hidden="1" x14ac:dyDescent="0.25">
      <c r="A187" s="111"/>
      <c r="B187" s="102"/>
      <c r="C187" s="113">
        <v>0</v>
      </c>
      <c r="D187" s="113">
        <v>0</v>
      </c>
      <c r="E187" s="112">
        <f t="shared" si="3"/>
        <v>6049.0200000004261</v>
      </c>
      <c r="F187" s="173"/>
      <c r="G187" s="174"/>
      <c r="H187" s="175"/>
      <c r="I187" s="172"/>
      <c r="J187" s="163"/>
    </row>
    <row r="188" spans="1:10" s="117" customFormat="1" hidden="1" x14ac:dyDescent="0.25">
      <c r="A188" s="111"/>
      <c r="B188" s="102"/>
      <c r="C188" s="113">
        <v>0</v>
      </c>
      <c r="D188" s="113">
        <v>0</v>
      </c>
      <c r="E188" s="100">
        <f t="shared" si="3"/>
        <v>6049.0200000004261</v>
      </c>
      <c r="F188" s="173"/>
      <c r="G188" s="174"/>
      <c r="H188" s="175"/>
      <c r="I188" s="172"/>
      <c r="J188" s="163"/>
    </row>
    <row r="189" spans="1:10" s="117" customFormat="1" hidden="1" x14ac:dyDescent="0.25">
      <c r="A189" s="111"/>
      <c r="B189" s="102"/>
      <c r="C189" s="113">
        <v>0</v>
      </c>
      <c r="D189" s="113">
        <v>0</v>
      </c>
      <c r="E189" s="112">
        <f t="shared" si="3"/>
        <v>6049.0200000004261</v>
      </c>
      <c r="F189" s="173"/>
      <c r="G189" s="174"/>
      <c r="H189" s="175"/>
      <c r="I189" s="172"/>
      <c r="J189" s="163"/>
    </row>
    <row r="190" spans="1:10" s="117" customFormat="1" hidden="1" x14ac:dyDescent="0.25">
      <c r="A190" s="111"/>
      <c r="B190" s="102"/>
      <c r="C190" s="113">
        <v>0</v>
      </c>
      <c r="D190" s="113">
        <v>0</v>
      </c>
      <c r="E190" s="100">
        <f t="shared" si="3"/>
        <v>6049.0200000004261</v>
      </c>
      <c r="F190" s="173"/>
      <c r="G190" s="174"/>
      <c r="H190" s="175"/>
      <c r="I190" s="172"/>
      <c r="J190" s="163"/>
    </row>
    <row r="191" spans="1:10" s="117" customFormat="1" hidden="1" x14ac:dyDescent="0.25">
      <c r="A191" s="111"/>
      <c r="B191" s="102"/>
      <c r="C191" s="113">
        <v>0</v>
      </c>
      <c r="D191" s="113">
        <v>0</v>
      </c>
      <c r="E191" s="112">
        <f t="shared" si="3"/>
        <v>6049.0200000004261</v>
      </c>
      <c r="F191" s="173"/>
      <c r="G191" s="174"/>
      <c r="H191" s="175"/>
      <c r="I191" s="172"/>
      <c r="J191" s="163"/>
    </row>
    <row r="192" spans="1:10" s="117" customFormat="1" hidden="1" x14ac:dyDescent="0.25">
      <c r="A192" s="111"/>
      <c r="B192" s="102"/>
      <c r="C192" s="113">
        <v>0</v>
      </c>
      <c r="D192" s="113">
        <v>0</v>
      </c>
      <c r="E192" s="100">
        <f t="shared" si="3"/>
        <v>6049.0200000004261</v>
      </c>
      <c r="F192" s="173"/>
      <c r="G192" s="174"/>
      <c r="H192" s="175"/>
      <c r="I192" s="172"/>
      <c r="J192" s="163"/>
    </row>
    <row r="193" spans="1:10" s="117" customFormat="1" hidden="1" x14ac:dyDescent="0.25">
      <c r="A193" s="111"/>
      <c r="B193" s="102"/>
      <c r="C193" s="113">
        <v>0</v>
      </c>
      <c r="D193" s="113">
        <v>0</v>
      </c>
      <c r="E193" s="112">
        <f t="shared" si="3"/>
        <v>6049.0200000004261</v>
      </c>
      <c r="F193" s="173"/>
      <c r="G193" s="174"/>
      <c r="H193" s="175"/>
      <c r="I193" s="172"/>
      <c r="J193" s="163"/>
    </row>
    <row r="194" spans="1:10" s="117" customFormat="1" hidden="1" x14ac:dyDescent="0.25">
      <c r="A194" s="111"/>
      <c r="B194" s="102"/>
      <c r="C194" s="113">
        <v>0</v>
      </c>
      <c r="D194" s="113">
        <v>0</v>
      </c>
      <c r="E194" s="100">
        <f t="shared" si="3"/>
        <v>6049.0200000004261</v>
      </c>
      <c r="F194" s="173"/>
      <c r="G194" s="174"/>
      <c r="H194" s="175"/>
      <c r="I194" s="172"/>
      <c r="J194" s="163"/>
    </row>
    <row r="195" spans="1:10" s="117" customFormat="1" hidden="1" x14ac:dyDescent="0.25">
      <c r="A195" s="111"/>
      <c r="B195" s="102"/>
      <c r="C195" s="113">
        <v>0</v>
      </c>
      <c r="D195" s="113">
        <v>0</v>
      </c>
      <c r="E195" s="112">
        <f t="shared" si="3"/>
        <v>6049.0200000004261</v>
      </c>
      <c r="F195" s="173"/>
      <c r="G195" s="174"/>
      <c r="H195" s="175"/>
      <c r="I195" s="172"/>
      <c r="J195" s="163"/>
    </row>
    <row r="196" spans="1:10" s="117" customFormat="1" hidden="1" x14ac:dyDescent="0.25">
      <c r="A196" s="111"/>
      <c r="B196" s="102"/>
      <c r="C196" s="113">
        <v>0</v>
      </c>
      <c r="D196" s="113">
        <v>0</v>
      </c>
      <c r="E196" s="100">
        <f t="shared" si="3"/>
        <v>6049.0200000004261</v>
      </c>
      <c r="F196" s="173"/>
      <c r="G196" s="174"/>
      <c r="H196" s="175"/>
      <c r="I196" s="172"/>
      <c r="J196" s="163"/>
    </row>
    <row r="197" spans="1:10" s="117" customFormat="1" hidden="1" x14ac:dyDescent="0.25">
      <c r="A197" s="111"/>
      <c r="B197" s="102"/>
      <c r="C197" s="113">
        <v>0</v>
      </c>
      <c r="D197" s="113">
        <v>0</v>
      </c>
      <c r="E197" s="112">
        <f t="shared" si="3"/>
        <v>6049.0200000004261</v>
      </c>
      <c r="F197" s="173"/>
      <c r="G197" s="174"/>
      <c r="H197" s="175"/>
      <c r="I197" s="172"/>
      <c r="J197" s="163"/>
    </row>
    <row r="198" spans="1:10" s="117" customFormat="1" hidden="1" x14ac:dyDescent="0.25">
      <c r="A198" s="111"/>
      <c r="B198" s="102"/>
      <c r="C198" s="113">
        <v>0</v>
      </c>
      <c r="D198" s="113">
        <v>0</v>
      </c>
      <c r="E198" s="100">
        <f t="shared" si="3"/>
        <v>6049.0200000004261</v>
      </c>
      <c r="F198" s="173"/>
      <c r="G198" s="174"/>
      <c r="H198" s="175"/>
      <c r="I198" s="172"/>
      <c r="J198" s="163"/>
    </row>
    <row r="199" spans="1:10" s="117" customFormat="1" hidden="1" x14ac:dyDescent="0.25">
      <c r="A199" s="111"/>
      <c r="B199" s="102"/>
      <c r="C199" s="113">
        <v>0</v>
      </c>
      <c r="D199" s="113">
        <v>0</v>
      </c>
      <c r="E199" s="112">
        <f t="shared" si="3"/>
        <v>6049.0200000004261</v>
      </c>
      <c r="F199" s="173"/>
      <c r="G199" s="174"/>
      <c r="H199" s="175"/>
      <c r="I199" s="172"/>
      <c r="J199" s="163"/>
    </row>
    <row r="200" spans="1:10" s="117" customFormat="1" hidden="1" x14ac:dyDescent="0.25">
      <c r="A200" s="111"/>
      <c r="B200" s="102"/>
      <c r="C200" s="113">
        <v>0</v>
      </c>
      <c r="D200" s="113">
        <v>0</v>
      </c>
      <c r="E200" s="100">
        <f t="shared" si="3"/>
        <v>6049.0200000004261</v>
      </c>
      <c r="F200" s="173"/>
      <c r="G200" s="174"/>
      <c r="H200" s="175"/>
      <c r="I200" s="176"/>
      <c r="J200" s="163"/>
    </row>
    <row r="201" spans="1:10" s="117" customFormat="1" hidden="1" x14ac:dyDescent="0.25">
      <c r="A201" s="111"/>
      <c r="B201" s="102"/>
      <c r="C201" s="113">
        <v>0</v>
      </c>
      <c r="D201" s="113">
        <v>0</v>
      </c>
      <c r="E201" s="112">
        <f t="shared" si="3"/>
        <v>6049.0200000004261</v>
      </c>
      <c r="F201" s="173"/>
      <c r="G201" s="174"/>
      <c r="H201" s="175"/>
      <c r="I201" s="172"/>
      <c r="J201" s="163"/>
    </row>
    <row r="202" spans="1:10" s="117" customFormat="1" hidden="1" x14ac:dyDescent="0.25">
      <c r="A202" s="111"/>
      <c r="B202" s="102"/>
      <c r="C202" s="113">
        <v>0</v>
      </c>
      <c r="D202" s="113">
        <v>0</v>
      </c>
      <c r="E202" s="100">
        <f t="shared" si="3"/>
        <v>6049.0200000004261</v>
      </c>
      <c r="F202" s="173"/>
      <c r="G202" s="174"/>
      <c r="H202" s="175"/>
      <c r="I202" s="172"/>
      <c r="J202" s="163"/>
    </row>
    <row r="203" spans="1:10" s="117" customFormat="1" hidden="1" x14ac:dyDescent="0.25">
      <c r="A203" s="111"/>
      <c r="B203" s="102"/>
      <c r="C203" s="113">
        <v>0</v>
      </c>
      <c r="D203" s="113">
        <v>0</v>
      </c>
      <c r="E203" s="112">
        <f t="shared" si="3"/>
        <v>6049.0200000004261</v>
      </c>
      <c r="F203" s="173"/>
      <c r="G203" s="174"/>
      <c r="H203" s="175"/>
      <c r="I203" s="172"/>
      <c r="J203" s="163"/>
    </row>
    <row r="204" spans="1:10" s="117" customFormat="1" hidden="1" x14ac:dyDescent="0.25">
      <c r="A204" s="111"/>
      <c r="B204" s="102"/>
      <c r="C204" s="113">
        <v>0</v>
      </c>
      <c r="D204" s="113">
        <v>0</v>
      </c>
      <c r="E204" s="100">
        <f t="shared" si="3"/>
        <v>6049.0200000004261</v>
      </c>
      <c r="F204" s="173"/>
      <c r="G204" s="174"/>
      <c r="H204" s="175"/>
      <c r="I204" s="172"/>
      <c r="J204" s="163"/>
    </row>
    <row r="205" spans="1:10" s="117" customFormat="1" hidden="1" x14ac:dyDescent="0.25">
      <c r="A205" s="111"/>
      <c r="B205" s="102"/>
      <c r="C205" s="113">
        <v>0</v>
      </c>
      <c r="D205" s="113">
        <v>0</v>
      </c>
      <c r="E205" s="112">
        <f t="shared" si="3"/>
        <v>6049.0200000004261</v>
      </c>
      <c r="F205" s="114"/>
      <c r="G205" s="115"/>
      <c r="H205" s="116"/>
      <c r="I205" s="103"/>
      <c r="J205" s="163"/>
    </row>
    <row r="206" spans="1:10" s="117" customFormat="1" hidden="1" x14ac:dyDescent="0.25">
      <c r="A206" s="111"/>
      <c r="B206" s="102"/>
      <c r="C206" s="113">
        <v>0</v>
      </c>
      <c r="D206" s="113">
        <v>0</v>
      </c>
      <c r="E206" s="100">
        <f t="shared" si="3"/>
        <v>6049.0200000004261</v>
      </c>
      <c r="F206" s="114"/>
      <c r="G206" s="115"/>
      <c r="H206" s="116"/>
      <c r="I206" s="103"/>
      <c r="J206" s="163"/>
    </row>
    <row r="207" spans="1:10" s="117" customFormat="1" hidden="1" x14ac:dyDescent="0.25">
      <c r="A207" s="111"/>
      <c r="B207" s="102"/>
      <c r="C207" s="113">
        <v>0</v>
      </c>
      <c r="D207" s="113">
        <v>0</v>
      </c>
      <c r="E207" s="112">
        <f t="shared" si="3"/>
        <v>6049.0200000004261</v>
      </c>
      <c r="F207" s="114"/>
      <c r="G207" s="115"/>
      <c r="H207" s="116"/>
      <c r="I207" s="103"/>
      <c r="J207" s="163"/>
    </row>
    <row r="208" spans="1:10" s="117" customFormat="1" hidden="1" x14ac:dyDescent="0.25">
      <c r="A208" s="111"/>
      <c r="B208" s="102"/>
      <c r="C208" s="113">
        <v>0</v>
      </c>
      <c r="D208" s="113">
        <v>0</v>
      </c>
      <c r="E208" s="100">
        <f t="shared" si="3"/>
        <v>6049.0200000004261</v>
      </c>
      <c r="F208" s="114"/>
      <c r="G208" s="115"/>
      <c r="H208" s="116"/>
      <c r="I208" s="103"/>
      <c r="J208" s="163"/>
    </row>
    <row r="209" spans="1:10" s="117" customFormat="1" hidden="1" x14ac:dyDescent="0.25">
      <c r="A209" s="111"/>
      <c r="B209" s="102"/>
      <c r="C209" s="113">
        <v>0</v>
      </c>
      <c r="D209" s="113">
        <v>0</v>
      </c>
      <c r="E209" s="112">
        <f t="shared" si="3"/>
        <v>6049.0200000004261</v>
      </c>
      <c r="F209" s="114"/>
      <c r="G209" s="115"/>
      <c r="H209" s="116"/>
      <c r="I209" s="103"/>
      <c r="J209" s="163"/>
    </row>
    <row r="210" spans="1:10" s="117" customFormat="1" hidden="1" x14ac:dyDescent="0.25">
      <c r="A210" s="111"/>
      <c r="B210" s="102"/>
      <c r="C210" s="113">
        <v>0</v>
      </c>
      <c r="D210" s="113">
        <v>0</v>
      </c>
      <c r="E210" s="100">
        <f t="shared" si="3"/>
        <v>6049.0200000004261</v>
      </c>
      <c r="F210" s="114"/>
      <c r="G210" s="115"/>
      <c r="H210" s="116"/>
      <c r="I210" s="103"/>
      <c r="J210" s="163"/>
    </row>
    <row r="211" spans="1:10" s="117" customFormat="1" hidden="1" x14ac:dyDescent="0.25">
      <c r="A211" s="111"/>
      <c r="B211" s="102"/>
      <c r="C211" s="113">
        <v>0</v>
      </c>
      <c r="D211" s="113">
        <v>0</v>
      </c>
      <c r="E211" s="112">
        <f t="shared" si="3"/>
        <v>6049.0200000004261</v>
      </c>
      <c r="F211" s="114"/>
      <c r="G211" s="115"/>
      <c r="H211" s="116"/>
      <c r="I211" s="103"/>
      <c r="J211" s="163"/>
    </row>
    <row r="212" spans="1:10" s="117" customFormat="1" hidden="1" x14ac:dyDescent="0.25">
      <c r="A212" s="111"/>
      <c r="B212" s="102"/>
      <c r="C212" s="113">
        <v>0</v>
      </c>
      <c r="D212" s="113">
        <v>0</v>
      </c>
      <c r="E212" s="100">
        <f t="shared" si="3"/>
        <v>6049.0200000004261</v>
      </c>
      <c r="F212" s="114"/>
      <c r="G212" s="115"/>
      <c r="H212" s="116"/>
      <c r="I212" s="103"/>
      <c r="J212" s="163"/>
    </row>
    <row r="213" spans="1:10" s="117" customFormat="1" hidden="1" x14ac:dyDescent="0.25">
      <c r="A213" s="111"/>
      <c r="B213" s="102"/>
      <c r="C213" s="113">
        <v>0</v>
      </c>
      <c r="D213" s="113">
        <v>0</v>
      </c>
      <c r="E213" s="112">
        <f t="shared" si="3"/>
        <v>6049.0200000004261</v>
      </c>
      <c r="F213" s="114"/>
      <c r="G213" s="115"/>
      <c r="H213" s="116"/>
      <c r="I213" s="103"/>
      <c r="J213" s="163"/>
    </row>
    <row r="214" spans="1:10" s="117" customFormat="1" hidden="1" x14ac:dyDescent="0.25">
      <c r="A214" s="111"/>
      <c r="B214" s="102"/>
      <c r="C214" s="113">
        <v>0</v>
      </c>
      <c r="D214" s="113">
        <v>0</v>
      </c>
      <c r="E214" s="100">
        <f t="shared" si="3"/>
        <v>6049.0200000004261</v>
      </c>
      <c r="F214" s="114"/>
      <c r="G214" s="115"/>
      <c r="H214" s="116"/>
      <c r="I214" s="103"/>
      <c r="J214" s="163"/>
    </row>
    <row r="215" spans="1:10" s="117" customFormat="1" hidden="1" x14ac:dyDescent="0.25">
      <c r="A215" s="111"/>
      <c r="B215" s="102"/>
      <c r="C215" s="113">
        <v>0</v>
      </c>
      <c r="D215" s="113">
        <v>0</v>
      </c>
      <c r="E215" s="112">
        <f t="shared" si="3"/>
        <v>6049.0200000004261</v>
      </c>
      <c r="F215" s="114"/>
      <c r="G215" s="115"/>
      <c r="H215" s="116"/>
      <c r="I215" s="103"/>
      <c r="J215" s="163"/>
    </row>
    <row r="216" spans="1:10" s="117" customFormat="1" hidden="1" x14ac:dyDescent="0.25">
      <c r="A216" s="111"/>
      <c r="B216" s="102"/>
      <c r="C216" s="113">
        <v>0</v>
      </c>
      <c r="D216" s="113">
        <v>0</v>
      </c>
      <c r="E216" s="100">
        <f t="shared" si="3"/>
        <v>6049.0200000004261</v>
      </c>
      <c r="F216" s="114"/>
      <c r="G216" s="115"/>
      <c r="H216" s="116"/>
      <c r="I216" s="103"/>
      <c r="J216" s="163"/>
    </row>
    <row r="217" spans="1:10" s="117" customFormat="1" hidden="1" x14ac:dyDescent="0.25">
      <c r="A217" s="111"/>
      <c r="B217" s="102"/>
      <c r="C217" s="113">
        <v>0</v>
      </c>
      <c r="D217" s="113">
        <v>0</v>
      </c>
      <c r="E217" s="112">
        <f t="shared" si="3"/>
        <v>6049.0200000004261</v>
      </c>
      <c r="F217" s="114"/>
      <c r="G217" s="115"/>
      <c r="H217" s="116"/>
      <c r="I217" s="103"/>
      <c r="J217" s="163"/>
    </row>
    <row r="218" spans="1:10" s="117" customFormat="1" hidden="1" x14ac:dyDescent="0.25">
      <c r="A218" s="111"/>
      <c r="B218" s="102"/>
      <c r="C218" s="113">
        <v>0</v>
      </c>
      <c r="D218" s="113">
        <v>0</v>
      </c>
      <c r="E218" s="100">
        <f t="shared" si="3"/>
        <v>6049.0200000004261</v>
      </c>
      <c r="F218" s="114"/>
      <c r="G218" s="115"/>
      <c r="H218" s="116"/>
      <c r="I218" s="103"/>
      <c r="J218" s="163"/>
    </row>
    <row r="219" spans="1:10" s="117" customFormat="1" hidden="1" x14ac:dyDescent="0.25">
      <c r="A219" s="111"/>
      <c r="B219" s="102"/>
      <c r="C219" s="113">
        <v>0</v>
      </c>
      <c r="D219" s="113">
        <v>0</v>
      </c>
      <c r="E219" s="112">
        <f t="shared" si="3"/>
        <v>6049.0200000004261</v>
      </c>
      <c r="F219" s="114"/>
      <c r="G219" s="115"/>
      <c r="H219" s="116"/>
      <c r="I219" s="103"/>
      <c r="J219" s="163"/>
    </row>
    <row r="220" spans="1:10" s="117" customFormat="1" hidden="1" x14ac:dyDescent="0.25">
      <c r="A220" s="111"/>
      <c r="B220" s="102"/>
      <c r="C220" s="113">
        <v>0</v>
      </c>
      <c r="D220" s="113">
        <v>0</v>
      </c>
      <c r="E220" s="100">
        <f t="shared" si="3"/>
        <v>6049.0200000004261</v>
      </c>
      <c r="F220" s="114"/>
      <c r="G220" s="115"/>
      <c r="H220" s="116"/>
      <c r="I220" s="103"/>
      <c r="J220" s="163"/>
    </row>
    <row r="221" spans="1:10" s="117" customFormat="1" hidden="1" x14ac:dyDescent="0.25">
      <c r="A221" s="111"/>
      <c r="B221" s="102"/>
      <c r="C221" s="113">
        <v>0</v>
      </c>
      <c r="D221" s="113">
        <v>0</v>
      </c>
      <c r="E221" s="112">
        <f t="shared" si="3"/>
        <v>6049.0200000004261</v>
      </c>
      <c r="F221" s="114"/>
      <c r="G221" s="115"/>
      <c r="H221" s="116"/>
      <c r="I221" s="103"/>
      <c r="J221" s="163"/>
    </row>
    <row r="222" spans="1:10" s="117" customFormat="1" hidden="1" x14ac:dyDescent="0.25">
      <c r="A222" s="111"/>
      <c r="B222" s="102"/>
      <c r="C222" s="113">
        <v>0</v>
      </c>
      <c r="D222" s="113">
        <v>0</v>
      </c>
      <c r="E222" s="100">
        <f t="shared" si="3"/>
        <v>6049.0200000004261</v>
      </c>
      <c r="F222" s="114"/>
      <c r="G222" s="115"/>
      <c r="H222" s="116"/>
      <c r="I222" s="103"/>
      <c r="J222" s="163"/>
    </row>
    <row r="223" spans="1:10" hidden="1" x14ac:dyDescent="0.25">
      <c r="A223" s="111"/>
      <c r="B223" s="102"/>
      <c r="C223" s="113">
        <v>0</v>
      </c>
      <c r="D223" s="113">
        <v>0</v>
      </c>
      <c r="E223" s="112">
        <f t="shared" si="3"/>
        <v>6049.0200000004261</v>
      </c>
      <c r="F223" s="114"/>
      <c r="G223" s="115"/>
      <c r="H223" s="116"/>
      <c r="I223" s="103"/>
      <c r="J223" s="163"/>
    </row>
    <row r="224" spans="1:10" hidden="1" x14ac:dyDescent="0.25">
      <c r="A224" s="111"/>
      <c r="B224" s="102"/>
      <c r="C224" s="113">
        <v>0</v>
      </c>
      <c r="D224" s="113">
        <v>0</v>
      </c>
      <c r="E224" s="100">
        <f t="shared" si="3"/>
        <v>6049.0200000004261</v>
      </c>
      <c r="F224" s="114"/>
      <c r="G224" s="115"/>
      <c r="H224" s="116"/>
      <c r="I224" s="103"/>
      <c r="J224" s="163"/>
    </row>
    <row r="225" spans="1:10" s="117" customFormat="1" hidden="1" x14ac:dyDescent="0.25">
      <c r="A225" s="111"/>
      <c r="B225" s="102"/>
      <c r="C225" s="113">
        <v>0</v>
      </c>
      <c r="D225" s="113">
        <v>0</v>
      </c>
      <c r="E225" s="112">
        <f t="shared" si="3"/>
        <v>6049.0200000004261</v>
      </c>
      <c r="F225" s="114"/>
      <c r="G225" s="115"/>
      <c r="H225" s="116"/>
      <c r="I225" s="103"/>
      <c r="J225" s="163"/>
    </row>
    <row r="226" spans="1:10" s="117" customFormat="1" hidden="1" x14ac:dyDescent="0.25">
      <c r="A226" s="111"/>
      <c r="B226" s="102"/>
      <c r="C226" s="113">
        <v>0</v>
      </c>
      <c r="D226" s="113">
        <v>0</v>
      </c>
      <c r="E226" s="100">
        <f t="shared" ref="E226:E289" si="4">E225-C226+D226</f>
        <v>6049.0200000004261</v>
      </c>
      <c r="F226" s="114"/>
      <c r="G226" s="115"/>
      <c r="H226" s="116"/>
      <c r="I226" s="103"/>
      <c r="J226" s="163"/>
    </row>
    <row r="227" spans="1:10" s="117" customFormat="1" hidden="1" x14ac:dyDescent="0.25">
      <c r="A227" s="111"/>
      <c r="B227" s="102"/>
      <c r="C227" s="113">
        <v>0</v>
      </c>
      <c r="D227" s="113">
        <v>0</v>
      </c>
      <c r="E227" s="112">
        <f t="shared" si="4"/>
        <v>6049.0200000004261</v>
      </c>
      <c r="F227" s="114"/>
      <c r="G227" s="115"/>
      <c r="H227" s="116"/>
      <c r="I227" s="103"/>
      <c r="J227" s="163"/>
    </row>
    <row r="228" spans="1:10" s="117" customFormat="1" hidden="1" x14ac:dyDescent="0.25">
      <c r="A228" s="111"/>
      <c r="B228" s="102"/>
      <c r="C228" s="113">
        <v>0</v>
      </c>
      <c r="D228" s="113">
        <v>0</v>
      </c>
      <c r="E228" s="100">
        <f t="shared" si="4"/>
        <v>6049.0200000004261</v>
      </c>
      <c r="F228" s="114"/>
      <c r="G228" s="115"/>
      <c r="H228" s="116"/>
      <c r="I228" s="103"/>
      <c r="J228" s="163"/>
    </row>
    <row r="229" spans="1:10" s="117" customFormat="1" hidden="1" x14ac:dyDescent="0.25">
      <c r="A229" s="111"/>
      <c r="B229" s="102"/>
      <c r="C229" s="113">
        <v>0</v>
      </c>
      <c r="D229" s="113">
        <v>0</v>
      </c>
      <c r="E229" s="112">
        <f t="shared" si="4"/>
        <v>6049.0200000004261</v>
      </c>
      <c r="F229" s="114"/>
      <c r="G229" s="115"/>
      <c r="H229" s="116"/>
      <c r="I229" s="103"/>
      <c r="J229" s="163"/>
    </row>
    <row r="230" spans="1:10" s="117" customFormat="1" hidden="1" x14ac:dyDescent="0.25">
      <c r="A230" s="111"/>
      <c r="B230" s="102"/>
      <c r="C230" s="113">
        <v>0</v>
      </c>
      <c r="D230" s="113">
        <v>0</v>
      </c>
      <c r="E230" s="100">
        <f t="shared" si="4"/>
        <v>6049.0200000004261</v>
      </c>
      <c r="F230" s="114"/>
      <c r="G230" s="115"/>
      <c r="H230" s="116"/>
      <c r="I230" s="103"/>
      <c r="J230" s="163"/>
    </row>
    <row r="231" spans="1:10" s="117" customFormat="1" hidden="1" x14ac:dyDescent="0.25">
      <c r="A231" s="111"/>
      <c r="B231" s="102"/>
      <c r="C231" s="113">
        <v>0</v>
      </c>
      <c r="D231" s="113">
        <v>0</v>
      </c>
      <c r="E231" s="112">
        <f t="shared" si="4"/>
        <v>6049.0200000004261</v>
      </c>
      <c r="F231" s="114"/>
      <c r="G231" s="115"/>
      <c r="H231" s="116"/>
      <c r="I231" s="103"/>
      <c r="J231" s="163"/>
    </row>
    <row r="232" spans="1:10" s="117" customFormat="1" hidden="1" x14ac:dyDescent="0.25">
      <c r="A232" s="111"/>
      <c r="B232" s="102"/>
      <c r="C232" s="113">
        <v>0</v>
      </c>
      <c r="D232" s="113">
        <v>0</v>
      </c>
      <c r="E232" s="100">
        <f t="shared" si="4"/>
        <v>6049.0200000004261</v>
      </c>
      <c r="F232" s="114"/>
      <c r="G232" s="115"/>
      <c r="H232" s="116"/>
      <c r="I232" s="103"/>
      <c r="J232" s="163"/>
    </row>
    <row r="233" spans="1:10" s="117" customFormat="1" hidden="1" x14ac:dyDescent="0.25">
      <c r="A233" s="111"/>
      <c r="B233" s="102"/>
      <c r="C233" s="113">
        <v>0</v>
      </c>
      <c r="D233" s="113">
        <v>0</v>
      </c>
      <c r="E233" s="112">
        <f t="shared" si="4"/>
        <v>6049.0200000004261</v>
      </c>
      <c r="F233" s="114"/>
      <c r="G233" s="115"/>
      <c r="H233" s="116"/>
      <c r="I233" s="103"/>
      <c r="J233" s="163"/>
    </row>
    <row r="234" spans="1:10" s="117" customFormat="1" hidden="1" x14ac:dyDescent="0.25">
      <c r="A234" s="111"/>
      <c r="B234" s="102"/>
      <c r="C234" s="113">
        <v>0</v>
      </c>
      <c r="D234" s="113">
        <v>0</v>
      </c>
      <c r="E234" s="100">
        <f t="shared" si="4"/>
        <v>6049.0200000004261</v>
      </c>
      <c r="F234" s="114"/>
      <c r="G234" s="115"/>
      <c r="H234" s="116"/>
      <c r="I234" s="103"/>
      <c r="J234" s="163"/>
    </row>
    <row r="235" spans="1:10" s="117" customFormat="1" hidden="1" x14ac:dyDescent="0.25">
      <c r="A235" s="111"/>
      <c r="B235" s="102"/>
      <c r="C235" s="113">
        <v>0</v>
      </c>
      <c r="D235" s="113">
        <v>0</v>
      </c>
      <c r="E235" s="112">
        <f t="shared" si="4"/>
        <v>6049.0200000004261</v>
      </c>
      <c r="F235" s="114"/>
      <c r="G235" s="115"/>
      <c r="H235" s="116"/>
      <c r="I235" s="103"/>
      <c r="J235" s="163"/>
    </row>
    <row r="236" spans="1:10" s="117" customFormat="1" hidden="1" x14ac:dyDescent="0.25">
      <c r="A236" s="111"/>
      <c r="B236" s="102"/>
      <c r="C236" s="113">
        <v>0</v>
      </c>
      <c r="D236" s="113">
        <v>0</v>
      </c>
      <c r="E236" s="100">
        <f t="shared" si="4"/>
        <v>6049.0200000004261</v>
      </c>
      <c r="F236" s="114"/>
      <c r="G236" s="115"/>
      <c r="H236" s="116"/>
      <c r="I236" s="103"/>
      <c r="J236" s="163"/>
    </row>
    <row r="237" spans="1:10" s="117" customFormat="1" hidden="1" x14ac:dyDescent="0.25">
      <c r="A237" s="111"/>
      <c r="B237" s="102"/>
      <c r="C237" s="113">
        <v>0</v>
      </c>
      <c r="D237" s="113">
        <v>0</v>
      </c>
      <c r="E237" s="112">
        <f t="shared" si="4"/>
        <v>6049.0200000004261</v>
      </c>
      <c r="F237" s="114"/>
      <c r="G237" s="115"/>
      <c r="H237" s="116"/>
      <c r="I237" s="103"/>
      <c r="J237" s="163"/>
    </row>
    <row r="238" spans="1:10" s="117" customFormat="1" hidden="1" x14ac:dyDescent="0.25">
      <c r="A238" s="111"/>
      <c r="B238" s="102"/>
      <c r="C238" s="113">
        <v>0</v>
      </c>
      <c r="D238" s="113">
        <v>0</v>
      </c>
      <c r="E238" s="100">
        <f t="shared" si="4"/>
        <v>6049.0200000004261</v>
      </c>
      <c r="F238" s="114"/>
      <c r="G238" s="115"/>
      <c r="H238" s="116"/>
      <c r="I238" s="103"/>
      <c r="J238" s="163"/>
    </row>
    <row r="239" spans="1:10" s="117" customFormat="1" hidden="1" x14ac:dyDescent="0.25">
      <c r="A239" s="111"/>
      <c r="B239" s="102"/>
      <c r="C239" s="113">
        <v>0</v>
      </c>
      <c r="D239" s="113">
        <v>0</v>
      </c>
      <c r="E239" s="112">
        <f t="shared" si="4"/>
        <v>6049.0200000004261</v>
      </c>
      <c r="F239" s="114"/>
      <c r="G239" s="115"/>
      <c r="H239" s="116"/>
      <c r="I239" s="103"/>
      <c r="J239" s="163"/>
    </row>
    <row r="240" spans="1:10" s="117" customFormat="1" hidden="1" x14ac:dyDescent="0.25">
      <c r="A240" s="111"/>
      <c r="B240" s="102"/>
      <c r="C240" s="113">
        <v>0</v>
      </c>
      <c r="D240" s="113">
        <v>0</v>
      </c>
      <c r="E240" s="100">
        <f t="shared" si="4"/>
        <v>6049.0200000004261</v>
      </c>
      <c r="F240" s="114"/>
      <c r="G240" s="115"/>
      <c r="H240" s="116"/>
      <c r="I240" s="103"/>
      <c r="J240" s="163"/>
    </row>
    <row r="241" spans="1:10" s="117" customFormat="1" hidden="1" x14ac:dyDescent="0.25">
      <c r="A241" s="111"/>
      <c r="B241" s="102"/>
      <c r="C241" s="113">
        <v>0</v>
      </c>
      <c r="D241" s="113">
        <v>0</v>
      </c>
      <c r="E241" s="112">
        <f t="shared" si="4"/>
        <v>6049.0200000004261</v>
      </c>
      <c r="F241" s="114"/>
      <c r="G241" s="115"/>
      <c r="H241" s="116"/>
      <c r="I241" s="103"/>
      <c r="J241" s="163"/>
    </row>
    <row r="242" spans="1:10" s="117" customFormat="1" hidden="1" x14ac:dyDescent="0.25">
      <c r="A242" s="111"/>
      <c r="B242" s="102"/>
      <c r="C242" s="113">
        <v>0</v>
      </c>
      <c r="D242" s="113">
        <v>0</v>
      </c>
      <c r="E242" s="100">
        <f t="shared" si="4"/>
        <v>6049.0200000004261</v>
      </c>
      <c r="F242" s="114"/>
      <c r="G242" s="115"/>
      <c r="H242" s="116"/>
      <c r="I242" s="103"/>
      <c r="J242" s="163"/>
    </row>
    <row r="243" spans="1:10" s="117" customFormat="1" hidden="1" x14ac:dyDescent="0.25">
      <c r="A243" s="111"/>
      <c r="B243" s="102"/>
      <c r="C243" s="113">
        <v>0</v>
      </c>
      <c r="D243" s="113">
        <v>0</v>
      </c>
      <c r="E243" s="112">
        <f t="shared" si="4"/>
        <v>6049.0200000004261</v>
      </c>
      <c r="F243" s="114"/>
      <c r="G243" s="115"/>
      <c r="H243" s="116"/>
      <c r="I243" s="103"/>
      <c r="J243" s="163"/>
    </row>
    <row r="244" spans="1:10" s="117" customFormat="1" hidden="1" x14ac:dyDescent="0.25">
      <c r="A244" s="111"/>
      <c r="B244" s="102"/>
      <c r="C244" s="113">
        <v>0</v>
      </c>
      <c r="D244" s="113">
        <v>0</v>
      </c>
      <c r="E244" s="100">
        <f t="shared" si="4"/>
        <v>6049.0200000004261</v>
      </c>
      <c r="F244" s="114"/>
      <c r="G244" s="115"/>
      <c r="H244" s="116"/>
      <c r="I244" s="103"/>
      <c r="J244" s="163"/>
    </row>
    <row r="245" spans="1:10" s="117" customFormat="1" hidden="1" x14ac:dyDescent="0.25">
      <c r="A245" s="111"/>
      <c r="B245" s="102"/>
      <c r="C245" s="113">
        <v>0</v>
      </c>
      <c r="D245" s="113">
        <v>0</v>
      </c>
      <c r="E245" s="112">
        <f t="shared" si="4"/>
        <v>6049.0200000004261</v>
      </c>
      <c r="F245" s="114"/>
      <c r="G245" s="115"/>
      <c r="H245" s="116"/>
      <c r="I245" s="103"/>
      <c r="J245" s="163"/>
    </row>
    <row r="246" spans="1:10" s="117" customFormat="1" hidden="1" x14ac:dyDescent="0.25">
      <c r="A246" s="111"/>
      <c r="B246" s="102"/>
      <c r="C246" s="113">
        <v>0</v>
      </c>
      <c r="D246" s="113">
        <v>0</v>
      </c>
      <c r="E246" s="100">
        <f t="shared" si="4"/>
        <v>6049.0200000004261</v>
      </c>
      <c r="F246" s="114"/>
      <c r="G246" s="115"/>
      <c r="H246" s="116"/>
      <c r="I246" s="103"/>
      <c r="J246" s="163"/>
    </row>
    <row r="247" spans="1:10" s="117" customFormat="1" hidden="1" x14ac:dyDescent="0.25">
      <c r="A247" s="111"/>
      <c r="B247" s="102"/>
      <c r="C247" s="113">
        <v>0</v>
      </c>
      <c r="D247" s="113">
        <v>0</v>
      </c>
      <c r="E247" s="112">
        <f t="shared" si="4"/>
        <v>6049.0200000004261</v>
      </c>
      <c r="F247" s="114"/>
      <c r="G247" s="115"/>
      <c r="H247" s="116"/>
      <c r="I247" s="103"/>
      <c r="J247" s="163"/>
    </row>
    <row r="248" spans="1:10" s="117" customFormat="1" hidden="1" x14ac:dyDescent="0.25">
      <c r="A248" s="111"/>
      <c r="B248" s="102"/>
      <c r="C248" s="113">
        <v>0</v>
      </c>
      <c r="D248" s="113">
        <v>0</v>
      </c>
      <c r="E248" s="100">
        <f t="shared" si="4"/>
        <v>6049.0200000004261</v>
      </c>
      <c r="F248" s="114"/>
      <c r="G248" s="115"/>
      <c r="H248" s="116"/>
      <c r="I248" s="103"/>
      <c r="J248" s="163"/>
    </row>
    <row r="249" spans="1:10" s="117" customFormat="1" hidden="1" x14ac:dyDescent="0.25">
      <c r="A249" s="111"/>
      <c r="B249" s="102"/>
      <c r="C249" s="113">
        <v>0</v>
      </c>
      <c r="D249" s="113">
        <v>0</v>
      </c>
      <c r="E249" s="112">
        <f t="shared" si="4"/>
        <v>6049.0200000004261</v>
      </c>
      <c r="F249" s="114"/>
      <c r="G249" s="115"/>
      <c r="H249" s="116"/>
      <c r="I249" s="103"/>
      <c r="J249" s="163"/>
    </row>
    <row r="250" spans="1:10" s="117" customFormat="1" hidden="1" x14ac:dyDescent="0.25">
      <c r="A250" s="111"/>
      <c r="B250" s="102"/>
      <c r="C250" s="113">
        <v>0</v>
      </c>
      <c r="D250" s="113">
        <v>0</v>
      </c>
      <c r="E250" s="100">
        <f t="shared" si="4"/>
        <v>6049.0200000004261</v>
      </c>
      <c r="F250" s="114"/>
      <c r="G250" s="115"/>
      <c r="H250" s="116"/>
      <c r="I250" s="103"/>
      <c r="J250" s="163"/>
    </row>
    <row r="251" spans="1:10" s="117" customFormat="1" hidden="1" x14ac:dyDescent="0.25">
      <c r="A251" s="111"/>
      <c r="B251" s="102"/>
      <c r="C251" s="113">
        <v>0</v>
      </c>
      <c r="D251" s="113">
        <v>0</v>
      </c>
      <c r="E251" s="112">
        <f t="shared" si="4"/>
        <v>6049.0200000004261</v>
      </c>
      <c r="F251" s="114"/>
      <c r="G251" s="115"/>
      <c r="H251" s="116"/>
      <c r="I251" s="103"/>
      <c r="J251" s="163"/>
    </row>
    <row r="252" spans="1:10" s="117" customFormat="1" hidden="1" x14ac:dyDescent="0.25">
      <c r="A252" s="111"/>
      <c r="B252" s="102"/>
      <c r="C252" s="113">
        <v>0</v>
      </c>
      <c r="D252" s="113">
        <v>0</v>
      </c>
      <c r="E252" s="100">
        <f t="shared" si="4"/>
        <v>6049.0200000004261</v>
      </c>
      <c r="F252" s="114"/>
      <c r="G252" s="115"/>
      <c r="H252" s="116"/>
      <c r="I252" s="103"/>
      <c r="J252" s="163"/>
    </row>
    <row r="253" spans="1:10" s="117" customFormat="1" hidden="1" x14ac:dyDescent="0.25">
      <c r="A253" s="111"/>
      <c r="B253" s="102"/>
      <c r="C253" s="113">
        <v>0</v>
      </c>
      <c r="D253" s="113">
        <v>0</v>
      </c>
      <c r="E253" s="112">
        <f t="shared" si="4"/>
        <v>6049.0200000004261</v>
      </c>
      <c r="F253" s="114"/>
      <c r="G253" s="115"/>
      <c r="H253" s="116"/>
      <c r="I253" s="103"/>
      <c r="J253" s="163"/>
    </row>
    <row r="254" spans="1:10" s="117" customFormat="1" hidden="1" x14ac:dyDescent="0.25">
      <c r="A254" s="111"/>
      <c r="B254" s="102"/>
      <c r="C254" s="113">
        <v>0</v>
      </c>
      <c r="D254" s="113">
        <v>0</v>
      </c>
      <c r="E254" s="100">
        <f t="shared" si="4"/>
        <v>6049.0200000004261</v>
      </c>
      <c r="F254" s="114"/>
      <c r="G254" s="115"/>
      <c r="H254" s="116"/>
      <c r="I254" s="103"/>
      <c r="J254" s="163"/>
    </row>
    <row r="255" spans="1:10" s="117" customFormat="1" hidden="1" x14ac:dyDescent="0.25">
      <c r="A255" s="111"/>
      <c r="B255" s="102"/>
      <c r="C255" s="113">
        <v>0</v>
      </c>
      <c r="D255" s="113">
        <v>0</v>
      </c>
      <c r="E255" s="112">
        <f t="shared" si="4"/>
        <v>6049.0200000004261</v>
      </c>
      <c r="F255" s="114"/>
      <c r="G255" s="115"/>
      <c r="H255" s="116"/>
      <c r="I255" s="103"/>
      <c r="J255" s="163"/>
    </row>
    <row r="256" spans="1:10" s="117" customFormat="1" hidden="1" x14ac:dyDescent="0.25">
      <c r="A256" s="111"/>
      <c r="B256" s="102"/>
      <c r="C256" s="113">
        <v>0</v>
      </c>
      <c r="D256" s="113">
        <v>0</v>
      </c>
      <c r="E256" s="100">
        <f t="shared" si="4"/>
        <v>6049.0200000004261</v>
      </c>
      <c r="F256" s="114"/>
      <c r="G256" s="115"/>
      <c r="H256" s="116"/>
      <c r="I256" s="103"/>
      <c r="J256" s="163"/>
    </row>
    <row r="257" spans="1:10" s="117" customFormat="1" hidden="1" x14ac:dyDescent="0.25">
      <c r="A257" s="111"/>
      <c r="B257" s="102"/>
      <c r="C257" s="113">
        <v>0</v>
      </c>
      <c r="D257" s="113">
        <v>0</v>
      </c>
      <c r="E257" s="112">
        <f t="shared" si="4"/>
        <v>6049.0200000004261</v>
      </c>
      <c r="F257" s="114"/>
      <c r="G257" s="115"/>
      <c r="H257" s="116"/>
      <c r="I257" s="103"/>
      <c r="J257" s="163"/>
    </row>
    <row r="258" spans="1:10" s="117" customFormat="1" hidden="1" x14ac:dyDescent="0.25">
      <c r="A258" s="111"/>
      <c r="B258" s="102"/>
      <c r="C258" s="113">
        <v>0</v>
      </c>
      <c r="D258" s="113">
        <v>0</v>
      </c>
      <c r="E258" s="100">
        <f t="shared" si="4"/>
        <v>6049.0200000004261</v>
      </c>
      <c r="F258" s="114"/>
      <c r="G258" s="115"/>
      <c r="H258" s="116"/>
      <c r="I258" s="103"/>
      <c r="J258" s="163"/>
    </row>
    <row r="259" spans="1:10" s="117" customFormat="1" hidden="1" x14ac:dyDescent="0.25">
      <c r="A259" s="111"/>
      <c r="B259" s="102"/>
      <c r="C259" s="113">
        <v>0</v>
      </c>
      <c r="D259" s="113">
        <v>0</v>
      </c>
      <c r="E259" s="112">
        <f t="shared" si="4"/>
        <v>6049.0200000004261</v>
      </c>
      <c r="F259" s="114"/>
      <c r="G259" s="115"/>
      <c r="H259" s="116"/>
      <c r="I259" s="103"/>
      <c r="J259" s="163"/>
    </row>
    <row r="260" spans="1:10" s="117" customFormat="1" hidden="1" x14ac:dyDescent="0.25">
      <c r="A260" s="111"/>
      <c r="B260" s="102"/>
      <c r="C260" s="113">
        <v>0</v>
      </c>
      <c r="D260" s="113">
        <v>0</v>
      </c>
      <c r="E260" s="100">
        <f t="shared" si="4"/>
        <v>6049.0200000004261</v>
      </c>
      <c r="F260" s="114"/>
      <c r="G260" s="115"/>
      <c r="H260" s="116"/>
      <c r="I260" s="103"/>
      <c r="J260" s="163"/>
    </row>
    <row r="261" spans="1:10" s="117" customFormat="1" hidden="1" x14ac:dyDescent="0.25">
      <c r="A261" s="111"/>
      <c r="B261" s="102"/>
      <c r="C261" s="113">
        <v>0</v>
      </c>
      <c r="D261" s="113">
        <v>0</v>
      </c>
      <c r="E261" s="112">
        <f t="shared" si="4"/>
        <v>6049.0200000004261</v>
      </c>
      <c r="F261" s="114"/>
      <c r="G261" s="115"/>
      <c r="H261" s="116"/>
      <c r="I261" s="103"/>
      <c r="J261" s="163"/>
    </row>
    <row r="262" spans="1:10" s="117" customFormat="1" hidden="1" x14ac:dyDescent="0.25">
      <c r="A262" s="111"/>
      <c r="B262" s="102"/>
      <c r="C262" s="113">
        <v>0</v>
      </c>
      <c r="D262" s="113">
        <v>0</v>
      </c>
      <c r="E262" s="100">
        <f t="shared" si="4"/>
        <v>6049.0200000004261</v>
      </c>
      <c r="F262" s="114"/>
      <c r="G262" s="115"/>
      <c r="H262" s="116"/>
      <c r="I262" s="103"/>
      <c r="J262" s="163"/>
    </row>
    <row r="263" spans="1:10" s="117" customFormat="1" hidden="1" x14ac:dyDescent="0.25">
      <c r="A263" s="111"/>
      <c r="B263" s="102"/>
      <c r="C263" s="113">
        <v>0</v>
      </c>
      <c r="D263" s="113">
        <v>0</v>
      </c>
      <c r="E263" s="112">
        <f t="shared" si="4"/>
        <v>6049.0200000004261</v>
      </c>
      <c r="F263" s="114"/>
      <c r="G263" s="115"/>
      <c r="H263" s="116"/>
      <c r="I263" s="103"/>
      <c r="J263" s="163"/>
    </row>
    <row r="264" spans="1:10" s="117" customFormat="1" hidden="1" x14ac:dyDescent="0.25">
      <c r="A264" s="111"/>
      <c r="B264" s="102"/>
      <c r="C264" s="113">
        <v>0</v>
      </c>
      <c r="D264" s="113">
        <v>0</v>
      </c>
      <c r="E264" s="100">
        <f t="shared" si="4"/>
        <v>6049.0200000004261</v>
      </c>
      <c r="F264" s="114"/>
      <c r="G264" s="115"/>
      <c r="H264" s="116"/>
      <c r="I264" s="103"/>
      <c r="J264" s="163"/>
    </row>
    <row r="265" spans="1:10" s="117" customFormat="1" hidden="1" x14ac:dyDescent="0.25">
      <c r="A265" s="111"/>
      <c r="B265" s="102"/>
      <c r="C265" s="113">
        <v>0</v>
      </c>
      <c r="D265" s="113">
        <v>0</v>
      </c>
      <c r="E265" s="112">
        <f t="shared" si="4"/>
        <v>6049.0200000004261</v>
      </c>
      <c r="F265" s="114"/>
      <c r="G265" s="115"/>
      <c r="H265" s="116"/>
      <c r="I265" s="103"/>
      <c r="J265" s="163"/>
    </row>
    <row r="266" spans="1:10" s="117" customFormat="1" hidden="1" x14ac:dyDescent="0.25">
      <c r="A266" s="111"/>
      <c r="B266" s="102"/>
      <c r="C266" s="113">
        <v>0</v>
      </c>
      <c r="D266" s="113">
        <v>0</v>
      </c>
      <c r="E266" s="100">
        <f t="shared" si="4"/>
        <v>6049.0200000004261</v>
      </c>
      <c r="F266" s="114"/>
      <c r="G266" s="115"/>
      <c r="H266" s="116"/>
      <c r="I266" s="103"/>
      <c r="J266" s="163"/>
    </row>
    <row r="267" spans="1:10" s="117" customFormat="1" hidden="1" x14ac:dyDescent="0.25">
      <c r="A267" s="111"/>
      <c r="B267" s="102"/>
      <c r="C267" s="113">
        <v>0</v>
      </c>
      <c r="D267" s="113">
        <v>0</v>
      </c>
      <c r="E267" s="112">
        <f t="shared" si="4"/>
        <v>6049.0200000004261</v>
      </c>
      <c r="F267" s="114"/>
      <c r="G267" s="115"/>
      <c r="H267" s="116"/>
      <c r="I267" s="103"/>
      <c r="J267" s="163"/>
    </row>
    <row r="268" spans="1:10" s="117" customFormat="1" hidden="1" x14ac:dyDescent="0.25">
      <c r="A268" s="111"/>
      <c r="B268" s="99"/>
      <c r="C268" s="113">
        <v>0</v>
      </c>
      <c r="D268" s="113">
        <v>0</v>
      </c>
      <c r="E268" s="100">
        <f t="shared" si="4"/>
        <v>6049.0200000004261</v>
      </c>
      <c r="F268" s="114"/>
      <c r="G268" s="115"/>
      <c r="H268" s="116"/>
      <c r="I268" s="103"/>
      <c r="J268" s="163"/>
    </row>
    <row r="269" spans="1:10" s="117" customFormat="1" hidden="1" x14ac:dyDescent="0.25">
      <c r="A269" s="111"/>
      <c r="B269" s="99"/>
      <c r="C269" s="113">
        <v>0</v>
      </c>
      <c r="D269" s="113">
        <v>0</v>
      </c>
      <c r="E269" s="112">
        <f t="shared" si="4"/>
        <v>6049.0200000004261</v>
      </c>
      <c r="F269" s="114"/>
      <c r="G269" s="115"/>
      <c r="H269" s="116"/>
      <c r="I269" s="103"/>
      <c r="J269" s="163"/>
    </row>
    <row r="270" spans="1:10" s="117" customFormat="1" hidden="1" x14ac:dyDescent="0.25">
      <c r="A270" s="111"/>
      <c r="B270" s="99"/>
      <c r="C270" s="113">
        <v>0</v>
      </c>
      <c r="D270" s="113">
        <v>0</v>
      </c>
      <c r="E270" s="100">
        <f t="shared" si="4"/>
        <v>6049.0200000004261</v>
      </c>
      <c r="F270" s="114"/>
      <c r="G270" s="115"/>
      <c r="H270" s="116"/>
      <c r="I270" s="103"/>
      <c r="J270" s="163"/>
    </row>
    <row r="271" spans="1:10" s="117" customFormat="1" hidden="1" x14ac:dyDescent="0.25">
      <c r="A271" s="111"/>
      <c r="B271" s="99"/>
      <c r="C271" s="113">
        <v>0</v>
      </c>
      <c r="D271" s="113">
        <v>0</v>
      </c>
      <c r="E271" s="112">
        <f t="shared" si="4"/>
        <v>6049.0200000004261</v>
      </c>
      <c r="F271" s="114"/>
      <c r="G271" s="115"/>
      <c r="H271" s="116"/>
      <c r="I271" s="103"/>
      <c r="J271" s="163"/>
    </row>
    <row r="272" spans="1:10" s="117" customFormat="1" hidden="1" x14ac:dyDescent="0.25">
      <c r="A272" s="111"/>
      <c r="B272" s="99"/>
      <c r="C272" s="113">
        <v>0</v>
      </c>
      <c r="D272" s="113">
        <v>0</v>
      </c>
      <c r="E272" s="100">
        <f t="shared" si="4"/>
        <v>6049.0200000004261</v>
      </c>
      <c r="F272" s="114"/>
      <c r="G272" s="115"/>
      <c r="H272" s="116"/>
      <c r="I272" s="103"/>
      <c r="J272" s="163"/>
    </row>
    <row r="273" spans="1:10" s="117" customFormat="1" hidden="1" x14ac:dyDescent="0.25">
      <c r="A273" s="111"/>
      <c r="B273" s="99"/>
      <c r="C273" s="113">
        <v>0</v>
      </c>
      <c r="D273" s="113">
        <v>0</v>
      </c>
      <c r="E273" s="112">
        <f t="shared" si="4"/>
        <v>6049.0200000004261</v>
      </c>
      <c r="F273" s="114"/>
      <c r="G273" s="115"/>
      <c r="H273" s="116"/>
      <c r="I273" s="103"/>
      <c r="J273" s="163"/>
    </row>
    <row r="274" spans="1:10" s="117" customFormat="1" hidden="1" x14ac:dyDescent="0.25">
      <c r="A274" s="111"/>
      <c r="B274" s="99"/>
      <c r="C274" s="113">
        <v>0</v>
      </c>
      <c r="D274" s="113">
        <v>0</v>
      </c>
      <c r="E274" s="100">
        <f t="shared" si="4"/>
        <v>6049.0200000004261</v>
      </c>
      <c r="F274" s="114"/>
      <c r="G274" s="115"/>
      <c r="H274" s="116"/>
      <c r="I274" s="103"/>
      <c r="J274" s="163"/>
    </row>
    <row r="275" spans="1:10" s="117" customFormat="1" hidden="1" x14ac:dyDescent="0.25">
      <c r="A275" s="111"/>
      <c r="B275" s="99"/>
      <c r="C275" s="113">
        <v>0</v>
      </c>
      <c r="D275" s="113">
        <v>0</v>
      </c>
      <c r="E275" s="112">
        <f t="shared" si="4"/>
        <v>6049.0200000004261</v>
      </c>
      <c r="F275" s="114"/>
      <c r="G275" s="115"/>
      <c r="H275" s="116"/>
      <c r="I275" s="103"/>
      <c r="J275" s="163"/>
    </row>
    <row r="276" spans="1:10" s="117" customFormat="1" hidden="1" x14ac:dyDescent="0.25">
      <c r="A276" s="111"/>
      <c r="B276" s="99"/>
      <c r="C276" s="113">
        <v>0</v>
      </c>
      <c r="D276" s="113">
        <v>0</v>
      </c>
      <c r="E276" s="100">
        <f t="shared" si="4"/>
        <v>6049.0200000004261</v>
      </c>
      <c r="F276" s="114"/>
      <c r="G276" s="115"/>
      <c r="H276" s="116"/>
      <c r="I276" s="103"/>
      <c r="J276" s="163"/>
    </row>
    <row r="277" spans="1:10" s="117" customFormat="1" hidden="1" x14ac:dyDescent="0.25">
      <c r="A277" s="111"/>
      <c r="B277" s="99"/>
      <c r="C277" s="113">
        <v>0</v>
      </c>
      <c r="D277" s="113">
        <v>0</v>
      </c>
      <c r="E277" s="112">
        <f t="shared" si="4"/>
        <v>6049.0200000004261</v>
      </c>
      <c r="F277" s="114"/>
      <c r="G277" s="115"/>
      <c r="H277" s="116"/>
      <c r="I277" s="103"/>
      <c r="J277" s="163"/>
    </row>
    <row r="278" spans="1:10" s="117" customFormat="1" hidden="1" x14ac:dyDescent="0.25">
      <c r="A278" s="111"/>
      <c r="B278" s="99"/>
      <c r="C278" s="113">
        <v>0</v>
      </c>
      <c r="D278" s="113">
        <v>0</v>
      </c>
      <c r="E278" s="100">
        <f t="shared" si="4"/>
        <v>6049.0200000004261</v>
      </c>
      <c r="F278" s="114"/>
      <c r="G278" s="115"/>
      <c r="H278" s="116"/>
      <c r="I278" s="103"/>
      <c r="J278" s="163"/>
    </row>
    <row r="279" spans="1:10" s="117" customFormat="1" hidden="1" x14ac:dyDescent="0.25">
      <c r="A279" s="111"/>
      <c r="B279" s="99"/>
      <c r="C279" s="113">
        <v>0</v>
      </c>
      <c r="D279" s="113">
        <v>0</v>
      </c>
      <c r="E279" s="112">
        <f t="shared" si="4"/>
        <v>6049.0200000004261</v>
      </c>
      <c r="F279" s="114"/>
      <c r="G279" s="115"/>
      <c r="H279" s="116"/>
      <c r="I279" s="103"/>
      <c r="J279" s="163"/>
    </row>
    <row r="280" spans="1:10" s="117" customFormat="1" hidden="1" x14ac:dyDescent="0.25">
      <c r="A280" s="111"/>
      <c r="B280" s="99"/>
      <c r="C280" s="113">
        <v>0</v>
      </c>
      <c r="D280" s="113">
        <v>0</v>
      </c>
      <c r="E280" s="100">
        <f t="shared" si="4"/>
        <v>6049.0200000004261</v>
      </c>
      <c r="F280" s="114"/>
      <c r="G280" s="115"/>
      <c r="H280" s="116"/>
      <c r="I280" s="103"/>
      <c r="J280" s="163"/>
    </row>
    <row r="281" spans="1:10" s="117" customFormat="1" hidden="1" x14ac:dyDescent="0.25">
      <c r="A281" s="111"/>
      <c r="B281" s="99"/>
      <c r="C281" s="113">
        <v>0</v>
      </c>
      <c r="D281" s="113">
        <v>0</v>
      </c>
      <c r="E281" s="112">
        <f t="shared" si="4"/>
        <v>6049.0200000004261</v>
      </c>
      <c r="F281" s="114"/>
      <c r="G281" s="115"/>
      <c r="H281" s="116"/>
      <c r="I281" s="103"/>
      <c r="J281" s="163"/>
    </row>
    <row r="282" spans="1:10" s="117" customFormat="1" hidden="1" x14ac:dyDescent="0.25">
      <c r="A282" s="111"/>
      <c r="B282" s="99"/>
      <c r="C282" s="113">
        <v>0</v>
      </c>
      <c r="D282" s="113">
        <v>0</v>
      </c>
      <c r="E282" s="100">
        <f t="shared" si="4"/>
        <v>6049.0200000004261</v>
      </c>
      <c r="F282" s="114"/>
      <c r="G282" s="115"/>
      <c r="H282" s="116"/>
      <c r="I282" s="103"/>
      <c r="J282" s="163"/>
    </row>
    <row r="283" spans="1:10" s="117" customFormat="1" hidden="1" x14ac:dyDescent="0.25">
      <c r="A283" s="111"/>
      <c r="B283" s="99"/>
      <c r="C283" s="113">
        <v>0</v>
      </c>
      <c r="D283" s="113">
        <v>0</v>
      </c>
      <c r="E283" s="112">
        <f t="shared" si="4"/>
        <v>6049.0200000004261</v>
      </c>
      <c r="F283" s="114"/>
      <c r="G283" s="115"/>
      <c r="H283" s="116"/>
      <c r="I283" s="103"/>
      <c r="J283" s="163"/>
    </row>
    <row r="284" spans="1:10" s="117" customFormat="1" hidden="1" x14ac:dyDescent="0.25">
      <c r="A284" s="111"/>
      <c r="B284" s="99"/>
      <c r="C284" s="113">
        <v>0</v>
      </c>
      <c r="D284" s="113">
        <v>0</v>
      </c>
      <c r="E284" s="100">
        <f t="shared" si="4"/>
        <v>6049.0200000004261</v>
      </c>
      <c r="F284" s="114"/>
      <c r="G284" s="115"/>
      <c r="H284" s="116"/>
      <c r="I284" s="103"/>
      <c r="J284" s="163"/>
    </row>
    <row r="285" spans="1:10" s="117" customFormat="1" hidden="1" x14ac:dyDescent="0.25">
      <c r="A285" s="111"/>
      <c r="B285" s="99"/>
      <c r="C285" s="113">
        <v>0</v>
      </c>
      <c r="D285" s="113">
        <v>0</v>
      </c>
      <c r="E285" s="112">
        <f t="shared" si="4"/>
        <v>6049.0200000004261</v>
      </c>
      <c r="F285" s="114"/>
      <c r="G285" s="115"/>
      <c r="H285" s="116"/>
      <c r="I285" s="103"/>
      <c r="J285" s="163"/>
    </row>
    <row r="286" spans="1:10" s="117" customFormat="1" hidden="1" x14ac:dyDescent="0.25">
      <c r="A286" s="111"/>
      <c r="B286" s="99"/>
      <c r="C286" s="113">
        <v>0</v>
      </c>
      <c r="D286" s="113">
        <v>0</v>
      </c>
      <c r="E286" s="100">
        <f t="shared" si="4"/>
        <v>6049.0200000004261</v>
      </c>
      <c r="F286" s="114"/>
      <c r="G286" s="115"/>
      <c r="H286" s="116"/>
      <c r="I286" s="103"/>
      <c r="J286" s="163"/>
    </row>
    <row r="287" spans="1:10" s="117" customFormat="1" hidden="1" x14ac:dyDescent="0.25">
      <c r="A287" s="111"/>
      <c r="B287" s="99"/>
      <c r="C287" s="113">
        <v>0</v>
      </c>
      <c r="D287" s="113">
        <v>0</v>
      </c>
      <c r="E287" s="112">
        <f t="shared" si="4"/>
        <v>6049.0200000004261</v>
      </c>
      <c r="F287" s="114"/>
      <c r="G287" s="115"/>
      <c r="H287" s="116"/>
      <c r="I287" s="103"/>
      <c r="J287" s="163"/>
    </row>
    <row r="288" spans="1:10" s="117" customFormat="1" hidden="1" x14ac:dyDescent="0.25">
      <c r="A288" s="111"/>
      <c r="B288" s="99"/>
      <c r="C288" s="113">
        <v>0</v>
      </c>
      <c r="D288" s="113">
        <v>0</v>
      </c>
      <c r="E288" s="100">
        <f t="shared" si="4"/>
        <v>6049.0200000004261</v>
      </c>
      <c r="F288" s="114"/>
      <c r="G288" s="115"/>
      <c r="H288" s="116"/>
      <c r="I288" s="103"/>
      <c r="J288" s="163"/>
    </row>
    <row r="289" spans="1:10" s="117" customFormat="1" hidden="1" x14ac:dyDescent="0.25">
      <c r="A289" s="111"/>
      <c r="B289" s="99"/>
      <c r="C289" s="113">
        <v>0</v>
      </c>
      <c r="D289" s="113">
        <v>0</v>
      </c>
      <c r="E289" s="112">
        <f t="shared" si="4"/>
        <v>6049.0200000004261</v>
      </c>
      <c r="F289" s="114"/>
      <c r="G289" s="115"/>
      <c r="H289" s="116"/>
      <c r="I289" s="103"/>
      <c r="J289" s="163"/>
    </row>
    <row r="290" spans="1:10" s="117" customFormat="1" hidden="1" x14ac:dyDescent="0.25">
      <c r="A290" s="111"/>
      <c r="B290" s="99"/>
      <c r="C290" s="113">
        <v>0</v>
      </c>
      <c r="D290" s="113">
        <v>0</v>
      </c>
      <c r="E290" s="100">
        <f t="shared" ref="E290:E353" si="5">E289-C290+D290</f>
        <v>6049.0200000004261</v>
      </c>
      <c r="F290" s="114"/>
      <c r="G290" s="115"/>
      <c r="H290" s="116"/>
      <c r="I290" s="103"/>
      <c r="J290" s="163"/>
    </row>
    <row r="291" spans="1:10" s="117" customFormat="1" hidden="1" x14ac:dyDescent="0.25">
      <c r="A291" s="111"/>
      <c r="B291" s="99"/>
      <c r="C291" s="113">
        <v>0</v>
      </c>
      <c r="D291" s="113">
        <v>0</v>
      </c>
      <c r="E291" s="112">
        <f t="shared" si="5"/>
        <v>6049.0200000004261</v>
      </c>
      <c r="F291" s="114"/>
      <c r="G291" s="115"/>
      <c r="H291" s="116"/>
      <c r="I291" s="103"/>
      <c r="J291" s="163"/>
    </row>
    <row r="292" spans="1:10" s="117" customFormat="1" hidden="1" x14ac:dyDescent="0.25">
      <c r="A292" s="111"/>
      <c r="B292" s="99"/>
      <c r="C292" s="113">
        <v>0</v>
      </c>
      <c r="D292" s="113">
        <v>0</v>
      </c>
      <c r="E292" s="100">
        <f t="shared" si="5"/>
        <v>6049.0200000004261</v>
      </c>
      <c r="F292" s="114"/>
      <c r="G292" s="115"/>
      <c r="H292" s="116"/>
      <c r="I292" s="103"/>
      <c r="J292" s="163"/>
    </row>
    <row r="293" spans="1:10" s="117" customFormat="1" hidden="1" x14ac:dyDescent="0.25">
      <c r="A293" s="111"/>
      <c r="B293" s="99"/>
      <c r="C293" s="113">
        <v>0</v>
      </c>
      <c r="D293" s="113">
        <v>0</v>
      </c>
      <c r="E293" s="112">
        <f t="shared" si="5"/>
        <v>6049.0200000004261</v>
      </c>
      <c r="F293" s="114"/>
      <c r="G293" s="115"/>
      <c r="H293" s="116"/>
      <c r="I293" s="103"/>
      <c r="J293" s="163"/>
    </row>
    <row r="294" spans="1:10" s="117" customFormat="1" hidden="1" x14ac:dyDescent="0.25">
      <c r="A294" s="111"/>
      <c r="B294" s="99"/>
      <c r="C294" s="113">
        <v>0</v>
      </c>
      <c r="D294" s="113">
        <v>0</v>
      </c>
      <c r="E294" s="100">
        <f t="shared" si="5"/>
        <v>6049.0200000004261</v>
      </c>
      <c r="F294" s="114"/>
      <c r="G294" s="115"/>
      <c r="H294" s="116"/>
      <c r="I294" s="103"/>
      <c r="J294" s="163"/>
    </row>
    <row r="295" spans="1:10" s="117" customFormat="1" hidden="1" x14ac:dyDescent="0.25">
      <c r="A295" s="111"/>
      <c r="B295" s="99"/>
      <c r="C295" s="113">
        <v>0</v>
      </c>
      <c r="D295" s="113">
        <v>0</v>
      </c>
      <c r="E295" s="112">
        <f t="shared" si="5"/>
        <v>6049.0200000004261</v>
      </c>
      <c r="F295" s="114"/>
      <c r="G295" s="115"/>
      <c r="H295" s="116"/>
      <c r="I295" s="103"/>
      <c r="J295" s="163"/>
    </row>
    <row r="296" spans="1:10" s="117" customFormat="1" hidden="1" x14ac:dyDescent="0.25">
      <c r="A296" s="111"/>
      <c r="B296" s="99"/>
      <c r="C296" s="113">
        <v>0</v>
      </c>
      <c r="D296" s="113">
        <v>0</v>
      </c>
      <c r="E296" s="100">
        <f t="shared" si="5"/>
        <v>6049.0200000004261</v>
      </c>
      <c r="F296" s="114"/>
      <c r="G296" s="115"/>
      <c r="H296" s="116"/>
      <c r="I296" s="103"/>
      <c r="J296" s="163"/>
    </row>
    <row r="297" spans="1:10" s="117" customFormat="1" hidden="1" x14ac:dyDescent="0.25">
      <c r="A297" s="111"/>
      <c r="B297" s="99"/>
      <c r="C297" s="113">
        <v>0</v>
      </c>
      <c r="D297" s="113">
        <v>0</v>
      </c>
      <c r="E297" s="112">
        <f t="shared" si="5"/>
        <v>6049.0200000004261</v>
      </c>
      <c r="F297" s="114"/>
      <c r="G297" s="115"/>
      <c r="H297" s="116"/>
      <c r="I297" s="103"/>
      <c r="J297" s="163"/>
    </row>
    <row r="298" spans="1:10" s="117" customFormat="1" hidden="1" x14ac:dyDescent="0.25">
      <c r="A298" s="111"/>
      <c r="B298" s="99"/>
      <c r="C298" s="113">
        <v>0</v>
      </c>
      <c r="D298" s="113">
        <v>0</v>
      </c>
      <c r="E298" s="100">
        <f t="shared" si="5"/>
        <v>6049.0200000004261</v>
      </c>
      <c r="F298" s="114"/>
      <c r="G298" s="115"/>
      <c r="H298" s="116"/>
      <c r="I298" s="103"/>
      <c r="J298" s="163"/>
    </row>
    <row r="299" spans="1:10" s="117" customFormat="1" hidden="1" x14ac:dyDescent="0.25">
      <c r="A299" s="111"/>
      <c r="B299" s="99"/>
      <c r="C299" s="113">
        <v>0</v>
      </c>
      <c r="D299" s="113">
        <v>0</v>
      </c>
      <c r="E299" s="112">
        <f t="shared" si="5"/>
        <v>6049.0200000004261</v>
      </c>
      <c r="F299" s="114"/>
      <c r="G299" s="115"/>
      <c r="H299" s="116"/>
      <c r="I299" s="103"/>
      <c r="J299" s="163"/>
    </row>
    <row r="300" spans="1:10" s="117" customFormat="1" hidden="1" x14ac:dyDescent="0.25">
      <c r="A300" s="111"/>
      <c r="B300" s="99"/>
      <c r="C300" s="113">
        <v>0</v>
      </c>
      <c r="D300" s="113">
        <v>0</v>
      </c>
      <c r="E300" s="100">
        <f t="shared" si="5"/>
        <v>6049.0200000004261</v>
      </c>
      <c r="F300" s="114"/>
      <c r="G300" s="115"/>
      <c r="H300" s="116"/>
      <c r="I300" s="103"/>
      <c r="J300" s="163"/>
    </row>
    <row r="301" spans="1:10" s="117" customFormat="1" hidden="1" x14ac:dyDescent="0.25">
      <c r="A301" s="111"/>
      <c r="B301" s="99"/>
      <c r="C301" s="113">
        <v>0</v>
      </c>
      <c r="D301" s="113">
        <v>0</v>
      </c>
      <c r="E301" s="112">
        <f t="shared" si="5"/>
        <v>6049.0200000004261</v>
      </c>
      <c r="F301" s="114"/>
      <c r="G301" s="115"/>
      <c r="H301" s="116"/>
      <c r="I301" s="103"/>
      <c r="J301" s="163"/>
    </row>
    <row r="302" spans="1:10" s="117" customFormat="1" hidden="1" x14ac:dyDescent="0.25">
      <c r="A302" s="111"/>
      <c r="B302" s="99"/>
      <c r="C302" s="113">
        <v>0</v>
      </c>
      <c r="D302" s="113">
        <v>0</v>
      </c>
      <c r="E302" s="100">
        <f t="shared" si="5"/>
        <v>6049.0200000004261</v>
      </c>
      <c r="F302" s="114"/>
      <c r="G302" s="115"/>
      <c r="H302" s="116"/>
      <c r="I302" s="103"/>
      <c r="J302" s="163"/>
    </row>
    <row r="303" spans="1:10" s="117" customFormat="1" hidden="1" x14ac:dyDescent="0.25">
      <c r="A303" s="111"/>
      <c r="B303" s="99"/>
      <c r="C303" s="113">
        <v>0</v>
      </c>
      <c r="D303" s="113">
        <v>0</v>
      </c>
      <c r="E303" s="112">
        <f t="shared" si="5"/>
        <v>6049.0200000004261</v>
      </c>
      <c r="F303" s="114"/>
      <c r="G303" s="115"/>
      <c r="H303" s="116"/>
      <c r="I303" s="103"/>
      <c r="J303" s="163"/>
    </row>
    <row r="304" spans="1:10" s="117" customFormat="1" hidden="1" x14ac:dyDescent="0.25">
      <c r="A304" s="111"/>
      <c r="B304" s="99"/>
      <c r="C304" s="113">
        <v>0</v>
      </c>
      <c r="D304" s="113">
        <v>0</v>
      </c>
      <c r="E304" s="100">
        <f t="shared" si="5"/>
        <v>6049.0200000004261</v>
      </c>
      <c r="F304" s="114"/>
      <c r="G304" s="115"/>
      <c r="H304" s="116"/>
      <c r="I304" s="103"/>
      <c r="J304" s="163"/>
    </row>
    <row r="305" spans="1:10" s="117" customFormat="1" hidden="1" x14ac:dyDescent="0.25">
      <c r="A305" s="111"/>
      <c r="B305" s="99"/>
      <c r="C305" s="113">
        <v>0</v>
      </c>
      <c r="D305" s="113">
        <v>0</v>
      </c>
      <c r="E305" s="112">
        <f t="shared" si="5"/>
        <v>6049.0200000004261</v>
      </c>
      <c r="F305" s="114"/>
      <c r="G305" s="115"/>
      <c r="H305" s="116"/>
      <c r="I305" s="103"/>
      <c r="J305" s="163"/>
    </row>
    <row r="306" spans="1:10" s="117" customFormat="1" hidden="1" x14ac:dyDescent="0.25">
      <c r="A306" s="111"/>
      <c r="B306" s="99"/>
      <c r="C306" s="113">
        <v>0</v>
      </c>
      <c r="D306" s="113">
        <v>0</v>
      </c>
      <c r="E306" s="100">
        <f t="shared" si="5"/>
        <v>6049.0200000004261</v>
      </c>
      <c r="F306" s="114"/>
      <c r="G306" s="115"/>
      <c r="H306" s="116"/>
      <c r="I306" s="103"/>
      <c r="J306" s="163"/>
    </row>
    <row r="307" spans="1:10" s="117" customFormat="1" hidden="1" x14ac:dyDescent="0.25">
      <c r="A307" s="111"/>
      <c r="B307" s="99"/>
      <c r="C307" s="113">
        <v>0</v>
      </c>
      <c r="D307" s="113">
        <v>0</v>
      </c>
      <c r="E307" s="112">
        <f t="shared" si="5"/>
        <v>6049.0200000004261</v>
      </c>
      <c r="F307" s="114"/>
      <c r="G307" s="115"/>
      <c r="H307" s="116"/>
      <c r="I307" s="103"/>
      <c r="J307" s="163"/>
    </row>
    <row r="308" spans="1:10" s="117" customFormat="1" hidden="1" x14ac:dyDescent="0.25">
      <c r="A308" s="111"/>
      <c r="B308" s="99"/>
      <c r="C308" s="113">
        <v>0</v>
      </c>
      <c r="D308" s="113">
        <v>0</v>
      </c>
      <c r="E308" s="100">
        <f t="shared" si="5"/>
        <v>6049.0200000004261</v>
      </c>
      <c r="F308" s="114"/>
      <c r="G308" s="115"/>
      <c r="H308" s="116"/>
      <c r="I308" s="103"/>
      <c r="J308" s="163"/>
    </row>
    <row r="309" spans="1:10" s="117" customFormat="1" hidden="1" x14ac:dyDescent="0.25">
      <c r="A309" s="111"/>
      <c r="B309" s="99"/>
      <c r="C309" s="113">
        <v>0</v>
      </c>
      <c r="D309" s="113">
        <v>0</v>
      </c>
      <c r="E309" s="112">
        <f t="shared" si="5"/>
        <v>6049.0200000004261</v>
      </c>
      <c r="F309" s="114"/>
      <c r="G309" s="115"/>
      <c r="H309" s="116"/>
      <c r="I309" s="103"/>
      <c r="J309" s="163"/>
    </row>
    <row r="310" spans="1:10" s="117" customFormat="1" hidden="1" x14ac:dyDescent="0.25">
      <c r="A310" s="111"/>
      <c r="B310" s="99"/>
      <c r="C310" s="113">
        <v>0</v>
      </c>
      <c r="D310" s="113">
        <v>0</v>
      </c>
      <c r="E310" s="100">
        <f t="shared" si="5"/>
        <v>6049.0200000004261</v>
      </c>
      <c r="F310" s="114"/>
      <c r="G310" s="115"/>
      <c r="H310" s="116"/>
      <c r="I310" s="103"/>
      <c r="J310" s="163"/>
    </row>
    <row r="311" spans="1:10" s="117" customFormat="1" hidden="1" x14ac:dyDescent="0.25">
      <c r="A311" s="111"/>
      <c r="B311" s="99"/>
      <c r="C311" s="113">
        <v>0</v>
      </c>
      <c r="D311" s="113">
        <v>0</v>
      </c>
      <c r="E311" s="112">
        <f t="shared" si="5"/>
        <v>6049.0200000004261</v>
      </c>
      <c r="F311" s="114"/>
      <c r="G311" s="115"/>
      <c r="H311" s="116"/>
      <c r="I311" s="103"/>
      <c r="J311" s="163"/>
    </row>
    <row r="312" spans="1:10" s="117" customFormat="1" hidden="1" x14ac:dyDescent="0.25">
      <c r="A312" s="111"/>
      <c r="B312" s="99"/>
      <c r="C312" s="93">
        <v>0</v>
      </c>
      <c r="D312" s="113">
        <v>0</v>
      </c>
      <c r="E312" s="100">
        <f t="shared" si="5"/>
        <v>6049.0200000004261</v>
      </c>
      <c r="F312" s="114"/>
      <c r="G312" s="115"/>
      <c r="H312" s="116"/>
      <c r="I312" s="103"/>
      <c r="J312" s="163"/>
    </row>
    <row r="313" spans="1:10" s="117" customFormat="1" hidden="1" x14ac:dyDescent="0.25">
      <c r="A313" s="111"/>
      <c r="B313" s="99"/>
      <c r="C313" s="93">
        <v>0</v>
      </c>
      <c r="D313" s="113">
        <v>0</v>
      </c>
      <c r="E313" s="112">
        <f t="shared" si="5"/>
        <v>6049.0200000004261</v>
      </c>
      <c r="F313" s="114"/>
      <c r="G313" s="115"/>
      <c r="H313" s="116"/>
      <c r="I313" s="103"/>
      <c r="J313" s="163"/>
    </row>
    <row r="314" spans="1:10" s="117" customFormat="1" hidden="1" x14ac:dyDescent="0.25">
      <c r="A314" s="111"/>
      <c r="B314" s="99"/>
      <c r="C314" s="93">
        <v>0</v>
      </c>
      <c r="D314" s="113">
        <v>0</v>
      </c>
      <c r="E314" s="100">
        <f t="shared" si="5"/>
        <v>6049.0200000004261</v>
      </c>
      <c r="F314" s="114"/>
      <c r="G314" s="115"/>
      <c r="H314" s="116"/>
      <c r="I314" s="103"/>
      <c r="J314" s="163"/>
    </row>
    <row r="315" spans="1:10" s="117" customFormat="1" hidden="1" x14ac:dyDescent="0.25">
      <c r="A315" s="111"/>
      <c r="B315" s="99"/>
      <c r="C315" s="93">
        <v>0</v>
      </c>
      <c r="D315" s="113">
        <v>0</v>
      </c>
      <c r="E315" s="112">
        <f t="shared" si="5"/>
        <v>6049.0200000004261</v>
      </c>
      <c r="F315" s="114"/>
      <c r="G315" s="115"/>
      <c r="H315" s="116"/>
      <c r="I315" s="103"/>
      <c r="J315" s="163"/>
    </row>
    <row r="316" spans="1:10" s="117" customFormat="1" hidden="1" x14ac:dyDescent="0.25">
      <c r="A316" s="111"/>
      <c r="B316" s="99"/>
      <c r="C316" s="93">
        <v>0</v>
      </c>
      <c r="D316" s="113">
        <v>0</v>
      </c>
      <c r="E316" s="100">
        <f t="shared" si="5"/>
        <v>6049.0200000004261</v>
      </c>
      <c r="F316" s="114"/>
      <c r="G316" s="115"/>
      <c r="H316" s="116"/>
      <c r="I316" s="103"/>
      <c r="J316" s="163"/>
    </row>
    <row r="317" spans="1:10" s="117" customFormat="1" hidden="1" x14ac:dyDescent="0.25">
      <c r="A317" s="111"/>
      <c r="B317" s="99"/>
      <c r="C317" s="93">
        <v>0</v>
      </c>
      <c r="D317" s="113">
        <v>0</v>
      </c>
      <c r="E317" s="112">
        <f t="shared" si="5"/>
        <v>6049.0200000004261</v>
      </c>
      <c r="F317" s="114"/>
      <c r="G317" s="115"/>
      <c r="H317" s="116"/>
      <c r="I317" s="103"/>
      <c r="J317" s="163"/>
    </row>
    <row r="318" spans="1:10" s="117" customFormat="1" hidden="1" x14ac:dyDescent="0.25">
      <c r="A318" s="111"/>
      <c r="B318" s="99"/>
      <c r="C318" s="93">
        <v>0</v>
      </c>
      <c r="D318" s="113">
        <v>0</v>
      </c>
      <c r="E318" s="100">
        <f t="shared" si="5"/>
        <v>6049.0200000004261</v>
      </c>
      <c r="F318" s="114"/>
      <c r="G318" s="115"/>
      <c r="H318" s="116"/>
      <c r="I318" s="103"/>
      <c r="J318" s="163"/>
    </row>
    <row r="319" spans="1:10" s="117" customFormat="1" hidden="1" x14ac:dyDescent="0.25">
      <c r="A319" s="111"/>
      <c r="B319" s="99"/>
      <c r="C319" s="93">
        <v>0</v>
      </c>
      <c r="D319" s="113">
        <v>0</v>
      </c>
      <c r="E319" s="112">
        <f t="shared" si="5"/>
        <v>6049.0200000004261</v>
      </c>
      <c r="F319" s="114"/>
      <c r="G319" s="115"/>
      <c r="H319" s="116"/>
      <c r="I319" s="103"/>
      <c r="J319" s="163"/>
    </row>
    <row r="320" spans="1:10" s="117" customFormat="1" hidden="1" x14ac:dyDescent="0.25">
      <c r="A320" s="111"/>
      <c r="B320" s="99"/>
      <c r="C320" s="93">
        <v>0</v>
      </c>
      <c r="D320" s="113">
        <v>0</v>
      </c>
      <c r="E320" s="100">
        <f t="shared" si="5"/>
        <v>6049.0200000004261</v>
      </c>
      <c r="F320" s="114"/>
      <c r="G320" s="115"/>
      <c r="H320" s="116"/>
      <c r="I320" s="103"/>
      <c r="J320" s="163"/>
    </row>
    <row r="321" spans="1:10" s="117" customFormat="1" hidden="1" x14ac:dyDescent="0.25">
      <c r="A321" s="111"/>
      <c r="B321" s="99"/>
      <c r="C321" s="93">
        <v>0</v>
      </c>
      <c r="D321" s="113">
        <v>0</v>
      </c>
      <c r="E321" s="112">
        <f t="shared" si="5"/>
        <v>6049.0200000004261</v>
      </c>
      <c r="F321" s="114"/>
      <c r="G321" s="115"/>
      <c r="H321" s="116"/>
      <c r="I321" s="103"/>
      <c r="J321" s="163"/>
    </row>
    <row r="322" spans="1:10" s="117" customFormat="1" hidden="1" x14ac:dyDescent="0.25">
      <c r="A322" s="111"/>
      <c r="B322" s="99"/>
      <c r="C322" s="93">
        <v>0</v>
      </c>
      <c r="D322" s="113">
        <v>0</v>
      </c>
      <c r="E322" s="100">
        <f t="shared" si="5"/>
        <v>6049.0200000004261</v>
      </c>
      <c r="F322" s="114"/>
      <c r="G322" s="115"/>
      <c r="H322" s="116"/>
      <c r="I322" s="103"/>
      <c r="J322" s="163"/>
    </row>
    <row r="323" spans="1:10" s="117" customFormat="1" hidden="1" x14ac:dyDescent="0.25">
      <c r="A323" s="111"/>
      <c r="B323" s="99"/>
      <c r="C323" s="93">
        <v>0</v>
      </c>
      <c r="D323" s="113">
        <v>0</v>
      </c>
      <c r="E323" s="112">
        <f t="shared" si="5"/>
        <v>6049.0200000004261</v>
      </c>
      <c r="F323" s="114"/>
      <c r="G323" s="115"/>
      <c r="H323" s="116"/>
      <c r="I323" s="103"/>
      <c r="J323" s="163"/>
    </row>
    <row r="324" spans="1:10" s="117" customFormat="1" hidden="1" x14ac:dyDescent="0.25">
      <c r="A324" s="111"/>
      <c r="B324" s="99"/>
      <c r="C324" s="93">
        <v>0</v>
      </c>
      <c r="D324" s="113">
        <v>0</v>
      </c>
      <c r="E324" s="100">
        <f t="shared" si="5"/>
        <v>6049.0200000004261</v>
      </c>
      <c r="F324" s="114"/>
      <c r="G324" s="115"/>
      <c r="H324" s="116"/>
      <c r="I324" s="103"/>
      <c r="J324" s="163"/>
    </row>
    <row r="325" spans="1:10" s="117" customFormat="1" hidden="1" x14ac:dyDescent="0.25">
      <c r="A325" s="111"/>
      <c r="B325" s="99"/>
      <c r="C325" s="93">
        <v>0</v>
      </c>
      <c r="D325" s="113">
        <v>0</v>
      </c>
      <c r="E325" s="112">
        <f t="shared" si="5"/>
        <v>6049.0200000004261</v>
      </c>
      <c r="F325" s="114"/>
      <c r="G325" s="115"/>
      <c r="H325" s="116"/>
      <c r="I325" s="103"/>
      <c r="J325" s="163"/>
    </row>
    <row r="326" spans="1:10" s="117" customFormat="1" hidden="1" x14ac:dyDescent="0.25">
      <c r="A326" s="111"/>
      <c r="B326" s="99"/>
      <c r="C326" s="93">
        <v>0</v>
      </c>
      <c r="D326" s="113">
        <v>0</v>
      </c>
      <c r="E326" s="100">
        <f t="shared" si="5"/>
        <v>6049.0200000004261</v>
      </c>
      <c r="F326" s="114"/>
      <c r="G326" s="115"/>
      <c r="H326" s="116"/>
      <c r="I326" s="103"/>
      <c r="J326" s="163"/>
    </row>
    <row r="327" spans="1:10" s="117" customFormat="1" hidden="1" x14ac:dyDescent="0.25">
      <c r="A327" s="111"/>
      <c r="B327" s="99"/>
      <c r="C327" s="93">
        <v>0</v>
      </c>
      <c r="D327" s="113">
        <v>0</v>
      </c>
      <c r="E327" s="112">
        <f t="shared" si="5"/>
        <v>6049.0200000004261</v>
      </c>
      <c r="F327" s="114"/>
      <c r="G327" s="115"/>
      <c r="H327" s="116"/>
      <c r="I327" s="103"/>
      <c r="J327" s="163"/>
    </row>
    <row r="328" spans="1:10" s="117" customFormat="1" hidden="1" x14ac:dyDescent="0.25">
      <c r="A328" s="111"/>
      <c r="B328" s="99"/>
      <c r="C328" s="93">
        <v>0</v>
      </c>
      <c r="D328" s="113">
        <v>0</v>
      </c>
      <c r="E328" s="100">
        <f t="shared" si="5"/>
        <v>6049.0200000004261</v>
      </c>
      <c r="F328" s="114"/>
      <c r="G328" s="115"/>
      <c r="H328" s="116"/>
      <c r="I328" s="103"/>
      <c r="J328" s="163"/>
    </row>
    <row r="329" spans="1:10" s="117" customFormat="1" hidden="1" x14ac:dyDescent="0.25">
      <c r="A329" s="111"/>
      <c r="B329" s="99"/>
      <c r="C329" s="93">
        <v>0</v>
      </c>
      <c r="D329" s="113">
        <v>0</v>
      </c>
      <c r="E329" s="112">
        <f t="shared" si="5"/>
        <v>6049.0200000004261</v>
      </c>
      <c r="F329" s="114"/>
      <c r="G329" s="115"/>
      <c r="H329" s="116"/>
      <c r="I329" s="103"/>
      <c r="J329" s="163"/>
    </row>
    <row r="330" spans="1:10" s="117" customFormat="1" hidden="1" x14ac:dyDescent="0.25">
      <c r="A330" s="111"/>
      <c r="B330" s="99"/>
      <c r="C330" s="93">
        <v>0</v>
      </c>
      <c r="D330" s="113">
        <v>0</v>
      </c>
      <c r="E330" s="100">
        <f t="shared" si="5"/>
        <v>6049.0200000004261</v>
      </c>
      <c r="F330" s="114"/>
      <c r="G330" s="115"/>
      <c r="H330" s="116"/>
      <c r="I330" s="103"/>
      <c r="J330" s="163"/>
    </row>
    <row r="331" spans="1:10" s="117" customFormat="1" hidden="1" x14ac:dyDescent="0.25">
      <c r="A331" s="111"/>
      <c r="B331" s="99"/>
      <c r="C331" s="93">
        <v>0</v>
      </c>
      <c r="D331" s="113">
        <v>0</v>
      </c>
      <c r="E331" s="112">
        <f t="shared" si="5"/>
        <v>6049.0200000004261</v>
      </c>
      <c r="F331" s="114"/>
      <c r="G331" s="115"/>
      <c r="H331" s="116"/>
      <c r="I331" s="103"/>
      <c r="J331" s="163"/>
    </row>
    <row r="332" spans="1:10" s="117" customFormat="1" hidden="1" x14ac:dyDescent="0.25">
      <c r="A332" s="111"/>
      <c r="B332" s="99"/>
      <c r="C332" s="93">
        <v>0</v>
      </c>
      <c r="D332" s="113">
        <v>0</v>
      </c>
      <c r="E332" s="100">
        <f t="shared" si="5"/>
        <v>6049.0200000004261</v>
      </c>
      <c r="F332" s="114"/>
      <c r="G332" s="115"/>
      <c r="H332" s="116"/>
      <c r="I332" s="103"/>
      <c r="J332" s="163"/>
    </row>
    <row r="333" spans="1:10" s="117" customFormat="1" hidden="1" x14ac:dyDescent="0.25">
      <c r="A333" s="111"/>
      <c r="B333" s="99"/>
      <c r="C333" s="93">
        <v>0</v>
      </c>
      <c r="D333" s="113">
        <v>0</v>
      </c>
      <c r="E333" s="112">
        <f t="shared" si="5"/>
        <v>6049.0200000004261</v>
      </c>
      <c r="F333" s="114"/>
      <c r="G333" s="115"/>
      <c r="H333" s="116"/>
      <c r="I333" s="103"/>
      <c r="J333" s="163"/>
    </row>
    <row r="334" spans="1:10" s="117" customFormat="1" hidden="1" x14ac:dyDescent="0.25">
      <c r="A334" s="111"/>
      <c r="B334" s="99"/>
      <c r="C334" s="93">
        <v>0</v>
      </c>
      <c r="D334" s="113">
        <v>0</v>
      </c>
      <c r="E334" s="100">
        <f t="shared" si="5"/>
        <v>6049.0200000004261</v>
      </c>
      <c r="F334" s="114"/>
      <c r="G334" s="115"/>
      <c r="H334" s="116"/>
      <c r="I334" s="103"/>
      <c r="J334" s="163"/>
    </row>
    <row r="335" spans="1:10" s="117" customFormat="1" hidden="1" x14ac:dyDescent="0.25">
      <c r="A335" s="111"/>
      <c r="B335" s="99"/>
      <c r="C335" s="93">
        <v>0</v>
      </c>
      <c r="D335" s="113">
        <v>0</v>
      </c>
      <c r="E335" s="112">
        <f t="shared" si="5"/>
        <v>6049.0200000004261</v>
      </c>
      <c r="F335" s="114"/>
      <c r="G335" s="115"/>
      <c r="H335" s="116"/>
      <c r="I335" s="103"/>
      <c r="J335" s="163"/>
    </row>
    <row r="336" spans="1:10" s="117" customFormat="1" hidden="1" x14ac:dyDescent="0.25">
      <c r="A336" s="111"/>
      <c r="B336" s="99"/>
      <c r="C336" s="93">
        <v>0</v>
      </c>
      <c r="D336" s="113">
        <v>0</v>
      </c>
      <c r="E336" s="100">
        <f t="shared" si="5"/>
        <v>6049.0200000004261</v>
      </c>
      <c r="F336" s="114"/>
      <c r="G336" s="115"/>
      <c r="H336" s="116"/>
      <c r="I336" s="103"/>
      <c r="J336" s="163"/>
    </row>
    <row r="337" spans="1:10" s="117" customFormat="1" hidden="1" x14ac:dyDescent="0.25">
      <c r="A337" s="111"/>
      <c r="B337" s="99"/>
      <c r="C337" s="93">
        <v>0</v>
      </c>
      <c r="D337" s="113">
        <v>0</v>
      </c>
      <c r="E337" s="112">
        <f t="shared" si="5"/>
        <v>6049.0200000004261</v>
      </c>
      <c r="F337" s="114"/>
      <c r="G337" s="115"/>
      <c r="H337" s="116"/>
      <c r="I337" s="103"/>
      <c r="J337" s="163"/>
    </row>
    <row r="338" spans="1:10" s="117" customFormat="1" hidden="1" x14ac:dyDescent="0.25">
      <c r="A338" s="111"/>
      <c r="B338" s="99"/>
      <c r="C338" s="93">
        <v>0</v>
      </c>
      <c r="D338" s="113">
        <v>0</v>
      </c>
      <c r="E338" s="100">
        <f t="shared" si="5"/>
        <v>6049.0200000004261</v>
      </c>
      <c r="F338" s="114"/>
      <c r="G338" s="115"/>
      <c r="H338" s="116"/>
      <c r="I338" s="103"/>
      <c r="J338" s="163"/>
    </row>
    <row r="339" spans="1:10" s="117" customFormat="1" hidden="1" x14ac:dyDescent="0.25">
      <c r="A339" s="111"/>
      <c r="B339" s="99"/>
      <c r="C339" s="93">
        <v>0</v>
      </c>
      <c r="D339" s="113">
        <v>0</v>
      </c>
      <c r="E339" s="112">
        <f t="shared" si="5"/>
        <v>6049.0200000004261</v>
      </c>
      <c r="F339" s="114"/>
      <c r="G339" s="115"/>
      <c r="H339" s="116"/>
      <c r="I339" s="103"/>
      <c r="J339" s="163"/>
    </row>
    <row r="340" spans="1:10" s="117" customFormat="1" hidden="1" x14ac:dyDescent="0.25">
      <c r="A340" s="111"/>
      <c r="B340" s="99"/>
      <c r="C340" s="93">
        <v>0</v>
      </c>
      <c r="D340" s="113">
        <v>0</v>
      </c>
      <c r="E340" s="100">
        <f t="shared" si="5"/>
        <v>6049.0200000004261</v>
      </c>
      <c r="F340" s="114"/>
      <c r="G340" s="115"/>
      <c r="H340" s="116"/>
      <c r="I340" s="103"/>
      <c r="J340" s="163"/>
    </row>
    <row r="341" spans="1:10" s="117" customFormat="1" hidden="1" x14ac:dyDescent="0.25">
      <c r="A341" s="111"/>
      <c r="B341" s="99"/>
      <c r="C341" s="93">
        <v>0</v>
      </c>
      <c r="D341" s="113">
        <v>0</v>
      </c>
      <c r="E341" s="112">
        <f t="shared" si="5"/>
        <v>6049.0200000004261</v>
      </c>
      <c r="F341" s="114"/>
      <c r="G341" s="115"/>
      <c r="H341" s="116"/>
      <c r="I341" s="103"/>
      <c r="J341" s="163"/>
    </row>
    <row r="342" spans="1:10" s="117" customFormat="1" hidden="1" x14ac:dyDescent="0.25">
      <c r="A342" s="111"/>
      <c r="B342" s="102"/>
      <c r="C342" s="113">
        <v>0</v>
      </c>
      <c r="D342" s="113">
        <v>0</v>
      </c>
      <c r="E342" s="100">
        <f t="shared" si="5"/>
        <v>6049.0200000004261</v>
      </c>
      <c r="F342" s="114"/>
      <c r="G342" s="115"/>
      <c r="H342" s="116"/>
      <c r="I342" s="103"/>
      <c r="J342" s="163"/>
    </row>
    <row r="343" spans="1:10" s="117" customFormat="1" hidden="1" x14ac:dyDescent="0.25">
      <c r="A343" s="111"/>
      <c r="B343" s="99"/>
      <c r="C343" s="93">
        <v>0</v>
      </c>
      <c r="D343" s="113">
        <v>0</v>
      </c>
      <c r="E343" s="112">
        <f t="shared" si="5"/>
        <v>6049.0200000004261</v>
      </c>
      <c r="F343" s="114"/>
      <c r="G343" s="115"/>
      <c r="H343" s="116"/>
      <c r="I343" s="103"/>
      <c r="J343" s="163"/>
    </row>
    <row r="344" spans="1:10" s="117" customFormat="1" hidden="1" x14ac:dyDescent="0.25">
      <c r="A344" s="111"/>
      <c r="B344" s="99"/>
      <c r="C344" s="93">
        <v>0</v>
      </c>
      <c r="D344" s="113">
        <v>0</v>
      </c>
      <c r="E344" s="100">
        <f t="shared" si="5"/>
        <v>6049.0200000004261</v>
      </c>
      <c r="F344" s="114"/>
      <c r="G344" s="115"/>
      <c r="H344" s="116"/>
      <c r="I344" s="103"/>
      <c r="J344" s="163"/>
    </row>
    <row r="345" spans="1:10" s="117" customFormat="1" hidden="1" x14ac:dyDescent="0.25">
      <c r="A345" s="111"/>
      <c r="B345" s="99"/>
      <c r="C345" s="93">
        <v>0</v>
      </c>
      <c r="D345" s="113">
        <v>0</v>
      </c>
      <c r="E345" s="112">
        <f t="shared" si="5"/>
        <v>6049.0200000004261</v>
      </c>
      <c r="F345" s="114"/>
      <c r="G345" s="115"/>
      <c r="H345" s="116"/>
      <c r="I345" s="103"/>
      <c r="J345" s="163"/>
    </row>
    <row r="346" spans="1:10" s="117" customFormat="1" hidden="1" x14ac:dyDescent="0.25">
      <c r="A346" s="111"/>
      <c r="B346" s="99"/>
      <c r="C346" s="93">
        <v>0</v>
      </c>
      <c r="D346" s="113">
        <v>0</v>
      </c>
      <c r="E346" s="100">
        <f t="shared" si="5"/>
        <v>6049.0200000004261</v>
      </c>
      <c r="F346" s="114"/>
      <c r="G346" s="115"/>
      <c r="H346" s="116"/>
      <c r="I346" s="103"/>
      <c r="J346" s="163"/>
    </row>
    <row r="347" spans="1:10" s="117" customFormat="1" hidden="1" x14ac:dyDescent="0.25">
      <c r="A347" s="111"/>
      <c r="B347" s="99"/>
      <c r="C347" s="93">
        <v>0</v>
      </c>
      <c r="D347" s="113">
        <v>0</v>
      </c>
      <c r="E347" s="112">
        <f t="shared" si="5"/>
        <v>6049.0200000004261</v>
      </c>
      <c r="F347" s="114"/>
      <c r="G347" s="115"/>
      <c r="H347" s="116"/>
      <c r="I347" s="103"/>
      <c r="J347" s="163"/>
    </row>
    <row r="348" spans="1:10" s="117" customFormat="1" hidden="1" x14ac:dyDescent="0.25">
      <c r="A348" s="111"/>
      <c r="B348" s="99"/>
      <c r="C348" s="93">
        <v>0</v>
      </c>
      <c r="D348" s="113">
        <v>0</v>
      </c>
      <c r="E348" s="100">
        <f t="shared" si="5"/>
        <v>6049.0200000004261</v>
      </c>
      <c r="F348" s="114"/>
      <c r="G348" s="115"/>
      <c r="H348" s="116"/>
      <c r="I348" s="103"/>
      <c r="J348" s="163"/>
    </row>
    <row r="349" spans="1:10" s="117" customFormat="1" hidden="1" x14ac:dyDescent="0.25">
      <c r="A349" s="111"/>
      <c r="B349" s="99"/>
      <c r="C349" s="93">
        <v>0</v>
      </c>
      <c r="D349" s="113">
        <v>0</v>
      </c>
      <c r="E349" s="112">
        <f t="shared" si="5"/>
        <v>6049.0200000004261</v>
      </c>
      <c r="F349" s="114"/>
      <c r="G349" s="115"/>
      <c r="H349" s="116"/>
      <c r="I349" s="103"/>
      <c r="J349" s="163"/>
    </row>
    <row r="350" spans="1:10" s="117" customFormat="1" hidden="1" x14ac:dyDescent="0.25">
      <c r="A350" s="111"/>
      <c r="B350" s="99"/>
      <c r="C350" s="93">
        <v>0</v>
      </c>
      <c r="D350" s="113">
        <v>0</v>
      </c>
      <c r="E350" s="100">
        <f t="shared" si="5"/>
        <v>6049.0200000004261</v>
      </c>
      <c r="F350" s="114"/>
      <c r="G350" s="115"/>
      <c r="H350" s="116"/>
      <c r="I350" s="103"/>
      <c r="J350" s="163"/>
    </row>
    <row r="351" spans="1:10" s="117" customFormat="1" hidden="1" x14ac:dyDescent="0.25">
      <c r="A351" s="111"/>
      <c r="B351" s="99"/>
      <c r="C351" s="93">
        <v>0</v>
      </c>
      <c r="D351" s="113">
        <v>0</v>
      </c>
      <c r="E351" s="112">
        <f t="shared" si="5"/>
        <v>6049.0200000004261</v>
      </c>
      <c r="F351" s="114"/>
      <c r="G351" s="115"/>
      <c r="H351" s="116"/>
      <c r="I351" s="103"/>
      <c r="J351" s="163"/>
    </row>
    <row r="352" spans="1:10" s="117" customFormat="1" hidden="1" x14ac:dyDescent="0.25">
      <c r="A352" s="111"/>
      <c r="B352" s="99"/>
      <c r="C352" s="93">
        <v>0</v>
      </c>
      <c r="D352" s="113">
        <v>0</v>
      </c>
      <c r="E352" s="100">
        <f t="shared" si="5"/>
        <v>6049.0200000004261</v>
      </c>
      <c r="F352" s="114"/>
      <c r="G352" s="115"/>
      <c r="H352" s="116"/>
      <c r="I352" s="103"/>
      <c r="J352" s="163"/>
    </row>
    <row r="353" spans="1:10" s="117" customFormat="1" hidden="1" x14ac:dyDescent="0.25">
      <c r="A353" s="111"/>
      <c r="B353" s="99"/>
      <c r="C353" s="93">
        <v>0</v>
      </c>
      <c r="D353" s="113">
        <v>0</v>
      </c>
      <c r="E353" s="112">
        <f t="shared" si="5"/>
        <v>6049.0200000004261</v>
      </c>
      <c r="F353" s="114"/>
      <c r="G353" s="115"/>
      <c r="H353" s="116"/>
      <c r="I353" s="103"/>
      <c r="J353" s="163"/>
    </row>
    <row r="354" spans="1:10" s="117" customFormat="1" hidden="1" x14ac:dyDescent="0.25">
      <c r="A354" s="111"/>
      <c r="B354" s="99"/>
      <c r="C354" s="93">
        <v>0</v>
      </c>
      <c r="D354" s="113">
        <v>0</v>
      </c>
      <c r="E354" s="100">
        <f t="shared" ref="E354:E417" si="6">E353-C354+D354</f>
        <v>6049.0200000004261</v>
      </c>
      <c r="F354" s="114"/>
      <c r="G354" s="115"/>
      <c r="H354" s="116"/>
      <c r="I354" s="103"/>
      <c r="J354" s="163"/>
    </row>
    <row r="355" spans="1:10" s="117" customFormat="1" hidden="1" x14ac:dyDescent="0.25">
      <c r="A355" s="111"/>
      <c r="B355" s="99"/>
      <c r="C355" s="93">
        <v>0</v>
      </c>
      <c r="D355" s="113">
        <v>0</v>
      </c>
      <c r="E355" s="112">
        <f t="shared" si="6"/>
        <v>6049.0200000004261</v>
      </c>
      <c r="F355" s="114"/>
      <c r="G355" s="115"/>
      <c r="H355" s="116"/>
      <c r="I355" s="103"/>
      <c r="J355" s="163"/>
    </row>
    <row r="356" spans="1:10" s="117" customFormat="1" hidden="1" x14ac:dyDescent="0.25">
      <c r="A356" s="111"/>
      <c r="B356" s="99"/>
      <c r="C356" s="93">
        <v>0</v>
      </c>
      <c r="D356" s="113">
        <v>0</v>
      </c>
      <c r="E356" s="100">
        <f t="shared" si="6"/>
        <v>6049.0200000004261</v>
      </c>
      <c r="F356" s="114"/>
      <c r="G356" s="115"/>
      <c r="H356" s="116"/>
      <c r="I356" s="103"/>
      <c r="J356" s="163"/>
    </row>
    <row r="357" spans="1:10" s="117" customFormat="1" hidden="1" x14ac:dyDescent="0.25">
      <c r="A357" s="111"/>
      <c r="B357" s="99"/>
      <c r="C357" s="93">
        <v>0</v>
      </c>
      <c r="D357" s="113">
        <v>0</v>
      </c>
      <c r="E357" s="112">
        <f t="shared" si="6"/>
        <v>6049.0200000004261</v>
      </c>
      <c r="F357" s="114"/>
      <c r="G357" s="115"/>
      <c r="H357" s="116"/>
      <c r="I357" s="103"/>
      <c r="J357" s="163"/>
    </row>
    <row r="358" spans="1:10" s="117" customFormat="1" hidden="1" x14ac:dyDescent="0.25">
      <c r="A358" s="111"/>
      <c r="B358" s="99"/>
      <c r="C358" s="93">
        <v>0</v>
      </c>
      <c r="D358" s="113">
        <v>0</v>
      </c>
      <c r="E358" s="100">
        <f t="shared" si="6"/>
        <v>6049.0200000004261</v>
      </c>
      <c r="F358" s="114"/>
      <c r="G358" s="115"/>
      <c r="H358" s="116"/>
      <c r="I358" s="103"/>
      <c r="J358" s="163"/>
    </row>
    <row r="359" spans="1:10" s="117" customFormat="1" hidden="1" x14ac:dyDescent="0.25">
      <c r="A359" s="111"/>
      <c r="B359" s="99"/>
      <c r="C359" s="93">
        <v>0</v>
      </c>
      <c r="D359" s="113">
        <v>0</v>
      </c>
      <c r="E359" s="112">
        <f t="shared" si="6"/>
        <v>6049.0200000004261</v>
      </c>
      <c r="F359" s="114"/>
      <c r="G359" s="115"/>
      <c r="H359" s="116"/>
      <c r="I359" s="103"/>
      <c r="J359" s="163"/>
    </row>
    <row r="360" spans="1:10" s="117" customFormat="1" hidden="1" x14ac:dyDescent="0.25">
      <c r="A360" s="111"/>
      <c r="B360" s="99"/>
      <c r="C360" s="93">
        <v>0</v>
      </c>
      <c r="D360" s="113">
        <v>0</v>
      </c>
      <c r="E360" s="100">
        <f t="shared" si="6"/>
        <v>6049.0200000004261</v>
      </c>
      <c r="F360" s="114"/>
      <c r="G360" s="115"/>
      <c r="H360" s="116"/>
      <c r="I360" s="103"/>
      <c r="J360" s="163"/>
    </row>
    <row r="361" spans="1:10" s="117" customFormat="1" hidden="1" x14ac:dyDescent="0.25">
      <c r="A361" s="111"/>
      <c r="B361" s="99"/>
      <c r="C361" s="93">
        <v>0</v>
      </c>
      <c r="D361" s="113">
        <v>0</v>
      </c>
      <c r="E361" s="112">
        <f t="shared" si="6"/>
        <v>6049.0200000004261</v>
      </c>
      <c r="F361" s="114"/>
      <c r="G361" s="115"/>
      <c r="H361" s="116"/>
      <c r="I361" s="103"/>
      <c r="J361" s="163"/>
    </row>
    <row r="362" spans="1:10" s="117" customFormat="1" hidden="1" x14ac:dyDescent="0.25">
      <c r="A362" s="111"/>
      <c r="B362" s="102"/>
      <c r="C362" s="113">
        <v>0</v>
      </c>
      <c r="D362" s="113">
        <v>0</v>
      </c>
      <c r="E362" s="100">
        <f t="shared" si="6"/>
        <v>6049.0200000004261</v>
      </c>
      <c r="F362" s="114"/>
      <c r="G362" s="115"/>
      <c r="H362" s="116"/>
      <c r="I362" s="103"/>
      <c r="J362" s="163"/>
    </row>
    <row r="363" spans="1:10" s="117" customFormat="1" hidden="1" x14ac:dyDescent="0.25">
      <c r="A363" s="111"/>
      <c r="B363" s="99"/>
      <c r="C363" s="93">
        <v>0</v>
      </c>
      <c r="D363" s="113">
        <v>0</v>
      </c>
      <c r="E363" s="112">
        <f t="shared" si="6"/>
        <v>6049.0200000004261</v>
      </c>
      <c r="F363" s="114"/>
      <c r="G363" s="115"/>
      <c r="H363" s="116"/>
      <c r="I363" s="103"/>
      <c r="J363" s="163"/>
    </row>
    <row r="364" spans="1:10" s="117" customFormat="1" hidden="1" x14ac:dyDescent="0.25">
      <c r="A364" s="111"/>
      <c r="B364" s="99"/>
      <c r="C364" s="93">
        <v>0</v>
      </c>
      <c r="D364" s="113">
        <v>0</v>
      </c>
      <c r="E364" s="100">
        <f t="shared" si="6"/>
        <v>6049.0200000004261</v>
      </c>
      <c r="F364" s="114"/>
      <c r="G364" s="115"/>
      <c r="H364" s="116"/>
      <c r="I364" s="103"/>
      <c r="J364" s="163"/>
    </row>
    <row r="365" spans="1:10" s="117" customFormat="1" hidden="1" x14ac:dyDescent="0.25">
      <c r="A365" s="111"/>
      <c r="B365" s="99"/>
      <c r="C365" s="93">
        <v>0</v>
      </c>
      <c r="D365" s="113">
        <v>0</v>
      </c>
      <c r="E365" s="112">
        <f t="shared" si="6"/>
        <v>6049.0200000004261</v>
      </c>
      <c r="F365" s="114"/>
      <c r="G365" s="115"/>
      <c r="H365" s="116"/>
      <c r="I365" s="103"/>
      <c r="J365" s="163"/>
    </row>
    <row r="366" spans="1:10" s="117" customFormat="1" hidden="1" x14ac:dyDescent="0.25">
      <c r="A366" s="111"/>
      <c r="B366" s="99"/>
      <c r="C366" s="93">
        <v>0</v>
      </c>
      <c r="D366" s="113">
        <v>0</v>
      </c>
      <c r="E366" s="100">
        <f t="shared" si="6"/>
        <v>6049.0200000004261</v>
      </c>
      <c r="F366" s="114"/>
      <c r="G366" s="115"/>
      <c r="H366" s="116"/>
      <c r="I366" s="103"/>
      <c r="J366" s="163"/>
    </row>
    <row r="367" spans="1:10" s="117" customFormat="1" hidden="1" x14ac:dyDescent="0.25">
      <c r="A367" s="111"/>
      <c r="B367" s="99"/>
      <c r="C367" s="93">
        <v>0</v>
      </c>
      <c r="D367" s="113">
        <v>0</v>
      </c>
      <c r="E367" s="112">
        <f t="shared" si="6"/>
        <v>6049.0200000004261</v>
      </c>
      <c r="F367" s="114"/>
      <c r="G367" s="115"/>
      <c r="H367" s="116"/>
      <c r="I367" s="103"/>
      <c r="J367" s="163"/>
    </row>
    <row r="368" spans="1:10" s="117" customFormat="1" hidden="1" x14ac:dyDescent="0.25">
      <c r="A368" s="111"/>
      <c r="B368" s="99"/>
      <c r="C368" s="93">
        <v>0</v>
      </c>
      <c r="D368" s="113">
        <v>0</v>
      </c>
      <c r="E368" s="100">
        <f t="shared" si="6"/>
        <v>6049.0200000004261</v>
      </c>
      <c r="F368" s="114"/>
      <c r="G368" s="115"/>
      <c r="H368" s="116"/>
      <c r="I368" s="103"/>
      <c r="J368" s="163"/>
    </row>
    <row r="369" spans="1:10" s="117" customFormat="1" hidden="1" x14ac:dyDescent="0.25">
      <c r="A369" s="111"/>
      <c r="B369" s="99"/>
      <c r="C369" s="93">
        <v>0</v>
      </c>
      <c r="D369" s="113">
        <v>0</v>
      </c>
      <c r="E369" s="112">
        <f t="shared" si="6"/>
        <v>6049.0200000004261</v>
      </c>
      <c r="F369" s="114"/>
      <c r="G369" s="115"/>
      <c r="H369" s="116"/>
      <c r="I369" s="103"/>
      <c r="J369" s="163"/>
    </row>
    <row r="370" spans="1:10" s="117" customFormat="1" hidden="1" x14ac:dyDescent="0.25">
      <c r="A370" s="111"/>
      <c r="B370" s="99"/>
      <c r="C370" s="93">
        <v>0</v>
      </c>
      <c r="D370" s="113">
        <v>0</v>
      </c>
      <c r="E370" s="100">
        <f t="shared" si="6"/>
        <v>6049.0200000004261</v>
      </c>
      <c r="F370" s="114"/>
      <c r="G370" s="115"/>
      <c r="H370" s="116"/>
      <c r="I370" s="103"/>
      <c r="J370" s="163"/>
    </row>
    <row r="371" spans="1:10" s="117" customFormat="1" hidden="1" x14ac:dyDescent="0.25">
      <c r="A371" s="111"/>
      <c r="B371" s="99"/>
      <c r="C371" s="93">
        <v>0</v>
      </c>
      <c r="D371" s="113">
        <v>0</v>
      </c>
      <c r="E371" s="112">
        <f t="shared" si="6"/>
        <v>6049.0200000004261</v>
      </c>
      <c r="F371" s="114"/>
      <c r="G371" s="115"/>
      <c r="H371" s="116"/>
      <c r="I371" s="103"/>
      <c r="J371" s="163"/>
    </row>
    <row r="372" spans="1:10" s="117" customFormat="1" hidden="1" x14ac:dyDescent="0.25">
      <c r="A372" s="111"/>
      <c r="B372" s="99"/>
      <c r="C372" s="93">
        <v>0</v>
      </c>
      <c r="D372" s="113">
        <v>0</v>
      </c>
      <c r="E372" s="100">
        <f t="shared" si="6"/>
        <v>6049.0200000004261</v>
      </c>
      <c r="F372" s="114"/>
      <c r="G372" s="115"/>
      <c r="H372" s="116"/>
      <c r="I372" s="103"/>
      <c r="J372" s="163"/>
    </row>
    <row r="373" spans="1:10" s="117" customFormat="1" hidden="1" x14ac:dyDescent="0.25">
      <c r="A373" s="111"/>
      <c r="B373" s="99"/>
      <c r="C373" s="93">
        <v>0</v>
      </c>
      <c r="D373" s="113">
        <v>0</v>
      </c>
      <c r="E373" s="112">
        <f t="shared" si="6"/>
        <v>6049.0200000004261</v>
      </c>
      <c r="F373" s="114"/>
      <c r="G373" s="115"/>
      <c r="H373" s="116"/>
      <c r="I373" s="103"/>
      <c r="J373" s="163"/>
    </row>
    <row r="374" spans="1:10" s="117" customFormat="1" hidden="1" x14ac:dyDescent="0.25">
      <c r="A374" s="111"/>
      <c r="B374" s="99"/>
      <c r="C374" s="93">
        <v>0</v>
      </c>
      <c r="D374" s="113">
        <v>0</v>
      </c>
      <c r="E374" s="100">
        <f t="shared" si="6"/>
        <v>6049.0200000004261</v>
      </c>
      <c r="F374" s="114"/>
      <c r="G374" s="115"/>
      <c r="H374" s="116"/>
      <c r="I374" s="103"/>
      <c r="J374" s="163"/>
    </row>
    <row r="375" spans="1:10" s="117" customFormat="1" hidden="1" x14ac:dyDescent="0.25">
      <c r="A375" s="111"/>
      <c r="B375" s="99"/>
      <c r="C375" s="93">
        <v>0</v>
      </c>
      <c r="D375" s="113">
        <v>0</v>
      </c>
      <c r="E375" s="112">
        <f t="shared" si="6"/>
        <v>6049.0200000004261</v>
      </c>
      <c r="F375" s="114"/>
      <c r="G375" s="115"/>
      <c r="H375" s="116"/>
      <c r="I375" s="103"/>
      <c r="J375" s="163"/>
    </row>
    <row r="376" spans="1:10" s="117" customFormat="1" hidden="1" x14ac:dyDescent="0.25">
      <c r="A376" s="111"/>
      <c r="B376" s="99"/>
      <c r="C376" s="93">
        <v>0</v>
      </c>
      <c r="D376" s="113">
        <v>0</v>
      </c>
      <c r="E376" s="100">
        <f t="shared" si="6"/>
        <v>6049.0200000004261</v>
      </c>
      <c r="F376" s="114"/>
      <c r="G376" s="115"/>
      <c r="H376" s="116"/>
      <c r="I376" s="103"/>
      <c r="J376" s="163"/>
    </row>
    <row r="377" spans="1:10" s="117" customFormat="1" hidden="1" x14ac:dyDescent="0.25">
      <c r="A377" s="111"/>
      <c r="B377" s="99"/>
      <c r="C377" s="93">
        <v>0</v>
      </c>
      <c r="D377" s="113">
        <v>0</v>
      </c>
      <c r="E377" s="112">
        <f t="shared" si="6"/>
        <v>6049.0200000004261</v>
      </c>
      <c r="F377" s="114"/>
      <c r="G377" s="115"/>
      <c r="H377" s="116"/>
      <c r="I377" s="103"/>
      <c r="J377" s="163"/>
    </row>
    <row r="378" spans="1:10" s="117" customFormat="1" hidden="1" x14ac:dyDescent="0.25">
      <c r="A378" s="111"/>
      <c r="B378" s="99"/>
      <c r="C378" s="93">
        <v>0</v>
      </c>
      <c r="D378" s="113">
        <v>0</v>
      </c>
      <c r="E378" s="100">
        <f t="shared" si="6"/>
        <v>6049.0200000004261</v>
      </c>
      <c r="F378" s="114"/>
      <c r="G378" s="115"/>
      <c r="H378" s="116"/>
      <c r="I378" s="103"/>
      <c r="J378" s="163"/>
    </row>
    <row r="379" spans="1:10" s="117" customFormat="1" hidden="1" x14ac:dyDescent="0.25">
      <c r="A379" s="111"/>
      <c r="B379" s="99"/>
      <c r="C379" s="93">
        <v>0</v>
      </c>
      <c r="D379" s="113">
        <v>0</v>
      </c>
      <c r="E379" s="112">
        <f t="shared" si="6"/>
        <v>6049.0200000004261</v>
      </c>
      <c r="F379" s="114"/>
      <c r="G379" s="115"/>
      <c r="H379" s="116"/>
      <c r="I379" s="103"/>
      <c r="J379" s="163"/>
    </row>
    <row r="380" spans="1:10" s="117" customFormat="1" hidden="1" x14ac:dyDescent="0.25">
      <c r="A380" s="111"/>
      <c r="B380" s="99"/>
      <c r="C380" s="93">
        <v>0</v>
      </c>
      <c r="D380" s="113">
        <v>0</v>
      </c>
      <c r="E380" s="100">
        <f t="shared" si="6"/>
        <v>6049.0200000004261</v>
      </c>
      <c r="F380" s="114"/>
      <c r="G380" s="115"/>
      <c r="H380" s="116"/>
      <c r="I380" s="103"/>
      <c r="J380" s="163"/>
    </row>
    <row r="381" spans="1:10" s="117" customFormat="1" hidden="1" x14ac:dyDescent="0.25">
      <c r="A381" s="111"/>
      <c r="B381" s="99"/>
      <c r="C381" s="93">
        <v>0</v>
      </c>
      <c r="D381" s="113">
        <v>0</v>
      </c>
      <c r="E381" s="112">
        <f t="shared" si="6"/>
        <v>6049.0200000004261</v>
      </c>
      <c r="F381" s="114"/>
      <c r="G381" s="115"/>
      <c r="H381" s="116"/>
      <c r="I381" s="103"/>
      <c r="J381" s="163"/>
    </row>
    <row r="382" spans="1:10" s="117" customFormat="1" hidden="1" x14ac:dyDescent="0.25">
      <c r="A382" s="111"/>
      <c r="B382" s="99"/>
      <c r="C382" s="93">
        <v>0</v>
      </c>
      <c r="D382" s="113">
        <v>0</v>
      </c>
      <c r="E382" s="100">
        <f t="shared" si="6"/>
        <v>6049.0200000004261</v>
      </c>
      <c r="F382" s="114"/>
      <c r="G382" s="115"/>
      <c r="H382" s="116"/>
      <c r="I382" s="103"/>
      <c r="J382" s="163"/>
    </row>
    <row r="383" spans="1:10" s="117" customFormat="1" hidden="1" x14ac:dyDescent="0.25">
      <c r="A383" s="111"/>
      <c r="B383" s="99"/>
      <c r="C383" s="93">
        <v>0</v>
      </c>
      <c r="D383" s="113">
        <v>0</v>
      </c>
      <c r="E383" s="112">
        <f t="shared" si="6"/>
        <v>6049.0200000004261</v>
      </c>
      <c r="F383" s="114"/>
      <c r="G383" s="115"/>
      <c r="H383" s="116"/>
      <c r="I383" s="103"/>
      <c r="J383" s="163"/>
    </row>
    <row r="384" spans="1:10" s="117" customFormat="1" hidden="1" x14ac:dyDescent="0.25">
      <c r="A384" s="111"/>
      <c r="B384" s="99"/>
      <c r="C384" s="93">
        <v>0</v>
      </c>
      <c r="D384" s="113">
        <v>0</v>
      </c>
      <c r="E384" s="100">
        <f t="shared" si="6"/>
        <v>6049.0200000004261</v>
      </c>
      <c r="F384" s="114"/>
      <c r="G384" s="115"/>
      <c r="H384" s="116"/>
      <c r="I384" s="103"/>
      <c r="J384" s="163"/>
    </row>
    <row r="385" spans="1:10" s="117" customFormat="1" hidden="1" x14ac:dyDescent="0.25">
      <c r="A385" s="111"/>
      <c r="B385" s="99"/>
      <c r="C385" s="93">
        <v>0</v>
      </c>
      <c r="D385" s="113">
        <v>0</v>
      </c>
      <c r="E385" s="112">
        <f t="shared" si="6"/>
        <v>6049.0200000004261</v>
      </c>
      <c r="F385" s="114"/>
      <c r="G385" s="115"/>
      <c r="H385" s="116"/>
      <c r="I385" s="103"/>
      <c r="J385" s="163"/>
    </row>
    <row r="386" spans="1:10" s="117" customFormat="1" hidden="1" x14ac:dyDescent="0.25">
      <c r="A386" s="111"/>
      <c r="B386" s="99"/>
      <c r="C386" s="93">
        <v>0</v>
      </c>
      <c r="D386" s="113">
        <v>0</v>
      </c>
      <c r="E386" s="100">
        <f t="shared" si="6"/>
        <v>6049.0200000004261</v>
      </c>
      <c r="F386" s="114"/>
      <c r="G386" s="115"/>
      <c r="H386" s="116"/>
      <c r="I386" s="103"/>
      <c r="J386" s="163"/>
    </row>
    <row r="387" spans="1:10" s="117" customFormat="1" hidden="1" x14ac:dyDescent="0.25">
      <c r="A387" s="111"/>
      <c r="B387" s="99"/>
      <c r="C387" s="93">
        <v>0</v>
      </c>
      <c r="D387" s="113">
        <v>0</v>
      </c>
      <c r="E387" s="112">
        <f t="shared" si="6"/>
        <v>6049.0200000004261</v>
      </c>
      <c r="F387" s="114"/>
      <c r="G387" s="115"/>
      <c r="H387" s="116"/>
      <c r="I387" s="103"/>
      <c r="J387" s="163"/>
    </row>
    <row r="388" spans="1:10" s="117" customFormat="1" hidden="1" x14ac:dyDescent="0.25">
      <c r="A388" s="111"/>
      <c r="B388" s="99"/>
      <c r="C388" s="93">
        <v>0</v>
      </c>
      <c r="D388" s="113">
        <v>0</v>
      </c>
      <c r="E388" s="100">
        <f t="shared" si="6"/>
        <v>6049.0200000004261</v>
      </c>
      <c r="F388" s="114"/>
      <c r="G388" s="115"/>
      <c r="H388" s="116"/>
      <c r="I388" s="103"/>
      <c r="J388" s="163"/>
    </row>
    <row r="389" spans="1:10" s="117" customFormat="1" hidden="1" x14ac:dyDescent="0.25">
      <c r="A389" s="111"/>
      <c r="B389" s="99"/>
      <c r="C389" s="93">
        <v>0</v>
      </c>
      <c r="D389" s="113">
        <v>0</v>
      </c>
      <c r="E389" s="112">
        <f t="shared" si="6"/>
        <v>6049.0200000004261</v>
      </c>
      <c r="F389" s="114"/>
      <c r="G389" s="115"/>
      <c r="H389" s="116"/>
      <c r="I389" s="103"/>
      <c r="J389" s="163"/>
    </row>
    <row r="390" spans="1:10" s="117" customFormat="1" hidden="1" x14ac:dyDescent="0.25">
      <c r="A390" s="111"/>
      <c r="B390" s="99"/>
      <c r="C390" s="93">
        <v>0</v>
      </c>
      <c r="D390" s="113">
        <v>0</v>
      </c>
      <c r="E390" s="100">
        <f t="shared" si="6"/>
        <v>6049.0200000004261</v>
      </c>
      <c r="F390" s="114"/>
      <c r="G390" s="115"/>
      <c r="H390" s="116"/>
      <c r="I390" s="103"/>
      <c r="J390" s="163"/>
    </row>
    <row r="391" spans="1:10" s="117" customFormat="1" hidden="1" x14ac:dyDescent="0.25">
      <c r="A391" s="111"/>
      <c r="B391" s="99"/>
      <c r="C391" s="93">
        <v>0</v>
      </c>
      <c r="D391" s="113">
        <v>0</v>
      </c>
      <c r="E391" s="112">
        <f t="shared" si="6"/>
        <v>6049.0200000004261</v>
      </c>
      <c r="F391" s="114"/>
      <c r="G391" s="115"/>
      <c r="H391" s="116"/>
      <c r="I391" s="103"/>
      <c r="J391" s="163"/>
    </row>
    <row r="392" spans="1:10" s="117" customFormat="1" hidden="1" x14ac:dyDescent="0.25">
      <c r="A392" s="111"/>
      <c r="B392" s="99"/>
      <c r="C392" s="93">
        <v>0</v>
      </c>
      <c r="D392" s="113">
        <v>0</v>
      </c>
      <c r="E392" s="100">
        <f t="shared" si="6"/>
        <v>6049.0200000004261</v>
      </c>
      <c r="F392" s="114"/>
      <c r="G392" s="115"/>
      <c r="H392" s="116"/>
      <c r="I392" s="103"/>
      <c r="J392" s="163"/>
    </row>
    <row r="393" spans="1:10" s="117" customFormat="1" hidden="1" x14ac:dyDescent="0.25">
      <c r="A393" s="111"/>
      <c r="B393" s="99"/>
      <c r="C393" s="93">
        <v>0</v>
      </c>
      <c r="D393" s="113">
        <v>0</v>
      </c>
      <c r="E393" s="112">
        <f t="shared" si="6"/>
        <v>6049.0200000004261</v>
      </c>
      <c r="F393" s="114"/>
      <c r="G393" s="115"/>
      <c r="H393" s="116"/>
      <c r="I393" s="103"/>
      <c r="J393" s="163"/>
    </row>
    <row r="394" spans="1:10" s="117" customFormat="1" hidden="1" x14ac:dyDescent="0.25">
      <c r="A394" s="111"/>
      <c r="B394" s="99"/>
      <c r="C394" s="93">
        <v>0</v>
      </c>
      <c r="D394" s="113">
        <v>0</v>
      </c>
      <c r="E394" s="100">
        <f t="shared" si="6"/>
        <v>6049.0200000004261</v>
      </c>
      <c r="F394" s="114"/>
      <c r="G394" s="115"/>
      <c r="H394" s="116"/>
      <c r="I394" s="103"/>
      <c r="J394" s="163"/>
    </row>
    <row r="395" spans="1:10" s="117" customFormat="1" hidden="1" x14ac:dyDescent="0.25">
      <c r="A395" s="111"/>
      <c r="B395" s="99"/>
      <c r="C395" s="93">
        <v>0</v>
      </c>
      <c r="D395" s="113">
        <v>0</v>
      </c>
      <c r="E395" s="112">
        <f t="shared" si="6"/>
        <v>6049.0200000004261</v>
      </c>
      <c r="F395" s="114"/>
      <c r="G395" s="115"/>
      <c r="H395" s="116"/>
      <c r="I395" s="103"/>
      <c r="J395" s="163"/>
    </row>
    <row r="396" spans="1:10" s="117" customFormat="1" hidden="1" x14ac:dyDescent="0.25">
      <c r="A396" s="111"/>
      <c r="B396" s="99"/>
      <c r="C396" s="93">
        <v>0</v>
      </c>
      <c r="D396" s="113">
        <v>0</v>
      </c>
      <c r="E396" s="100">
        <f t="shared" si="6"/>
        <v>6049.0200000004261</v>
      </c>
      <c r="F396" s="114"/>
      <c r="G396" s="115"/>
      <c r="H396" s="116"/>
      <c r="I396" s="103"/>
      <c r="J396" s="163"/>
    </row>
    <row r="397" spans="1:10" s="117" customFormat="1" hidden="1" x14ac:dyDescent="0.25">
      <c r="A397" s="111"/>
      <c r="B397" s="99"/>
      <c r="C397" s="93">
        <v>0</v>
      </c>
      <c r="D397" s="113">
        <v>0</v>
      </c>
      <c r="E397" s="112">
        <f t="shared" si="6"/>
        <v>6049.0200000004261</v>
      </c>
      <c r="F397" s="114"/>
      <c r="G397" s="115"/>
      <c r="H397" s="116"/>
      <c r="I397" s="103"/>
      <c r="J397" s="163"/>
    </row>
    <row r="398" spans="1:10" s="117" customFormat="1" hidden="1" x14ac:dyDescent="0.25">
      <c r="A398" s="111"/>
      <c r="B398" s="99"/>
      <c r="C398" s="100">
        <v>0</v>
      </c>
      <c r="D398" s="113">
        <v>0</v>
      </c>
      <c r="E398" s="100">
        <f t="shared" si="6"/>
        <v>6049.0200000004261</v>
      </c>
      <c r="F398" s="114"/>
      <c r="G398" s="115"/>
      <c r="H398" s="116"/>
      <c r="I398" s="103"/>
      <c r="J398" s="163"/>
    </row>
    <row r="399" spans="1:10" s="117" customFormat="1" hidden="1" x14ac:dyDescent="0.25">
      <c r="A399" s="111"/>
      <c r="B399" s="99"/>
      <c r="C399" s="100">
        <v>0</v>
      </c>
      <c r="D399" s="113">
        <v>0</v>
      </c>
      <c r="E399" s="112">
        <f t="shared" si="6"/>
        <v>6049.0200000004261</v>
      </c>
      <c r="F399" s="114"/>
      <c r="G399" s="115"/>
      <c r="H399" s="116"/>
      <c r="I399" s="103"/>
      <c r="J399" s="163"/>
    </row>
    <row r="400" spans="1:10" s="117" customFormat="1" hidden="1" x14ac:dyDescent="0.25">
      <c r="A400" s="111"/>
      <c r="B400" s="99"/>
      <c r="C400" s="100">
        <v>0</v>
      </c>
      <c r="D400" s="113">
        <v>0</v>
      </c>
      <c r="E400" s="100">
        <f t="shared" si="6"/>
        <v>6049.0200000004261</v>
      </c>
      <c r="F400" s="114"/>
      <c r="G400" s="115"/>
      <c r="H400" s="116"/>
      <c r="I400" s="103"/>
      <c r="J400" s="163"/>
    </row>
    <row r="401" spans="1:10" s="117" customFormat="1" hidden="1" x14ac:dyDescent="0.25">
      <c r="A401" s="111"/>
      <c r="B401" s="99"/>
      <c r="C401" s="100">
        <v>0</v>
      </c>
      <c r="D401" s="113">
        <v>0</v>
      </c>
      <c r="E401" s="112">
        <f t="shared" si="6"/>
        <v>6049.0200000004261</v>
      </c>
      <c r="F401" s="114"/>
      <c r="G401" s="115"/>
      <c r="H401" s="116"/>
      <c r="I401" s="103"/>
      <c r="J401" s="163"/>
    </row>
    <row r="402" spans="1:10" s="117" customFormat="1" hidden="1" x14ac:dyDescent="0.25">
      <c r="A402" s="111"/>
      <c r="B402" s="99"/>
      <c r="C402" s="100">
        <v>0</v>
      </c>
      <c r="D402" s="113">
        <v>0</v>
      </c>
      <c r="E402" s="100">
        <f t="shared" si="6"/>
        <v>6049.0200000004261</v>
      </c>
      <c r="F402" s="114"/>
      <c r="G402" s="115"/>
      <c r="H402" s="116"/>
      <c r="I402" s="103"/>
      <c r="J402" s="163"/>
    </row>
    <row r="403" spans="1:10" s="117" customFormat="1" hidden="1" x14ac:dyDescent="0.25">
      <c r="A403" s="111"/>
      <c r="B403" s="99"/>
      <c r="C403" s="100">
        <v>0</v>
      </c>
      <c r="D403" s="113">
        <v>0</v>
      </c>
      <c r="E403" s="112">
        <f t="shared" si="6"/>
        <v>6049.0200000004261</v>
      </c>
      <c r="F403" s="114"/>
      <c r="G403" s="115"/>
      <c r="H403" s="116"/>
      <c r="I403" s="103"/>
      <c r="J403" s="163"/>
    </row>
    <row r="404" spans="1:10" s="117" customFormat="1" hidden="1" x14ac:dyDescent="0.25">
      <c r="A404" s="111"/>
      <c r="B404" s="99"/>
      <c r="C404" s="100">
        <v>0</v>
      </c>
      <c r="D404" s="113">
        <v>0</v>
      </c>
      <c r="E404" s="100">
        <f t="shared" si="6"/>
        <v>6049.0200000004261</v>
      </c>
      <c r="F404" s="114"/>
      <c r="G404" s="115"/>
      <c r="H404" s="116"/>
      <c r="I404" s="103"/>
      <c r="J404" s="163"/>
    </row>
    <row r="405" spans="1:10" s="117" customFormat="1" hidden="1" x14ac:dyDescent="0.25">
      <c r="A405" s="111"/>
      <c r="B405" s="99"/>
      <c r="C405" s="100">
        <v>0</v>
      </c>
      <c r="D405" s="113">
        <v>0</v>
      </c>
      <c r="E405" s="112">
        <f t="shared" si="6"/>
        <v>6049.0200000004261</v>
      </c>
      <c r="F405" s="114"/>
      <c r="G405" s="115"/>
      <c r="H405" s="116"/>
      <c r="I405" s="103"/>
      <c r="J405" s="163"/>
    </row>
    <row r="406" spans="1:10" s="117" customFormat="1" hidden="1" x14ac:dyDescent="0.25">
      <c r="A406" s="111"/>
      <c r="B406" s="99"/>
      <c r="C406" s="100">
        <v>0</v>
      </c>
      <c r="D406" s="113">
        <v>0</v>
      </c>
      <c r="E406" s="100">
        <f t="shared" si="6"/>
        <v>6049.0200000004261</v>
      </c>
      <c r="F406" s="114"/>
      <c r="G406" s="115"/>
      <c r="H406" s="116"/>
      <c r="I406" s="103"/>
      <c r="J406" s="163"/>
    </row>
    <row r="407" spans="1:10" s="117" customFormat="1" hidden="1" x14ac:dyDescent="0.25">
      <c r="A407" s="111"/>
      <c r="B407" s="99"/>
      <c r="C407" s="100">
        <v>0</v>
      </c>
      <c r="D407" s="113">
        <v>0</v>
      </c>
      <c r="E407" s="112">
        <f t="shared" si="6"/>
        <v>6049.0200000004261</v>
      </c>
      <c r="F407" s="114"/>
      <c r="G407" s="115"/>
      <c r="H407" s="116"/>
      <c r="I407" s="103"/>
      <c r="J407" s="163"/>
    </row>
    <row r="408" spans="1:10" s="117" customFormat="1" hidden="1" x14ac:dyDescent="0.25">
      <c r="A408" s="111"/>
      <c r="B408" s="99"/>
      <c r="C408" s="100">
        <v>0</v>
      </c>
      <c r="D408" s="113">
        <v>0</v>
      </c>
      <c r="E408" s="100">
        <f t="shared" si="6"/>
        <v>6049.0200000004261</v>
      </c>
      <c r="F408" s="114"/>
      <c r="G408" s="115"/>
      <c r="H408" s="116"/>
      <c r="I408" s="103"/>
      <c r="J408" s="163"/>
    </row>
    <row r="409" spans="1:10" s="117" customFormat="1" hidden="1" x14ac:dyDescent="0.25">
      <c r="A409" s="111"/>
      <c r="B409" s="99"/>
      <c r="C409" s="100">
        <v>0</v>
      </c>
      <c r="D409" s="113">
        <v>0</v>
      </c>
      <c r="E409" s="112">
        <f t="shared" si="6"/>
        <v>6049.0200000004261</v>
      </c>
      <c r="F409" s="114"/>
      <c r="G409" s="115"/>
      <c r="H409" s="116"/>
      <c r="I409" s="103"/>
      <c r="J409" s="163"/>
    </row>
    <row r="410" spans="1:10" s="117" customFormat="1" hidden="1" x14ac:dyDescent="0.25">
      <c r="A410" s="111"/>
      <c r="B410" s="99"/>
      <c r="C410" s="100">
        <v>0</v>
      </c>
      <c r="D410" s="113">
        <v>0</v>
      </c>
      <c r="E410" s="100">
        <f t="shared" si="6"/>
        <v>6049.0200000004261</v>
      </c>
      <c r="F410" s="114"/>
      <c r="G410" s="115"/>
      <c r="H410" s="116"/>
      <c r="I410" s="103"/>
      <c r="J410" s="163"/>
    </row>
    <row r="411" spans="1:10" s="117" customFormat="1" hidden="1" x14ac:dyDescent="0.25">
      <c r="A411" s="111"/>
      <c r="B411" s="99"/>
      <c r="C411" s="100">
        <v>0</v>
      </c>
      <c r="D411" s="113">
        <v>0</v>
      </c>
      <c r="E411" s="112">
        <f t="shared" si="6"/>
        <v>6049.0200000004261</v>
      </c>
      <c r="F411" s="114"/>
      <c r="G411" s="115"/>
      <c r="H411" s="116"/>
      <c r="I411" s="103"/>
      <c r="J411" s="163"/>
    </row>
    <row r="412" spans="1:10" s="117" customFormat="1" hidden="1" x14ac:dyDescent="0.25">
      <c r="A412" s="111"/>
      <c r="B412" s="99"/>
      <c r="C412" s="100">
        <v>0</v>
      </c>
      <c r="D412" s="113">
        <v>0</v>
      </c>
      <c r="E412" s="100">
        <f t="shared" si="6"/>
        <v>6049.0200000004261</v>
      </c>
      <c r="F412" s="114"/>
      <c r="G412" s="115"/>
      <c r="H412" s="116"/>
      <c r="I412" s="103"/>
      <c r="J412" s="163"/>
    </row>
    <row r="413" spans="1:10" s="117" customFormat="1" hidden="1" x14ac:dyDescent="0.25">
      <c r="A413" s="111"/>
      <c r="B413" s="99"/>
      <c r="C413" s="100">
        <v>0</v>
      </c>
      <c r="D413" s="113">
        <v>0</v>
      </c>
      <c r="E413" s="112">
        <f t="shared" si="6"/>
        <v>6049.0200000004261</v>
      </c>
      <c r="F413" s="114"/>
      <c r="G413" s="115"/>
      <c r="H413" s="116"/>
      <c r="I413" s="103"/>
      <c r="J413" s="163"/>
    </row>
    <row r="414" spans="1:10" s="117" customFormat="1" hidden="1" x14ac:dyDescent="0.25">
      <c r="A414" s="111"/>
      <c r="B414" s="99"/>
      <c r="C414" s="100">
        <v>0</v>
      </c>
      <c r="D414" s="113">
        <v>0</v>
      </c>
      <c r="E414" s="100">
        <f t="shared" si="6"/>
        <v>6049.0200000004261</v>
      </c>
      <c r="F414" s="114"/>
      <c r="G414" s="115"/>
      <c r="H414" s="116"/>
      <c r="I414" s="103"/>
      <c r="J414" s="163"/>
    </row>
    <row r="415" spans="1:10" s="117" customFormat="1" hidden="1" x14ac:dyDescent="0.25">
      <c r="A415" s="111"/>
      <c r="B415" s="99"/>
      <c r="C415" s="100">
        <v>0</v>
      </c>
      <c r="D415" s="113">
        <v>0</v>
      </c>
      <c r="E415" s="112">
        <f t="shared" si="6"/>
        <v>6049.0200000004261</v>
      </c>
      <c r="F415" s="114"/>
      <c r="G415" s="115"/>
      <c r="H415" s="116"/>
      <c r="I415" s="103"/>
      <c r="J415" s="163"/>
    </row>
    <row r="416" spans="1:10" s="117" customFormat="1" hidden="1" x14ac:dyDescent="0.25">
      <c r="A416" s="111"/>
      <c r="B416" s="99"/>
      <c r="C416" s="100">
        <v>0</v>
      </c>
      <c r="D416" s="113">
        <v>0</v>
      </c>
      <c r="E416" s="100">
        <f t="shared" si="6"/>
        <v>6049.0200000004261</v>
      </c>
      <c r="F416" s="114"/>
      <c r="G416" s="115"/>
      <c r="H416" s="116"/>
      <c r="I416" s="103"/>
      <c r="J416" s="163"/>
    </row>
    <row r="417" spans="1:10" s="117" customFormat="1" hidden="1" x14ac:dyDescent="0.25">
      <c r="A417" s="111"/>
      <c r="B417" s="99"/>
      <c r="C417" s="100">
        <v>0</v>
      </c>
      <c r="D417" s="113">
        <v>0</v>
      </c>
      <c r="E417" s="112">
        <f t="shared" si="6"/>
        <v>6049.0200000004261</v>
      </c>
      <c r="F417" s="114"/>
      <c r="G417" s="115"/>
      <c r="H417" s="116"/>
      <c r="I417" s="103"/>
      <c r="J417" s="163"/>
    </row>
    <row r="418" spans="1:10" s="117" customFormat="1" hidden="1" x14ac:dyDescent="0.25">
      <c r="A418" s="111"/>
      <c r="B418" s="99"/>
      <c r="C418" s="100">
        <v>0</v>
      </c>
      <c r="D418" s="113">
        <v>0</v>
      </c>
      <c r="E418" s="100">
        <f t="shared" ref="E418:E445" si="7">E417-C418+D418</f>
        <v>6049.0200000004261</v>
      </c>
      <c r="F418" s="114"/>
      <c r="G418" s="115"/>
      <c r="H418" s="116"/>
      <c r="I418" s="103"/>
      <c r="J418" s="163"/>
    </row>
    <row r="419" spans="1:10" s="117" customFormat="1" hidden="1" x14ac:dyDescent="0.25">
      <c r="A419" s="111"/>
      <c r="B419" s="99"/>
      <c r="C419" s="100">
        <v>0</v>
      </c>
      <c r="D419" s="113">
        <v>0</v>
      </c>
      <c r="E419" s="112">
        <f t="shared" si="7"/>
        <v>6049.0200000004261</v>
      </c>
      <c r="F419" s="114"/>
      <c r="G419" s="115"/>
      <c r="H419" s="116"/>
      <c r="I419" s="103"/>
      <c r="J419" s="163"/>
    </row>
    <row r="420" spans="1:10" s="117" customFormat="1" hidden="1" x14ac:dyDescent="0.25">
      <c r="A420" s="111"/>
      <c r="B420" s="99"/>
      <c r="C420" s="100">
        <v>0</v>
      </c>
      <c r="D420" s="113">
        <v>0</v>
      </c>
      <c r="E420" s="100">
        <f t="shared" si="7"/>
        <v>6049.0200000004261</v>
      </c>
      <c r="F420" s="114"/>
      <c r="G420" s="115"/>
      <c r="H420" s="116"/>
      <c r="I420" s="103"/>
      <c r="J420" s="163"/>
    </row>
    <row r="421" spans="1:10" s="117" customFormat="1" hidden="1" x14ac:dyDescent="0.25">
      <c r="A421" s="111"/>
      <c r="B421" s="99"/>
      <c r="C421" s="100">
        <v>0</v>
      </c>
      <c r="D421" s="113">
        <v>0</v>
      </c>
      <c r="E421" s="112">
        <f t="shared" si="7"/>
        <v>6049.0200000004261</v>
      </c>
      <c r="F421" s="114"/>
      <c r="G421" s="115"/>
      <c r="H421" s="116"/>
      <c r="I421" s="103"/>
      <c r="J421" s="163"/>
    </row>
    <row r="422" spans="1:10" s="117" customFormat="1" hidden="1" x14ac:dyDescent="0.25">
      <c r="A422" s="111"/>
      <c r="B422" s="99"/>
      <c r="C422" s="100">
        <v>0</v>
      </c>
      <c r="D422" s="113">
        <v>0</v>
      </c>
      <c r="E422" s="100">
        <f t="shared" si="7"/>
        <v>6049.0200000004261</v>
      </c>
      <c r="F422" s="114"/>
      <c r="G422" s="115"/>
      <c r="H422" s="116"/>
      <c r="I422" s="103"/>
      <c r="J422" s="163"/>
    </row>
    <row r="423" spans="1:10" s="117" customFormat="1" hidden="1" x14ac:dyDescent="0.25">
      <c r="A423" s="111"/>
      <c r="B423" s="99"/>
      <c r="C423" s="100">
        <v>0</v>
      </c>
      <c r="D423" s="113">
        <v>0</v>
      </c>
      <c r="E423" s="112">
        <f t="shared" si="7"/>
        <v>6049.0200000004261</v>
      </c>
      <c r="F423" s="114"/>
      <c r="G423" s="115"/>
      <c r="H423" s="116"/>
      <c r="I423" s="103"/>
      <c r="J423" s="163"/>
    </row>
    <row r="424" spans="1:10" s="117" customFormat="1" hidden="1" x14ac:dyDescent="0.25">
      <c r="A424" s="111"/>
      <c r="B424" s="99"/>
      <c r="C424" s="100">
        <v>0</v>
      </c>
      <c r="D424" s="113">
        <v>0</v>
      </c>
      <c r="E424" s="100">
        <f t="shared" si="7"/>
        <v>6049.0200000004261</v>
      </c>
      <c r="F424" s="114"/>
      <c r="G424" s="115"/>
      <c r="H424" s="116"/>
      <c r="I424" s="103"/>
      <c r="J424" s="163"/>
    </row>
    <row r="425" spans="1:10" s="117" customFormat="1" hidden="1" x14ac:dyDescent="0.25">
      <c r="A425" s="111"/>
      <c r="B425" s="99"/>
      <c r="C425" s="100">
        <v>0</v>
      </c>
      <c r="D425" s="113">
        <v>0</v>
      </c>
      <c r="E425" s="112">
        <f t="shared" si="7"/>
        <v>6049.0200000004261</v>
      </c>
      <c r="F425" s="114"/>
      <c r="G425" s="115"/>
      <c r="H425" s="116"/>
      <c r="I425" s="103"/>
      <c r="J425" s="163"/>
    </row>
    <row r="426" spans="1:10" s="117" customFormat="1" hidden="1" x14ac:dyDescent="0.25">
      <c r="A426" s="111"/>
      <c r="B426" s="99"/>
      <c r="C426" s="100">
        <v>0</v>
      </c>
      <c r="D426" s="113">
        <v>0</v>
      </c>
      <c r="E426" s="100">
        <f t="shared" si="7"/>
        <v>6049.0200000004261</v>
      </c>
      <c r="F426" s="114"/>
      <c r="G426" s="115"/>
      <c r="H426" s="116"/>
      <c r="I426" s="103"/>
      <c r="J426" s="163"/>
    </row>
    <row r="427" spans="1:10" s="117" customFormat="1" hidden="1" x14ac:dyDescent="0.25">
      <c r="A427" s="111"/>
      <c r="B427" s="99"/>
      <c r="C427" s="100">
        <v>0</v>
      </c>
      <c r="D427" s="113">
        <v>0</v>
      </c>
      <c r="E427" s="112">
        <f t="shared" si="7"/>
        <v>6049.0200000004261</v>
      </c>
      <c r="F427" s="114"/>
      <c r="G427" s="115"/>
      <c r="H427" s="116"/>
      <c r="I427" s="103"/>
      <c r="J427" s="163"/>
    </row>
    <row r="428" spans="1:10" s="117" customFormat="1" hidden="1" x14ac:dyDescent="0.25">
      <c r="A428" s="111"/>
      <c r="B428" s="99"/>
      <c r="C428" s="100">
        <v>0</v>
      </c>
      <c r="D428" s="113">
        <v>0</v>
      </c>
      <c r="E428" s="100">
        <f t="shared" si="7"/>
        <v>6049.0200000004261</v>
      </c>
      <c r="F428" s="114"/>
      <c r="G428" s="115"/>
      <c r="H428" s="116"/>
      <c r="I428" s="103"/>
      <c r="J428" s="163"/>
    </row>
    <row r="429" spans="1:10" s="117" customFormat="1" hidden="1" x14ac:dyDescent="0.25">
      <c r="A429" s="111"/>
      <c r="B429" s="99"/>
      <c r="C429" s="100">
        <v>0</v>
      </c>
      <c r="D429" s="113">
        <v>0</v>
      </c>
      <c r="E429" s="112">
        <f t="shared" si="7"/>
        <v>6049.0200000004261</v>
      </c>
      <c r="F429" s="114"/>
      <c r="G429" s="115"/>
      <c r="H429" s="116"/>
      <c r="I429" s="103"/>
      <c r="J429" s="163"/>
    </row>
    <row r="430" spans="1:10" s="117" customFormat="1" hidden="1" x14ac:dyDescent="0.25">
      <c r="A430" s="111"/>
      <c r="B430" s="99"/>
      <c r="C430" s="100">
        <v>0</v>
      </c>
      <c r="D430" s="113">
        <v>0</v>
      </c>
      <c r="E430" s="100">
        <f t="shared" si="7"/>
        <v>6049.0200000004261</v>
      </c>
      <c r="F430" s="114"/>
      <c r="G430" s="115"/>
      <c r="H430" s="116"/>
      <c r="I430" s="103"/>
      <c r="J430" s="163"/>
    </row>
    <row r="431" spans="1:10" s="117" customFormat="1" hidden="1" x14ac:dyDescent="0.25">
      <c r="A431" s="111"/>
      <c r="B431" s="99"/>
      <c r="C431" s="100">
        <v>0</v>
      </c>
      <c r="D431" s="113">
        <v>0</v>
      </c>
      <c r="E431" s="112">
        <f t="shared" si="7"/>
        <v>6049.0200000004261</v>
      </c>
      <c r="F431" s="114"/>
      <c r="G431" s="115"/>
      <c r="H431" s="116"/>
      <c r="I431" s="103"/>
      <c r="J431" s="163"/>
    </row>
    <row r="432" spans="1:10" s="117" customFormat="1" hidden="1" x14ac:dyDescent="0.25">
      <c r="A432" s="111"/>
      <c r="B432" s="99"/>
      <c r="C432" s="100">
        <v>0</v>
      </c>
      <c r="D432" s="113">
        <v>0</v>
      </c>
      <c r="E432" s="100">
        <f t="shared" si="7"/>
        <v>6049.0200000004261</v>
      </c>
      <c r="F432" s="114"/>
      <c r="G432" s="115"/>
      <c r="H432" s="116"/>
      <c r="I432" s="103"/>
      <c r="J432" s="163"/>
    </row>
    <row r="433" spans="1:10" s="117" customFormat="1" hidden="1" x14ac:dyDescent="0.25">
      <c r="A433" s="111"/>
      <c r="B433" s="99"/>
      <c r="C433" s="100">
        <v>0</v>
      </c>
      <c r="D433" s="113">
        <v>0</v>
      </c>
      <c r="E433" s="112">
        <f t="shared" si="7"/>
        <v>6049.0200000004261</v>
      </c>
      <c r="F433" s="114"/>
      <c r="G433" s="115"/>
      <c r="H433" s="116"/>
      <c r="I433" s="103"/>
      <c r="J433" s="163"/>
    </row>
    <row r="434" spans="1:10" s="117" customFormat="1" hidden="1" x14ac:dyDescent="0.25">
      <c r="A434" s="111"/>
      <c r="B434" s="99"/>
      <c r="C434" s="100">
        <v>0</v>
      </c>
      <c r="D434" s="113">
        <v>0</v>
      </c>
      <c r="E434" s="100">
        <f t="shared" si="7"/>
        <v>6049.0200000004261</v>
      </c>
      <c r="F434" s="114"/>
      <c r="G434" s="115"/>
      <c r="H434" s="116"/>
      <c r="I434" s="103"/>
      <c r="J434" s="163"/>
    </row>
    <row r="435" spans="1:10" s="117" customFormat="1" hidden="1" x14ac:dyDescent="0.25">
      <c r="A435" s="111"/>
      <c r="B435" s="99"/>
      <c r="C435" s="100">
        <v>0</v>
      </c>
      <c r="D435" s="113">
        <v>0</v>
      </c>
      <c r="E435" s="112">
        <f t="shared" si="7"/>
        <v>6049.0200000004261</v>
      </c>
      <c r="F435" s="114"/>
      <c r="G435" s="115"/>
      <c r="H435" s="116"/>
      <c r="I435" s="103"/>
      <c r="J435" s="163"/>
    </row>
    <row r="436" spans="1:10" s="117" customFormat="1" hidden="1" x14ac:dyDescent="0.25">
      <c r="A436" s="111"/>
      <c r="B436" s="99"/>
      <c r="C436" s="100">
        <v>0</v>
      </c>
      <c r="D436" s="113">
        <v>0</v>
      </c>
      <c r="E436" s="100">
        <f t="shared" si="7"/>
        <v>6049.0200000004261</v>
      </c>
      <c r="F436" s="114"/>
      <c r="G436" s="115"/>
      <c r="H436" s="116"/>
      <c r="I436" s="103"/>
      <c r="J436" s="163"/>
    </row>
    <row r="437" spans="1:10" s="117" customFormat="1" hidden="1" x14ac:dyDescent="0.25">
      <c r="A437" s="111"/>
      <c r="B437" s="99"/>
      <c r="C437" s="100">
        <v>0</v>
      </c>
      <c r="D437" s="113">
        <v>0</v>
      </c>
      <c r="E437" s="112">
        <f t="shared" si="7"/>
        <v>6049.0200000004261</v>
      </c>
      <c r="F437" s="114"/>
      <c r="G437" s="115"/>
      <c r="H437" s="116"/>
      <c r="I437" s="103"/>
      <c r="J437" s="163"/>
    </row>
    <row r="438" spans="1:10" s="117" customFormat="1" hidden="1" x14ac:dyDescent="0.25">
      <c r="A438" s="111"/>
      <c r="B438" s="99"/>
      <c r="C438" s="100">
        <v>0</v>
      </c>
      <c r="D438" s="113">
        <v>0</v>
      </c>
      <c r="E438" s="100">
        <f t="shared" si="7"/>
        <v>6049.0200000004261</v>
      </c>
      <c r="F438" s="114"/>
      <c r="G438" s="115"/>
      <c r="H438" s="116"/>
      <c r="I438" s="103"/>
      <c r="J438" s="163"/>
    </row>
    <row r="439" spans="1:10" s="117" customFormat="1" hidden="1" x14ac:dyDescent="0.25">
      <c r="A439" s="111"/>
      <c r="B439" s="99"/>
      <c r="C439" s="100">
        <v>0</v>
      </c>
      <c r="D439" s="113">
        <v>0</v>
      </c>
      <c r="E439" s="112">
        <f t="shared" si="7"/>
        <v>6049.0200000004261</v>
      </c>
      <c r="F439" s="114"/>
      <c r="G439" s="115"/>
      <c r="H439" s="116"/>
      <c r="I439" s="103"/>
      <c r="J439" s="163"/>
    </row>
    <row r="440" spans="1:10" s="117" customFormat="1" hidden="1" x14ac:dyDescent="0.25">
      <c r="A440" s="111"/>
      <c r="B440" s="99"/>
      <c r="C440" s="100">
        <v>0</v>
      </c>
      <c r="D440" s="113">
        <v>0</v>
      </c>
      <c r="E440" s="100">
        <f t="shared" si="7"/>
        <v>6049.0200000004261</v>
      </c>
      <c r="F440" s="114"/>
      <c r="G440" s="115"/>
      <c r="H440" s="116"/>
      <c r="I440" s="103"/>
      <c r="J440" s="163"/>
    </row>
    <row r="441" spans="1:10" s="117" customFormat="1" hidden="1" x14ac:dyDescent="0.25">
      <c r="A441" s="111"/>
      <c r="B441" s="99"/>
      <c r="C441" s="100">
        <v>0</v>
      </c>
      <c r="D441" s="113">
        <v>0</v>
      </c>
      <c r="E441" s="112">
        <f t="shared" si="7"/>
        <v>6049.0200000004261</v>
      </c>
      <c r="F441" s="114"/>
      <c r="G441" s="115"/>
      <c r="H441" s="116"/>
      <c r="I441" s="103"/>
      <c r="J441" s="163"/>
    </row>
    <row r="442" spans="1:10" s="117" customFormat="1" hidden="1" x14ac:dyDescent="0.25">
      <c r="A442" s="111"/>
      <c r="B442" s="99"/>
      <c r="C442" s="100">
        <v>0</v>
      </c>
      <c r="D442" s="113">
        <v>0</v>
      </c>
      <c r="E442" s="100">
        <f t="shared" si="7"/>
        <v>6049.0200000004261</v>
      </c>
      <c r="F442" s="114"/>
      <c r="G442" s="115"/>
      <c r="H442" s="116"/>
      <c r="I442" s="103"/>
      <c r="J442" s="163"/>
    </row>
    <row r="443" spans="1:10" s="117" customFormat="1" hidden="1" x14ac:dyDescent="0.25">
      <c r="A443" s="111"/>
      <c r="B443" s="99"/>
      <c r="C443" s="100">
        <v>0</v>
      </c>
      <c r="D443" s="113">
        <v>0</v>
      </c>
      <c r="E443" s="112">
        <f t="shared" si="7"/>
        <v>6049.0200000004261</v>
      </c>
      <c r="F443" s="114"/>
      <c r="G443" s="115"/>
      <c r="H443" s="116"/>
      <c r="I443" s="103"/>
      <c r="J443" s="163"/>
    </row>
    <row r="444" spans="1:10" s="117" customFormat="1" hidden="1" x14ac:dyDescent="0.25">
      <c r="A444" s="111"/>
      <c r="B444" s="99"/>
      <c r="C444" s="100">
        <v>0</v>
      </c>
      <c r="D444" s="113">
        <v>0</v>
      </c>
      <c r="E444" s="100">
        <f t="shared" si="7"/>
        <v>6049.0200000004261</v>
      </c>
      <c r="F444" s="114"/>
      <c r="G444" s="115"/>
      <c r="H444" s="116"/>
      <c r="I444" s="103"/>
      <c r="J444" s="163"/>
    </row>
    <row r="445" spans="1:10" s="117" customFormat="1" hidden="1" x14ac:dyDescent="0.25">
      <c r="A445" s="111"/>
      <c r="B445" s="99"/>
      <c r="C445" s="100">
        <v>0</v>
      </c>
      <c r="D445" s="113">
        <v>0</v>
      </c>
      <c r="E445" s="112">
        <f t="shared" si="7"/>
        <v>6049.0200000004261</v>
      </c>
      <c r="F445" s="114"/>
      <c r="G445" s="115"/>
      <c r="H445" s="116"/>
      <c r="I445" s="103"/>
      <c r="J445" s="163"/>
    </row>
    <row r="446" spans="1:10" s="117" customFormat="1" hidden="1" x14ac:dyDescent="0.25">
      <c r="A446" s="111"/>
      <c r="B446" s="99"/>
      <c r="C446" s="100">
        <v>0</v>
      </c>
      <c r="D446" s="113">
        <v>0</v>
      </c>
      <c r="E446" s="100">
        <f t="shared" ref="E446:E493" si="8">E445-C446+D446</f>
        <v>6049.0200000004261</v>
      </c>
      <c r="F446" s="114"/>
      <c r="G446" s="115"/>
      <c r="H446" s="116"/>
      <c r="I446" s="103"/>
      <c r="J446" s="163"/>
    </row>
    <row r="447" spans="1:10" s="117" customFormat="1" hidden="1" x14ac:dyDescent="0.25">
      <c r="A447" s="111"/>
      <c r="B447" s="99"/>
      <c r="C447" s="100">
        <v>0</v>
      </c>
      <c r="D447" s="113">
        <v>0</v>
      </c>
      <c r="E447" s="100">
        <f t="shared" si="8"/>
        <v>6049.0200000004261</v>
      </c>
      <c r="F447" s="114"/>
      <c r="G447" s="115"/>
      <c r="H447" s="116"/>
      <c r="I447" s="103"/>
      <c r="J447" s="163"/>
    </row>
    <row r="448" spans="1:10" s="117" customFormat="1" hidden="1" x14ac:dyDescent="0.25">
      <c r="A448" s="111"/>
      <c r="B448" s="99"/>
      <c r="C448" s="100">
        <v>0</v>
      </c>
      <c r="D448" s="113">
        <v>0</v>
      </c>
      <c r="E448" s="100">
        <f t="shared" si="8"/>
        <v>6049.0200000004261</v>
      </c>
      <c r="F448" s="114"/>
      <c r="G448" s="115"/>
      <c r="H448" s="116"/>
      <c r="I448" s="103"/>
      <c r="J448" s="163"/>
    </row>
    <row r="449" spans="1:10" s="117" customFormat="1" hidden="1" x14ac:dyDescent="0.25">
      <c r="A449" s="111"/>
      <c r="B449" s="99"/>
      <c r="C449" s="100">
        <v>0</v>
      </c>
      <c r="D449" s="113">
        <v>0</v>
      </c>
      <c r="E449" s="100">
        <f t="shared" si="8"/>
        <v>6049.0200000004261</v>
      </c>
      <c r="F449" s="114"/>
      <c r="G449" s="115"/>
      <c r="H449" s="116"/>
      <c r="I449" s="103"/>
      <c r="J449" s="163"/>
    </row>
    <row r="450" spans="1:10" s="117" customFormat="1" hidden="1" x14ac:dyDescent="0.25">
      <c r="A450" s="111"/>
      <c r="B450" s="99"/>
      <c r="C450" s="100">
        <v>0</v>
      </c>
      <c r="D450" s="113">
        <v>0</v>
      </c>
      <c r="E450" s="100">
        <f t="shared" si="8"/>
        <v>6049.0200000004261</v>
      </c>
      <c r="F450" s="114"/>
      <c r="G450" s="115"/>
      <c r="H450" s="116"/>
      <c r="I450" s="103"/>
      <c r="J450" s="163"/>
    </row>
    <row r="451" spans="1:10" s="117" customFormat="1" hidden="1" x14ac:dyDescent="0.25">
      <c r="A451" s="111"/>
      <c r="B451" s="99"/>
      <c r="C451" s="100">
        <v>0</v>
      </c>
      <c r="D451" s="113">
        <v>0</v>
      </c>
      <c r="E451" s="100">
        <f t="shared" si="8"/>
        <v>6049.0200000004261</v>
      </c>
      <c r="F451" s="114"/>
      <c r="G451" s="115"/>
      <c r="H451" s="116"/>
      <c r="I451" s="103"/>
      <c r="J451" s="163"/>
    </row>
    <row r="452" spans="1:10" s="117" customFormat="1" hidden="1" x14ac:dyDescent="0.25">
      <c r="A452" s="111"/>
      <c r="B452" s="99"/>
      <c r="C452" s="100">
        <v>0</v>
      </c>
      <c r="D452" s="113">
        <v>0</v>
      </c>
      <c r="E452" s="100">
        <f t="shared" si="8"/>
        <v>6049.0200000004261</v>
      </c>
      <c r="F452" s="114"/>
      <c r="G452" s="115"/>
      <c r="H452" s="116"/>
      <c r="I452" s="103"/>
      <c r="J452" s="163"/>
    </row>
    <row r="453" spans="1:10" s="117" customFormat="1" hidden="1" x14ac:dyDescent="0.25">
      <c r="A453" s="111"/>
      <c r="B453" s="99"/>
      <c r="C453" s="100">
        <v>0</v>
      </c>
      <c r="D453" s="113">
        <v>0</v>
      </c>
      <c r="E453" s="100">
        <f t="shared" si="8"/>
        <v>6049.0200000004261</v>
      </c>
      <c r="F453" s="114"/>
      <c r="G453" s="115"/>
      <c r="H453" s="116"/>
      <c r="I453" s="103"/>
      <c r="J453" s="163"/>
    </row>
    <row r="454" spans="1:10" s="117" customFormat="1" hidden="1" x14ac:dyDescent="0.25">
      <c r="A454" s="111"/>
      <c r="B454" s="99"/>
      <c r="C454" s="100">
        <v>0</v>
      </c>
      <c r="D454" s="113">
        <v>0</v>
      </c>
      <c r="E454" s="100">
        <f t="shared" si="8"/>
        <v>6049.0200000004261</v>
      </c>
      <c r="F454" s="114"/>
      <c r="G454" s="115"/>
      <c r="H454" s="116"/>
      <c r="I454" s="103"/>
      <c r="J454" s="163"/>
    </row>
    <row r="455" spans="1:10" s="117" customFormat="1" hidden="1" x14ac:dyDescent="0.25">
      <c r="A455" s="111"/>
      <c r="B455" s="99"/>
      <c r="C455" s="100">
        <v>0</v>
      </c>
      <c r="D455" s="113">
        <v>0</v>
      </c>
      <c r="E455" s="100">
        <f t="shared" si="8"/>
        <v>6049.0200000004261</v>
      </c>
      <c r="F455" s="114"/>
      <c r="G455" s="115"/>
      <c r="H455" s="116"/>
      <c r="I455" s="103"/>
      <c r="J455" s="163"/>
    </row>
    <row r="456" spans="1:10" s="117" customFormat="1" hidden="1" x14ac:dyDescent="0.25">
      <c r="A456" s="111"/>
      <c r="B456" s="99"/>
      <c r="C456" s="100">
        <v>0</v>
      </c>
      <c r="D456" s="113">
        <v>0</v>
      </c>
      <c r="E456" s="100">
        <f t="shared" si="8"/>
        <v>6049.0200000004261</v>
      </c>
      <c r="F456" s="114"/>
      <c r="G456" s="115"/>
      <c r="H456" s="116"/>
      <c r="I456" s="103"/>
      <c r="J456" s="163"/>
    </row>
    <row r="457" spans="1:10" s="117" customFormat="1" hidden="1" x14ac:dyDescent="0.25">
      <c r="A457" s="111"/>
      <c r="B457" s="99"/>
      <c r="C457" s="100">
        <v>0</v>
      </c>
      <c r="D457" s="113">
        <v>0</v>
      </c>
      <c r="E457" s="100">
        <f t="shared" si="8"/>
        <v>6049.0200000004261</v>
      </c>
      <c r="F457" s="114"/>
      <c r="G457" s="115"/>
      <c r="H457" s="116"/>
      <c r="I457" s="103"/>
      <c r="J457" s="163"/>
    </row>
    <row r="458" spans="1:10" s="117" customFormat="1" hidden="1" x14ac:dyDescent="0.25">
      <c r="A458" s="111"/>
      <c r="B458" s="99"/>
      <c r="C458" s="100">
        <v>0</v>
      </c>
      <c r="D458" s="113">
        <v>0</v>
      </c>
      <c r="E458" s="100">
        <f t="shared" si="8"/>
        <v>6049.0200000004261</v>
      </c>
      <c r="F458" s="114"/>
      <c r="G458" s="115"/>
      <c r="H458" s="116"/>
      <c r="I458" s="103"/>
      <c r="J458" s="163"/>
    </row>
    <row r="459" spans="1:10" s="117" customFormat="1" hidden="1" x14ac:dyDescent="0.25">
      <c r="A459" s="111"/>
      <c r="B459" s="99"/>
      <c r="C459" s="100">
        <v>0</v>
      </c>
      <c r="D459" s="113">
        <v>0</v>
      </c>
      <c r="E459" s="100">
        <f t="shared" si="8"/>
        <v>6049.0200000004261</v>
      </c>
      <c r="F459" s="114"/>
      <c r="G459" s="115"/>
      <c r="H459" s="116"/>
      <c r="I459" s="103"/>
      <c r="J459" s="163"/>
    </row>
    <row r="460" spans="1:10" s="117" customFormat="1" hidden="1" x14ac:dyDescent="0.25">
      <c r="A460" s="111"/>
      <c r="B460" s="99"/>
      <c r="C460" s="100">
        <v>0</v>
      </c>
      <c r="D460" s="113">
        <v>0</v>
      </c>
      <c r="E460" s="100">
        <f t="shared" si="8"/>
        <v>6049.0200000004261</v>
      </c>
      <c r="F460" s="114"/>
      <c r="G460" s="115"/>
      <c r="H460" s="116"/>
      <c r="I460" s="103"/>
      <c r="J460" s="163"/>
    </row>
    <row r="461" spans="1:10" s="117" customFormat="1" hidden="1" x14ac:dyDescent="0.25">
      <c r="A461" s="111"/>
      <c r="B461" s="99"/>
      <c r="C461" s="100">
        <v>0</v>
      </c>
      <c r="D461" s="113">
        <v>0</v>
      </c>
      <c r="E461" s="100">
        <f t="shared" si="8"/>
        <v>6049.0200000004261</v>
      </c>
      <c r="F461" s="114"/>
      <c r="G461" s="115"/>
      <c r="H461" s="116"/>
      <c r="I461" s="103"/>
      <c r="J461" s="163"/>
    </row>
    <row r="462" spans="1:10" s="117" customFormat="1" hidden="1" x14ac:dyDescent="0.25">
      <c r="A462" s="111"/>
      <c r="B462" s="99"/>
      <c r="C462" s="100">
        <v>0</v>
      </c>
      <c r="D462" s="113">
        <v>0</v>
      </c>
      <c r="E462" s="100">
        <f t="shared" si="8"/>
        <v>6049.0200000004261</v>
      </c>
      <c r="F462" s="114"/>
      <c r="G462" s="115"/>
      <c r="H462" s="116"/>
      <c r="I462" s="103"/>
      <c r="J462" s="163"/>
    </row>
    <row r="463" spans="1:10" s="117" customFormat="1" hidden="1" x14ac:dyDescent="0.25">
      <c r="A463" s="111"/>
      <c r="B463" s="99"/>
      <c r="C463" s="100">
        <v>0</v>
      </c>
      <c r="D463" s="113">
        <v>0</v>
      </c>
      <c r="E463" s="100">
        <f t="shared" si="8"/>
        <v>6049.0200000004261</v>
      </c>
      <c r="F463" s="114"/>
      <c r="G463" s="115"/>
      <c r="H463" s="116"/>
      <c r="I463" s="103"/>
      <c r="J463" s="163"/>
    </row>
    <row r="464" spans="1:10" s="117" customFormat="1" hidden="1" x14ac:dyDescent="0.25">
      <c r="A464" s="111"/>
      <c r="B464" s="99"/>
      <c r="C464" s="100">
        <v>0</v>
      </c>
      <c r="D464" s="113">
        <v>0</v>
      </c>
      <c r="E464" s="100">
        <f t="shared" si="8"/>
        <v>6049.0200000004261</v>
      </c>
      <c r="F464" s="114"/>
      <c r="G464" s="115"/>
      <c r="H464" s="116"/>
      <c r="I464" s="103"/>
      <c r="J464" s="163"/>
    </row>
    <row r="465" spans="1:10" s="117" customFormat="1" hidden="1" x14ac:dyDescent="0.25">
      <c r="A465" s="111"/>
      <c r="B465" s="99"/>
      <c r="C465" s="100">
        <v>0</v>
      </c>
      <c r="D465" s="113">
        <v>0</v>
      </c>
      <c r="E465" s="100">
        <f t="shared" si="8"/>
        <v>6049.0200000004261</v>
      </c>
      <c r="F465" s="114"/>
      <c r="G465" s="115"/>
      <c r="H465" s="116"/>
      <c r="I465" s="103"/>
      <c r="J465" s="163"/>
    </row>
    <row r="466" spans="1:10" s="117" customFormat="1" hidden="1" x14ac:dyDescent="0.25">
      <c r="A466" s="111"/>
      <c r="B466" s="99"/>
      <c r="C466" s="100">
        <v>0</v>
      </c>
      <c r="D466" s="113">
        <v>0</v>
      </c>
      <c r="E466" s="100">
        <f t="shared" si="8"/>
        <v>6049.0200000004261</v>
      </c>
      <c r="F466" s="114"/>
      <c r="G466" s="115"/>
      <c r="H466" s="116"/>
      <c r="I466" s="103"/>
      <c r="J466" s="163"/>
    </row>
    <row r="467" spans="1:10" s="117" customFormat="1" hidden="1" x14ac:dyDescent="0.25">
      <c r="A467" s="111"/>
      <c r="B467" s="99"/>
      <c r="C467" s="100">
        <v>0</v>
      </c>
      <c r="D467" s="113">
        <v>0</v>
      </c>
      <c r="E467" s="100">
        <f t="shared" si="8"/>
        <v>6049.0200000004261</v>
      </c>
      <c r="F467" s="114"/>
      <c r="G467" s="115"/>
      <c r="H467" s="116"/>
      <c r="I467" s="103"/>
      <c r="J467" s="163"/>
    </row>
    <row r="468" spans="1:10" s="117" customFormat="1" hidden="1" x14ac:dyDescent="0.25">
      <c r="A468" s="111"/>
      <c r="B468" s="99"/>
      <c r="C468" s="100">
        <v>0</v>
      </c>
      <c r="D468" s="113">
        <v>0</v>
      </c>
      <c r="E468" s="100">
        <f t="shared" si="8"/>
        <v>6049.0200000004261</v>
      </c>
      <c r="F468" s="114"/>
      <c r="G468" s="115"/>
      <c r="H468" s="116"/>
      <c r="I468" s="103"/>
      <c r="J468" s="163"/>
    </row>
    <row r="469" spans="1:10" s="117" customFormat="1" hidden="1" x14ac:dyDescent="0.25">
      <c r="A469" s="111"/>
      <c r="B469" s="99"/>
      <c r="C469" s="100">
        <v>0</v>
      </c>
      <c r="D469" s="113">
        <v>0</v>
      </c>
      <c r="E469" s="100">
        <f t="shared" si="8"/>
        <v>6049.0200000004261</v>
      </c>
      <c r="F469" s="114"/>
      <c r="G469" s="115"/>
      <c r="H469" s="116"/>
      <c r="I469" s="103"/>
      <c r="J469" s="163"/>
    </row>
    <row r="470" spans="1:10" s="117" customFormat="1" hidden="1" x14ac:dyDescent="0.25">
      <c r="A470" s="111"/>
      <c r="B470" s="99"/>
      <c r="C470" s="100">
        <v>0</v>
      </c>
      <c r="D470" s="113">
        <v>0</v>
      </c>
      <c r="E470" s="100">
        <f t="shared" si="8"/>
        <v>6049.0200000004261</v>
      </c>
      <c r="F470" s="114"/>
      <c r="G470" s="115"/>
      <c r="H470" s="116"/>
      <c r="I470" s="103"/>
      <c r="J470" s="163"/>
    </row>
    <row r="471" spans="1:10" s="117" customFormat="1" hidden="1" x14ac:dyDescent="0.25">
      <c r="A471" s="111"/>
      <c r="B471" s="99"/>
      <c r="C471" s="100">
        <v>0</v>
      </c>
      <c r="D471" s="113">
        <v>0</v>
      </c>
      <c r="E471" s="100">
        <f t="shared" si="8"/>
        <v>6049.0200000004261</v>
      </c>
      <c r="F471" s="114"/>
      <c r="G471" s="115"/>
      <c r="H471" s="116"/>
      <c r="I471" s="103"/>
      <c r="J471" s="163"/>
    </row>
    <row r="472" spans="1:10" s="117" customFormat="1" hidden="1" x14ac:dyDescent="0.25">
      <c r="A472" s="111"/>
      <c r="B472" s="99"/>
      <c r="C472" s="100">
        <v>0</v>
      </c>
      <c r="D472" s="113">
        <v>0</v>
      </c>
      <c r="E472" s="100">
        <f t="shared" si="8"/>
        <v>6049.0200000004261</v>
      </c>
      <c r="F472" s="114"/>
      <c r="G472" s="115"/>
      <c r="H472" s="116"/>
      <c r="I472" s="103"/>
      <c r="J472" s="163"/>
    </row>
    <row r="473" spans="1:10" s="117" customFormat="1" hidden="1" x14ac:dyDescent="0.25">
      <c r="A473" s="111"/>
      <c r="B473" s="99"/>
      <c r="C473" s="100">
        <v>0</v>
      </c>
      <c r="D473" s="113">
        <v>0</v>
      </c>
      <c r="E473" s="100">
        <f t="shared" si="8"/>
        <v>6049.0200000004261</v>
      </c>
      <c r="F473" s="114"/>
      <c r="G473" s="115"/>
      <c r="H473" s="116"/>
      <c r="I473" s="103"/>
      <c r="J473" s="163"/>
    </row>
    <row r="474" spans="1:10" s="117" customFormat="1" hidden="1" x14ac:dyDescent="0.25">
      <c r="A474" s="111"/>
      <c r="B474" s="99"/>
      <c r="C474" s="100">
        <v>0</v>
      </c>
      <c r="D474" s="113">
        <v>0</v>
      </c>
      <c r="E474" s="100">
        <f t="shared" si="8"/>
        <v>6049.0200000004261</v>
      </c>
      <c r="F474" s="114"/>
      <c r="G474" s="115"/>
      <c r="H474" s="116"/>
      <c r="I474" s="103"/>
      <c r="J474" s="163"/>
    </row>
    <row r="475" spans="1:10" s="117" customFormat="1" hidden="1" x14ac:dyDescent="0.25">
      <c r="A475" s="111"/>
      <c r="B475" s="99"/>
      <c r="C475" s="100">
        <v>0</v>
      </c>
      <c r="D475" s="113">
        <v>0</v>
      </c>
      <c r="E475" s="100">
        <f t="shared" si="8"/>
        <v>6049.0200000004261</v>
      </c>
      <c r="F475" s="114"/>
      <c r="G475" s="115"/>
      <c r="H475" s="116"/>
      <c r="I475" s="103"/>
      <c r="J475" s="163"/>
    </row>
    <row r="476" spans="1:10" s="117" customFormat="1" hidden="1" x14ac:dyDescent="0.25">
      <c r="A476" s="111"/>
      <c r="B476" s="99"/>
      <c r="C476" s="100">
        <v>0</v>
      </c>
      <c r="D476" s="113">
        <v>0</v>
      </c>
      <c r="E476" s="100">
        <f t="shared" si="8"/>
        <v>6049.0200000004261</v>
      </c>
      <c r="F476" s="114"/>
      <c r="G476" s="115"/>
      <c r="H476" s="116"/>
      <c r="I476" s="103"/>
      <c r="J476" s="163"/>
    </row>
    <row r="477" spans="1:10" s="117" customFormat="1" hidden="1" x14ac:dyDescent="0.25">
      <c r="A477" s="111"/>
      <c r="B477" s="99"/>
      <c r="C477" s="100">
        <v>0</v>
      </c>
      <c r="D477" s="113">
        <v>0</v>
      </c>
      <c r="E477" s="100">
        <f t="shared" si="8"/>
        <v>6049.0200000004261</v>
      </c>
      <c r="F477" s="114"/>
      <c r="G477" s="115"/>
      <c r="H477" s="116"/>
      <c r="I477" s="103"/>
      <c r="J477" s="163"/>
    </row>
    <row r="478" spans="1:10" s="117" customFormat="1" hidden="1" x14ac:dyDescent="0.25">
      <c r="A478" s="111"/>
      <c r="B478" s="99"/>
      <c r="C478" s="100">
        <v>0</v>
      </c>
      <c r="D478" s="113">
        <v>0</v>
      </c>
      <c r="E478" s="100">
        <f t="shared" si="8"/>
        <v>6049.0200000004261</v>
      </c>
      <c r="F478" s="114"/>
      <c r="G478" s="115"/>
      <c r="H478" s="116"/>
      <c r="I478" s="103"/>
      <c r="J478" s="163"/>
    </row>
    <row r="479" spans="1:10" s="117" customFormat="1" hidden="1" x14ac:dyDescent="0.25">
      <c r="A479" s="111"/>
      <c r="B479" s="99"/>
      <c r="C479" s="100">
        <v>0</v>
      </c>
      <c r="D479" s="113">
        <v>0</v>
      </c>
      <c r="E479" s="100">
        <f t="shared" si="8"/>
        <v>6049.0200000004261</v>
      </c>
      <c r="F479" s="114"/>
      <c r="G479" s="115"/>
      <c r="H479" s="116"/>
      <c r="I479" s="103"/>
      <c r="J479" s="163"/>
    </row>
    <row r="480" spans="1:10" s="117" customFormat="1" hidden="1" x14ac:dyDescent="0.25">
      <c r="A480" s="111"/>
      <c r="B480" s="99"/>
      <c r="C480" s="100">
        <v>0</v>
      </c>
      <c r="D480" s="113">
        <v>0</v>
      </c>
      <c r="E480" s="100">
        <f t="shared" si="8"/>
        <v>6049.0200000004261</v>
      </c>
      <c r="F480" s="114"/>
      <c r="G480" s="115"/>
      <c r="H480" s="116"/>
      <c r="I480" s="103"/>
      <c r="J480" s="163"/>
    </row>
    <row r="481" spans="1:10" s="117" customFormat="1" hidden="1" x14ac:dyDescent="0.25">
      <c r="A481" s="111"/>
      <c r="B481" s="99"/>
      <c r="C481" s="100">
        <v>0</v>
      </c>
      <c r="D481" s="113">
        <v>0</v>
      </c>
      <c r="E481" s="100">
        <f t="shared" si="8"/>
        <v>6049.0200000004261</v>
      </c>
      <c r="F481" s="114"/>
      <c r="G481" s="115"/>
      <c r="H481" s="116"/>
      <c r="I481" s="103"/>
      <c r="J481" s="163"/>
    </row>
    <row r="482" spans="1:10" s="117" customFormat="1" hidden="1" x14ac:dyDescent="0.25">
      <c r="A482" s="111"/>
      <c r="B482" s="99"/>
      <c r="C482" s="100">
        <v>0</v>
      </c>
      <c r="D482" s="113">
        <v>0</v>
      </c>
      <c r="E482" s="100">
        <f t="shared" si="8"/>
        <v>6049.0200000004261</v>
      </c>
      <c r="F482" s="114"/>
      <c r="G482" s="115"/>
      <c r="H482" s="116"/>
      <c r="I482" s="103"/>
      <c r="J482" s="163"/>
    </row>
    <row r="483" spans="1:10" s="117" customFormat="1" hidden="1" x14ac:dyDescent="0.25">
      <c r="A483" s="111"/>
      <c r="B483" s="99"/>
      <c r="C483" s="100">
        <v>0</v>
      </c>
      <c r="D483" s="113">
        <v>0</v>
      </c>
      <c r="E483" s="100">
        <f t="shared" si="8"/>
        <v>6049.0200000004261</v>
      </c>
      <c r="F483" s="114"/>
      <c r="G483" s="115"/>
      <c r="H483" s="116"/>
      <c r="I483" s="103"/>
      <c r="J483" s="163"/>
    </row>
    <row r="484" spans="1:10" s="117" customFormat="1" hidden="1" x14ac:dyDescent="0.25">
      <c r="A484" s="111"/>
      <c r="B484" s="99"/>
      <c r="C484" s="100">
        <v>0</v>
      </c>
      <c r="D484" s="113">
        <v>0</v>
      </c>
      <c r="E484" s="100">
        <f t="shared" si="8"/>
        <v>6049.0200000004261</v>
      </c>
      <c r="F484" s="114"/>
      <c r="G484" s="115"/>
      <c r="H484" s="116"/>
      <c r="I484" s="103"/>
      <c r="J484" s="163"/>
    </row>
    <row r="485" spans="1:10" s="117" customFormat="1" hidden="1" x14ac:dyDescent="0.25">
      <c r="A485" s="111"/>
      <c r="B485" s="99"/>
      <c r="C485" s="100">
        <v>0</v>
      </c>
      <c r="D485" s="113">
        <v>0</v>
      </c>
      <c r="E485" s="100">
        <f t="shared" si="8"/>
        <v>6049.0200000004261</v>
      </c>
      <c r="F485" s="114"/>
      <c r="G485" s="115"/>
      <c r="H485" s="116"/>
      <c r="I485" s="103"/>
      <c r="J485" s="163"/>
    </row>
    <row r="486" spans="1:10" s="117" customFormat="1" hidden="1" x14ac:dyDescent="0.25">
      <c r="A486" s="111"/>
      <c r="B486" s="99"/>
      <c r="C486" s="100">
        <v>0</v>
      </c>
      <c r="D486" s="113">
        <v>0</v>
      </c>
      <c r="E486" s="100">
        <f t="shared" si="8"/>
        <v>6049.0200000004261</v>
      </c>
      <c r="F486" s="114"/>
      <c r="G486" s="115"/>
      <c r="H486" s="116"/>
      <c r="I486" s="103"/>
      <c r="J486" s="163"/>
    </row>
    <row r="487" spans="1:10" s="117" customFormat="1" hidden="1" x14ac:dyDescent="0.25">
      <c r="A487" s="111"/>
      <c r="B487" s="99"/>
      <c r="C487" s="100">
        <v>0</v>
      </c>
      <c r="D487" s="113">
        <v>0</v>
      </c>
      <c r="E487" s="100">
        <f t="shared" si="8"/>
        <v>6049.0200000004261</v>
      </c>
      <c r="F487" s="114"/>
      <c r="G487" s="115"/>
      <c r="H487" s="116"/>
      <c r="I487" s="103"/>
      <c r="J487" s="163"/>
    </row>
    <row r="488" spans="1:10" s="117" customFormat="1" hidden="1" x14ac:dyDescent="0.25">
      <c r="A488" s="111"/>
      <c r="B488" s="99"/>
      <c r="C488" s="100">
        <v>0</v>
      </c>
      <c r="D488" s="113">
        <v>0</v>
      </c>
      <c r="E488" s="100">
        <f t="shared" si="8"/>
        <v>6049.0200000004261</v>
      </c>
      <c r="F488" s="114"/>
      <c r="G488" s="115"/>
      <c r="H488" s="116"/>
      <c r="I488" s="103"/>
      <c r="J488" s="163"/>
    </row>
    <row r="489" spans="1:10" s="117" customFormat="1" hidden="1" x14ac:dyDescent="0.25">
      <c r="A489" s="111"/>
      <c r="B489" s="99"/>
      <c r="C489" s="100">
        <v>0</v>
      </c>
      <c r="D489" s="113">
        <v>0</v>
      </c>
      <c r="E489" s="100">
        <f t="shared" si="8"/>
        <v>6049.0200000004261</v>
      </c>
      <c r="F489" s="114"/>
      <c r="G489" s="115"/>
      <c r="H489" s="116"/>
      <c r="I489" s="103"/>
      <c r="J489" s="163"/>
    </row>
    <row r="490" spans="1:10" s="117" customFormat="1" hidden="1" x14ac:dyDescent="0.25">
      <c r="A490" s="111"/>
      <c r="B490" s="99"/>
      <c r="C490" s="100">
        <v>0</v>
      </c>
      <c r="D490" s="113">
        <v>0</v>
      </c>
      <c r="E490" s="100">
        <f t="shared" si="8"/>
        <v>6049.0200000004261</v>
      </c>
      <c r="F490" s="114"/>
      <c r="G490" s="115"/>
      <c r="H490" s="116"/>
      <c r="I490" s="103"/>
      <c r="J490" s="163"/>
    </row>
    <row r="491" spans="1:10" s="117" customFormat="1" hidden="1" x14ac:dyDescent="0.25">
      <c r="A491" s="111"/>
      <c r="B491" s="99"/>
      <c r="C491" s="100">
        <v>0</v>
      </c>
      <c r="D491" s="113">
        <v>0</v>
      </c>
      <c r="E491" s="100">
        <f t="shared" si="8"/>
        <v>6049.0200000004261</v>
      </c>
      <c r="F491" s="114"/>
      <c r="G491" s="115"/>
      <c r="H491" s="116"/>
      <c r="I491" s="103"/>
      <c r="J491" s="163"/>
    </row>
    <row r="492" spans="1:10" s="117" customFormat="1" hidden="1" x14ac:dyDescent="0.25">
      <c r="A492" s="111"/>
      <c r="B492" s="99"/>
      <c r="C492" s="100">
        <v>0</v>
      </c>
      <c r="D492" s="113">
        <v>0</v>
      </c>
      <c r="E492" s="100">
        <f t="shared" si="8"/>
        <v>6049.0200000004261</v>
      </c>
      <c r="F492" s="114"/>
      <c r="G492" s="115"/>
      <c r="H492" s="116"/>
      <c r="I492" s="103"/>
      <c r="J492" s="163"/>
    </row>
    <row r="493" spans="1:10" s="117" customFormat="1" hidden="1" x14ac:dyDescent="0.25">
      <c r="A493" s="111"/>
      <c r="B493" s="99"/>
      <c r="C493" s="100">
        <v>0</v>
      </c>
      <c r="D493" s="113">
        <v>0</v>
      </c>
      <c r="E493" s="100">
        <f t="shared" si="8"/>
        <v>6049.0200000004261</v>
      </c>
      <c r="F493" s="114"/>
      <c r="G493" s="115"/>
      <c r="H493" s="116"/>
      <c r="I493" s="103"/>
      <c r="J493" s="163"/>
    </row>
    <row r="494" spans="1:10" s="117" customFormat="1" hidden="1" x14ac:dyDescent="0.25">
      <c r="A494" s="111"/>
      <c r="B494" s="99"/>
      <c r="C494" s="100">
        <v>0</v>
      </c>
      <c r="D494" s="113">
        <v>0</v>
      </c>
      <c r="E494" s="100">
        <f t="shared" ref="E494:E533" si="9">E493-C494+D494</f>
        <v>6049.0200000004261</v>
      </c>
      <c r="F494" s="114"/>
      <c r="G494" s="115"/>
      <c r="H494" s="116"/>
      <c r="I494" s="103"/>
      <c r="J494" s="163"/>
    </row>
    <row r="495" spans="1:10" s="117" customFormat="1" hidden="1" x14ac:dyDescent="0.25">
      <c r="A495" s="111"/>
      <c r="B495" s="99"/>
      <c r="C495" s="100">
        <v>0</v>
      </c>
      <c r="D495" s="113">
        <v>0</v>
      </c>
      <c r="E495" s="100">
        <f t="shared" si="9"/>
        <v>6049.0200000004261</v>
      </c>
      <c r="F495" s="114"/>
      <c r="G495" s="115"/>
      <c r="H495" s="116"/>
      <c r="I495" s="103"/>
      <c r="J495" s="163"/>
    </row>
    <row r="496" spans="1:10" s="117" customFormat="1" hidden="1" x14ac:dyDescent="0.25">
      <c r="A496" s="111"/>
      <c r="B496" s="99"/>
      <c r="C496" s="100">
        <v>0</v>
      </c>
      <c r="D496" s="113">
        <v>0</v>
      </c>
      <c r="E496" s="100">
        <f t="shared" si="9"/>
        <v>6049.0200000004261</v>
      </c>
      <c r="F496" s="114"/>
      <c r="G496" s="115"/>
      <c r="H496" s="116"/>
      <c r="I496" s="103"/>
      <c r="J496" s="163"/>
    </row>
    <row r="497" spans="1:10" s="117" customFormat="1" hidden="1" x14ac:dyDescent="0.25">
      <c r="A497" s="111"/>
      <c r="B497" s="99"/>
      <c r="C497" s="100">
        <v>0</v>
      </c>
      <c r="D497" s="113">
        <v>0</v>
      </c>
      <c r="E497" s="100">
        <f t="shared" si="9"/>
        <v>6049.0200000004261</v>
      </c>
      <c r="F497" s="114"/>
      <c r="G497" s="115"/>
      <c r="H497" s="116"/>
      <c r="I497" s="103"/>
      <c r="J497" s="163"/>
    </row>
    <row r="498" spans="1:10" s="117" customFormat="1" hidden="1" x14ac:dyDescent="0.25">
      <c r="A498" s="111"/>
      <c r="B498" s="99"/>
      <c r="C498" s="100">
        <v>0</v>
      </c>
      <c r="D498" s="113">
        <v>0</v>
      </c>
      <c r="E498" s="100">
        <f t="shared" si="9"/>
        <v>6049.0200000004261</v>
      </c>
      <c r="F498" s="114"/>
      <c r="G498" s="115"/>
      <c r="H498" s="116"/>
      <c r="I498" s="103"/>
      <c r="J498" s="163"/>
    </row>
    <row r="499" spans="1:10" s="117" customFormat="1" hidden="1" x14ac:dyDescent="0.25">
      <c r="A499" s="111"/>
      <c r="B499" s="99"/>
      <c r="C499" s="100">
        <v>0</v>
      </c>
      <c r="D499" s="113">
        <v>0</v>
      </c>
      <c r="E499" s="100">
        <f t="shared" si="9"/>
        <v>6049.0200000004261</v>
      </c>
      <c r="F499" s="114"/>
      <c r="G499" s="115"/>
      <c r="H499" s="116"/>
      <c r="I499" s="103"/>
      <c r="J499" s="163"/>
    </row>
    <row r="500" spans="1:10" s="117" customFormat="1" hidden="1" x14ac:dyDescent="0.25">
      <c r="A500" s="111"/>
      <c r="B500" s="99"/>
      <c r="C500" s="100">
        <v>0</v>
      </c>
      <c r="D500" s="113">
        <v>0</v>
      </c>
      <c r="E500" s="100">
        <f t="shared" si="9"/>
        <v>6049.0200000004261</v>
      </c>
      <c r="F500" s="114"/>
      <c r="G500" s="115"/>
      <c r="H500" s="116"/>
      <c r="I500" s="103"/>
      <c r="J500" s="163"/>
    </row>
    <row r="501" spans="1:10" s="117" customFormat="1" hidden="1" x14ac:dyDescent="0.25">
      <c r="A501" s="111"/>
      <c r="B501" s="99"/>
      <c r="C501" s="100">
        <v>0</v>
      </c>
      <c r="D501" s="113">
        <v>0</v>
      </c>
      <c r="E501" s="100">
        <f t="shared" si="9"/>
        <v>6049.0200000004261</v>
      </c>
      <c r="F501" s="114"/>
      <c r="G501" s="115"/>
      <c r="H501" s="116"/>
      <c r="I501" s="103"/>
      <c r="J501" s="163"/>
    </row>
    <row r="502" spans="1:10" s="117" customFormat="1" hidden="1" x14ac:dyDescent="0.25">
      <c r="A502" s="111"/>
      <c r="B502" s="99"/>
      <c r="C502" s="100">
        <v>0</v>
      </c>
      <c r="D502" s="113">
        <v>0</v>
      </c>
      <c r="E502" s="100">
        <f t="shared" si="9"/>
        <v>6049.0200000004261</v>
      </c>
      <c r="F502" s="114"/>
      <c r="G502" s="115"/>
      <c r="H502" s="116"/>
      <c r="I502" s="103"/>
      <c r="J502" s="163"/>
    </row>
    <row r="503" spans="1:10" s="117" customFormat="1" hidden="1" x14ac:dyDescent="0.25">
      <c r="A503" s="111"/>
      <c r="B503" s="99"/>
      <c r="C503" s="100">
        <v>0</v>
      </c>
      <c r="D503" s="113">
        <v>0</v>
      </c>
      <c r="E503" s="100">
        <f t="shared" si="9"/>
        <v>6049.0200000004261</v>
      </c>
      <c r="F503" s="114"/>
      <c r="G503" s="115"/>
      <c r="H503" s="116"/>
      <c r="I503" s="103"/>
      <c r="J503" s="163"/>
    </row>
    <row r="504" spans="1:10" s="117" customFormat="1" hidden="1" x14ac:dyDescent="0.25">
      <c r="A504" s="111"/>
      <c r="B504" s="99"/>
      <c r="C504" s="100">
        <v>0</v>
      </c>
      <c r="D504" s="113">
        <v>0</v>
      </c>
      <c r="E504" s="100">
        <f t="shared" si="9"/>
        <v>6049.0200000004261</v>
      </c>
      <c r="F504" s="114"/>
      <c r="G504" s="115"/>
      <c r="H504" s="116"/>
      <c r="I504" s="103"/>
      <c r="J504" s="163"/>
    </row>
    <row r="505" spans="1:10" s="117" customFormat="1" hidden="1" x14ac:dyDescent="0.25">
      <c r="A505" s="111"/>
      <c r="B505" s="99"/>
      <c r="C505" s="100">
        <v>0</v>
      </c>
      <c r="D505" s="113">
        <v>0</v>
      </c>
      <c r="E505" s="100">
        <f t="shared" si="9"/>
        <v>6049.0200000004261</v>
      </c>
      <c r="F505" s="114"/>
      <c r="G505" s="115"/>
      <c r="H505" s="116"/>
      <c r="I505" s="103"/>
      <c r="J505" s="163"/>
    </row>
    <row r="506" spans="1:10" s="117" customFormat="1" hidden="1" x14ac:dyDescent="0.25">
      <c r="A506" s="111"/>
      <c r="B506" s="99"/>
      <c r="C506" s="100">
        <v>0</v>
      </c>
      <c r="D506" s="113">
        <v>0</v>
      </c>
      <c r="E506" s="100">
        <f t="shared" si="9"/>
        <v>6049.0200000004261</v>
      </c>
      <c r="F506" s="114"/>
      <c r="G506" s="115"/>
      <c r="H506" s="116"/>
      <c r="I506" s="103"/>
      <c r="J506" s="163"/>
    </row>
    <row r="507" spans="1:10" s="117" customFormat="1" hidden="1" x14ac:dyDescent="0.25">
      <c r="A507" s="111"/>
      <c r="B507" s="99"/>
      <c r="C507" s="100">
        <v>0</v>
      </c>
      <c r="D507" s="113">
        <v>0</v>
      </c>
      <c r="E507" s="100">
        <f t="shared" si="9"/>
        <v>6049.0200000004261</v>
      </c>
      <c r="F507" s="114"/>
      <c r="G507" s="115"/>
      <c r="H507" s="116"/>
      <c r="I507" s="103"/>
      <c r="J507" s="163"/>
    </row>
    <row r="508" spans="1:10" s="117" customFormat="1" hidden="1" x14ac:dyDescent="0.25">
      <c r="A508" s="111"/>
      <c r="B508" s="99"/>
      <c r="C508" s="100">
        <v>0</v>
      </c>
      <c r="D508" s="113">
        <v>0</v>
      </c>
      <c r="E508" s="100">
        <f t="shared" si="9"/>
        <v>6049.0200000004261</v>
      </c>
      <c r="F508" s="114"/>
      <c r="G508" s="115"/>
      <c r="H508" s="116"/>
      <c r="I508" s="103"/>
      <c r="J508" s="163"/>
    </row>
    <row r="509" spans="1:10" s="117" customFormat="1" hidden="1" x14ac:dyDescent="0.25">
      <c r="A509" s="111"/>
      <c r="B509" s="99"/>
      <c r="C509" s="100">
        <v>0</v>
      </c>
      <c r="D509" s="113">
        <v>0</v>
      </c>
      <c r="E509" s="100">
        <f t="shared" si="9"/>
        <v>6049.0200000004261</v>
      </c>
      <c r="F509" s="114"/>
      <c r="G509" s="115"/>
      <c r="H509" s="116"/>
      <c r="I509" s="103"/>
      <c r="J509" s="163"/>
    </row>
    <row r="510" spans="1:10" s="117" customFormat="1" hidden="1" x14ac:dyDescent="0.25">
      <c r="A510" s="111"/>
      <c r="B510" s="99"/>
      <c r="C510" s="100">
        <v>0</v>
      </c>
      <c r="D510" s="113">
        <v>0</v>
      </c>
      <c r="E510" s="100">
        <f t="shared" si="9"/>
        <v>6049.0200000004261</v>
      </c>
      <c r="F510" s="114"/>
      <c r="G510" s="115"/>
      <c r="H510" s="116"/>
      <c r="I510" s="103"/>
      <c r="J510" s="163"/>
    </row>
    <row r="511" spans="1:10" s="117" customFormat="1" hidden="1" x14ac:dyDescent="0.25">
      <c r="A511" s="111"/>
      <c r="B511" s="99"/>
      <c r="C511" s="100">
        <v>0</v>
      </c>
      <c r="D511" s="113">
        <v>0</v>
      </c>
      <c r="E511" s="100">
        <f t="shared" si="9"/>
        <v>6049.0200000004261</v>
      </c>
      <c r="F511" s="114"/>
      <c r="G511" s="115"/>
      <c r="H511" s="116"/>
      <c r="I511" s="103"/>
      <c r="J511" s="163"/>
    </row>
    <row r="512" spans="1:10" s="117" customFormat="1" hidden="1" x14ac:dyDescent="0.25">
      <c r="A512" s="111"/>
      <c r="B512" s="99"/>
      <c r="C512" s="100">
        <v>0</v>
      </c>
      <c r="D512" s="113">
        <v>0</v>
      </c>
      <c r="E512" s="100">
        <f t="shared" si="9"/>
        <v>6049.0200000004261</v>
      </c>
      <c r="F512" s="114"/>
      <c r="G512" s="115"/>
      <c r="H512" s="116"/>
      <c r="I512" s="103"/>
      <c r="J512" s="163"/>
    </row>
    <row r="513" spans="1:10" s="117" customFormat="1" hidden="1" x14ac:dyDescent="0.25">
      <c r="A513" s="111"/>
      <c r="B513" s="99"/>
      <c r="C513" s="100">
        <v>0</v>
      </c>
      <c r="D513" s="113">
        <v>0</v>
      </c>
      <c r="E513" s="100">
        <f t="shared" si="9"/>
        <v>6049.0200000004261</v>
      </c>
      <c r="F513" s="114"/>
      <c r="G513" s="115"/>
      <c r="H513" s="116"/>
      <c r="I513" s="103"/>
      <c r="J513" s="163"/>
    </row>
    <row r="514" spans="1:10" s="117" customFormat="1" hidden="1" x14ac:dyDescent="0.25">
      <c r="A514" s="111"/>
      <c r="B514" s="99"/>
      <c r="C514" s="100">
        <v>0</v>
      </c>
      <c r="D514" s="113">
        <v>0</v>
      </c>
      <c r="E514" s="100">
        <f t="shared" si="9"/>
        <v>6049.0200000004261</v>
      </c>
      <c r="F514" s="114"/>
      <c r="G514" s="115"/>
      <c r="H514" s="116"/>
      <c r="I514" s="103"/>
      <c r="J514" s="163"/>
    </row>
    <row r="515" spans="1:10" s="117" customFormat="1" hidden="1" x14ac:dyDescent="0.25">
      <c r="A515" s="111"/>
      <c r="B515" s="99"/>
      <c r="C515" s="100">
        <v>0</v>
      </c>
      <c r="D515" s="113">
        <v>0</v>
      </c>
      <c r="E515" s="100">
        <f t="shared" si="9"/>
        <v>6049.0200000004261</v>
      </c>
      <c r="F515" s="114"/>
      <c r="G515" s="115"/>
      <c r="H515" s="116"/>
      <c r="I515" s="103"/>
      <c r="J515" s="163"/>
    </row>
    <row r="516" spans="1:10" s="117" customFormat="1" hidden="1" x14ac:dyDescent="0.25">
      <c r="A516" s="111"/>
      <c r="B516" s="99"/>
      <c r="C516" s="100">
        <v>0</v>
      </c>
      <c r="D516" s="113">
        <v>0</v>
      </c>
      <c r="E516" s="100">
        <f t="shared" si="9"/>
        <v>6049.0200000004261</v>
      </c>
      <c r="F516" s="114"/>
      <c r="G516" s="115"/>
      <c r="H516" s="116"/>
      <c r="I516" s="103"/>
      <c r="J516" s="163"/>
    </row>
    <row r="517" spans="1:10" s="117" customFormat="1" hidden="1" x14ac:dyDescent="0.25">
      <c r="A517" s="111"/>
      <c r="B517" s="99"/>
      <c r="C517" s="100">
        <v>0</v>
      </c>
      <c r="D517" s="113">
        <v>0</v>
      </c>
      <c r="E517" s="100">
        <f t="shared" si="9"/>
        <v>6049.0200000004261</v>
      </c>
      <c r="F517" s="114"/>
      <c r="G517" s="115"/>
      <c r="H517" s="116"/>
      <c r="I517" s="103"/>
      <c r="J517" s="163"/>
    </row>
    <row r="518" spans="1:10" s="117" customFormat="1" hidden="1" x14ac:dyDescent="0.25">
      <c r="A518" s="111"/>
      <c r="B518" s="99"/>
      <c r="C518" s="100">
        <v>0</v>
      </c>
      <c r="D518" s="113">
        <v>0</v>
      </c>
      <c r="E518" s="100">
        <f t="shared" si="9"/>
        <v>6049.0200000004261</v>
      </c>
      <c r="F518" s="114"/>
      <c r="G518" s="115"/>
      <c r="H518" s="116"/>
      <c r="I518" s="103"/>
      <c r="J518" s="163"/>
    </row>
    <row r="519" spans="1:10" s="117" customFormat="1" hidden="1" x14ac:dyDescent="0.25">
      <c r="A519" s="111"/>
      <c r="B519" s="99"/>
      <c r="C519" s="100">
        <v>0</v>
      </c>
      <c r="D519" s="113">
        <v>0</v>
      </c>
      <c r="E519" s="100">
        <f t="shared" si="9"/>
        <v>6049.0200000004261</v>
      </c>
      <c r="F519" s="114"/>
      <c r="G519" s="115"/>
      <c r="H519" s="116"/>
      <c r="I519" s="103"/>
      <c r="J519" s="163"/>
    </row>
    <row r="520" spans="1:10" s="117" customFormat="1" hidden="1" x14ac:dyDescent="0.25">
      <c r="A520" s="111"/>
      <c r="B520" s="99"/>
      <c r="C520" s="100">
        <v>0</v>
      </c>
      <c r="D520" s="113">
        <v>0</v>
      </c>
      <c r="E520" s="100">
        <f t="shared" si="9"/>
        <v>6049.0200000004261</v>
      </c>
      <c r="F520" s="114"/>
      <c r="G520" s="115"/>
      <c r="H520" s="116"/>
      <c r="I520" s="103"/>
      <c r="J520" s="163"/>
    </row>
    <row r="521" spans="1:10" s="117" customFormat="1" hidden="1" x14ac:dyDescent="0.25">
      <c r="A521" s="111"/>
      <c r="B521" s="99"/>
      <c r="C521" s="100">
        <v>0</v>
      </c>
      <c r="D521" s="113">
        <v>0</v>
      </c>
      <c r="E521" s="100">
        <f t="shared" si="9"/>
        <v>6049.0200000004261</v>
      </c>
      <c r="F521" s="114"/>
      <c r="G521" s="115"/>
      <c r="H521" s="116"/>
      <c r="I521" s="103"/>
      <c r="J521" s="163"/>
    </row>
    <row r="522" spans="1:10" s="117" customFormat="1" hidden="1" x14ac:dyDescent="0.25">
      <c r="A522" s="111"/>
      <c r="B522" s="99"/>
      <c r="C522" s="100">
        <v>0</v>
      </c>
      <c r="D522" s="113">
        <v>0</v>
      </c>
      <c r="E522" s="100">
        <f t="shared" si="9"/>
        <v>6049.0200000004261</v>
      </c>
      <c r="F522" s="114"/>
      <c r="G522" s="115"/>
      <c r="H522" s="116"/>
      <c r="I522" s="103"/>
      <c r="J522" s="163"/>
    </row>
    <row r="523" spans="1:10" s="117" customFormat="1" hidden="1" x14ac:dyDescent="0.25">
      <c r="A523" s="111"/>
      <c r="B523" s="99"/>
      <c r="C523" s="100">
        <v>0</v>
      </c>
      <c r="D523" s="113">
        <v>0</v>
      </c>
      <c r="E523" s="100">
        <f t="shared" si="9"/>
        <v>6049.0200000004261</v>
      </c>
      <c r="F523" s="114"/>
      <c r="G523" s="115"/>
      <c r="H523" s="116"/>
      <c r="I523" s="103"/>
      <c r="J523" s="163"/>
    </row>
    <row r="524" spans="1:10" s="117" customFormat="1" hidden="1" x14ac:dyDescent="0.25">
      <c r="A524" s="111"/>
      <c r="B524" s="99"/>
      <c r="C524" s="100">
        <v>0</v>
      </c>
      <c r="D524" s="113">
        <v>0</v>
      </c>
      <c r="E524" s="100">
        <f t="shared" si="9"/>
        <v>6049.0200000004261</v>
      </c>
      <c r="F524" s="114"/>
      <c r="G524" s="115"/>
      <c r="H524" s="116"/>
      <c r="I524" s="103"/>
      <c r="J524" s="163"/>
    </row>
    <row r="525" spans="1:10" s="117" customFormat="1" hidden="1" x14ac:dyDescent="0.25">
      <c r="A525" s="111"/>
      <c r="B525" s="99"/>
      <c r="C525" s="100">
        <v>0</v>
      </c>
      <c r="D525" s="113">
        <v>0</v>
      </c>
      <c r="E525" s="100">
        <f t="shared" si="9"/>
        <v>6049.0200000004261</v>
      </c>
      <c r="F525" s="114"/>
      <c r="G525" s="115"/>
      <c r="H525" s="116"/>
      <c r="I525" s="103"/>
      <c r="J525" s="163"/>
    </row>
    <row r="526" spans="1:10" s="117" customFormat="1" hidden="1" x14ac:dyDescent="0.25">
      <c r="A526" s="111"/>
      <c r="B526" s="99"/>
      <c r="C526" s="100">
        <v>0</v>
      </c>
      <c r="D526" s="113">
        <v>0</v>
      </c>
      <c r="E526" s="100">
        <f t="shared" si="9"/>
        <v>6049.0200000004261</v>
      </c>
      <c r="F526" s="114"/>
      <c r="G526" s="115"/>
      <c r="H526" s="116"/>
      <c r="I526" s="103"/>
      <c r="J526" s="163"/>
    </row>
    <row r="527" spans="1:10" s="117" customFormat="1" hidden="1" x14ac:dyDescent="0.25">
      <c r="A527" s="111"/>
      <c r="B527" s="99"/>
      <c r="C527" s="100">
        <v>0</v>
      </c>
      <c r="D527" s="113">
        <v>0</v>
      </c>
      <c r="E527" s="100">
        <f t="shared" si="9"/>
        <v>6049.0200000004261</v>
      </c>
      <c r="F527" s="114"/>
      <c r="G527" s="115"/>
      <c r="H527" s="116"/>
      <c r="I527" s="103"/>
      <c r="J527" s="163"/>
    </row>
    <row r="528" spans="1:10" s="117" customFormat="1" hidden="1" x14ac:dyDescent="0.25">
      <c r="A528" s="111"/>
      <c r="B528" s="99"/>
      <c r="C528" s="100">
        <v>0</v>
      </c>
      <c r="D528" s="113">
        <v>0</v>
      </c>
      <c r="E528" s="100">
        <f t="shared" si="9"/>
        <v>6049.0200000004261</v>
      </c>
      <c r="F528" s="114"/>
      <c r="G528" s="115"/>
      <c r="H528" s="116"/>
      <c r="I528" s="103"/>
      <c r="J528" s="163"/>
    </row>
    <row r="529" spans="1:10" s="117" customFormat="1" hidden="1" x14ac:dyDescent="0.25">
      <c r="A529" s="111"/>
      <c r="B529" s="99"/>
      <c r="C529" s="100">
        <v>0</v>
      </c>
      <c r="D529" s="113">
        <v>0</v>
      </c>
      <c r="E529" s="100">
        <f t="shared" si="9"/>
        <v>6049.0200000004261</v>
      </c>
      <c r="F529" s="114"/>
      <c r="G529" s="115"/>
      <c r="H529" s="116"/>
      <c r="I529" s="103"/>
      <c r="J529" s="163"/>
    </row>
    <row r="530" spans="1:10" s="117" customFormat="1" hidden="1" x14ac:dyDescent="0.25">
      <c r="A530" s="111"/>
      <c r="B530" s="99"/>
      <c r="C530" s="100">
        <v>0</v>
      </c>
      <c r="D530" s="113">
        <v>0</v>
      </c>
      <c r="E530" s="100">
        <f t="shared" si="9"/>
        <v>6049.0200000004261</v>
      </c>
      <c r="F530" s="114"/>
      <c r="G530" s="115"/>
      <c r="H530" s="116"/>
      <c r="I530" s="103"/>
      <c r="J530" s="163"/>
    </row>
    <row r="531" spans="1:10" s="117" customFormat="1" hidden="1" x14ac:dyDescent="0.25">
      <c r="A531" s="111"/>
      <c r="B531" s="99"/>
      <c r="C531" s="100">
        <v>0</v>
      </c>
      <c r="D531" s="113">
        <v>0</v>
      </c>
      <c r="E531" s="100">
        <f t="shared" si="9"/>
        <v>6049.0200000004261</v>
      </c>
      <c r="F531" s="114"/>
      <c r="G531" s="115"/>
      <c r="H531" s="116"/>
      <c r="I531" s="103"/>
      <c r="J531" s="163"/>
    </row>
    <row r="532" spans="1:10" s="117" customFormat="1" hidden="1" x14ac:dyDescent="0.25">
      <c r="A532" s="111"/>
      <c r="B532" s="99"/>
      <c r="C532" s="100">
        <v>0</v>
      </c>
      <c r="D532" s="113">
        <v>0</v>
      </c>
      <c r="E532" s="100">
        <f t="shared" si="9"/>
        <v>6049.0200000004261</v>
      </c>
      <c r="F532" s="114"/>
      <c r="G532" s="115"/>
      <c r="H532" s="116"/>
      <c r="I532" s="103"/>
      <c r="J532" s="163"/>
    </row>
    <row r="533" spans="1:10" s="117" customFormat="1" hidden="1" x14ac:dyDescent="0.25">
      <c r="A533" s="111"/>
      <c r="B533" s="99"/>
      <c r="C533" s="100">
        <v>0</v>
      </c>
      <c r="D533" s="113">
        <v>0</v>
      </c>
      <c r="E533" s="100">
        <f t="shared" si="9"/>
        <v>6049.0200000004261</v>
      </c>
      <c r="F533" s="114"/>
      <c r="G533" s="115"/>
      <c r="H533" s="116"/>
      <c r="I533" s="103"/>
      <c r="J533" s="163"/>
    </row>
    <row r="534" spans="1:10" s="117" customFormat="1" hidden="1" x14ac:dyDescent="0.25">
      <c r="A534" s="111"/>
      <c r="B534" s="99"/>
      <c r="C534" s="100">
        <v>0</v>
      </c>
      <c r="D534" s="113">
        <v>0</v>
      </c>
      <c r="E534" s="100">
        <v>0</v>
      </c>
      <c r="F534" s="114"/>
      <c r="G534" s="115"/>
      <c r="H534" s="116"/>
      <c r="I534" s="103"/>
      <c r="J534" s="163"/>
    </row>
    <row r="535" spans="1:10" s="117" customFormat="1" hidden="1" x14ac:dyDescent="0.25">
      <c r="A535" s="111"/>
      <c r="B535" s="99"/>
      <c r="C535" s="100">
        <v>0</v>
      </c>
      <c r="D535" s="113">
        <v>0</v>
      </c>
      <c r="E535" s="100">
        <v>0</v>
      </c>
      <c r="F535" s="114"/>
      <c r="G535" s="115"/>
      <c r="H535" s="116"/>
      <c r="I535" s="103"/>
      <c r="J535" s="163"/>
    </row>
    <row r="536" spans="1:10" s="117" customFormat="1" hidden="1" x14ac:dyDescent="0.25">
      <c r="A536" s="111"/>
      <c r="B536" s="99"/>
      <c r="C536" s="100">
        <v>0</v>
      </c>
      <c r="D536" s="113">
        <v>0</v>
      </c>
      <c r="E536" s="100">
        <v>0</v>
      </c>
      <c r="F536" s="114"/>
      <c r="G536" s="115"/>
      <c r="H536" s="116"/>
      <c r="I536" s="103"/>
      <c r="J536" s="163"/>
    </row>
    <row r="537" spans="1:10" s="117" customFormat="1" hidden="1" x14ac:dyDescent="0.25">
      <c r="A537" s="111"/>
      <c r="B537" s="99"/>
      <c r="C537" s="100">
        <v>0</v>
      </c>
      <c r="D537" s="113">
        <v>0</v>
      </c>
      <c r="E537" s="100">
        <v>0</v>
      </c>
      <c r="F537" s="114"/>
      <c r="G537" s="115"/>
      <c r="H537" s="116"/>
      <c r="I537" s="103"/>
      <c r="J537" s="163"/>
    </row>
    <row r="538" spans="1:10" s="117" customFormat="1" hidden="1" x14ac:dyDescent="0.25">
      <c r="A538" s="111"/>
      <c r="B538" s="99"/>
      <c r="C538" s="100">
        <v>0</v>
      </c>
      <c r="D538" s="113">
        <v>0</v>
      </c>
      <c r="E538" s="100">
        <v>0</v>
      </c>
      <c r="F538" s="114"/>
      <c r="G538" s="115"/>
      <c r="H538" s="116"/>
      <c r="I538" s="103"/>
      <c r="J538" s="163"/>
    </row>
    <row r="539" spans="1:10" s="117" customFormat="1" hidden="1" x14ac:dyDescent="0.25">
      <c r="A539" s="111"/>
      <c r="B539" s="99"/>
      <c r="C539" s="100">
        <v>0</v>
      </c>
      <c r="D539" s="113">
        <v>0</v>
      </c>
      <c r="E539" s="100">
        <v>0</v>
      </c>
      <c r="F539" s="114"/>
      <c r="G539" s="115"/>
      <c r="H539" s="116"/>
      <c r="I539" s="103"/>
      <c r="J539" s="163"/>
    </row>
    <row r="540" spans="1:10" s="117" customFormat="1" hidden="1" x14ac:dyDescent="0.25">
      <c r="A540" s="111"/>
      <c r="B540" s="99"/>
      <c r="C540" s="100">
        <v>0</v>
      </c>
      <c r="D540" s="113">
        <v>0</v>
      </c>
      <c r="E540" s="100">
        <v>0</v>
      </c>
      <c r="F540" s="114"/>
      <c r="G540" s="115"/>
      <c r="H540" s="116"/>
      <c r="I540" s="103"/>
      <c r="J540" s="163"/>
    </row>
    <row r="541" spans="1:10" s="117" customFormat="1" hidden="1" x14ac:dyDescent="0.25">
      <c r="A541" s="111"/>
      <c r="B541" s="99"/>
      <c r="C541" s="100">
        <v>0</v>
      </c>
      <c r="D541" s="113">
        <v>0</v>
      </c>
      <c r="E541" s="100">
        <v>0</v>
      </c>
      <c r="F541" s="114"/>
      <c r="G541" s="115"/>
      <c r="H541" s="116"/>
      <c r="I541" s="103"/>
      <c r="J541" s="163"/>
    </row>
    <row r="542" spans="1:10" s="117" customFormat="1" hidden="1" x14ac:dyDescent="0.25">
      <c r="A542" s="111"/>
      <c r="B542" s="99"/>
      <c r="C542" s="100">
        <v>0</v>
      </c>
      <c r="D542" s="113">
        <v>0</v>
      </c>
      <c r="E542" s="100">
        <v>0</v>
      </c>
      <c r="F542" s="114"/>
      <c r="G542" s="115"/>
      <c r="H542" s="116"/>
      <c r="I542" s="103"/>
      <c r="J542" s="163"/>
    </row>
    <row r="543" spans="1:10" s="117" customFormat="1" hidden="1" x14ac:dyDescent="0.25">
      <c r="A543" s="111"/>
      <c r="B543" s="99"/>
      <c r="C543" s="100">
        <v>0</v>
      </c>
      <c r="D543" s="113">
        <v>0</v>
      </c>
      <c r="E543" s="100">
        <v>0</v>
      </c>
      <c r="F543" s="114"/>
      <c r="G543" s="115"/>
      <c r="H543" s="116"/>
      <c r="I543" s="103"/>
      <c r="J543" s="163"/>
    </row>
    <row r="544" spans="1:10" s="117" customFormat="1" hidden="1" x14ac:dyDescent="0.25">
      <c r="A544" s="111"/>
      <c r="B544" s="99"/>
      <c r="C544" s="100">
        <v>0</v>
      </c>
      <c r="D544" s="113">
        <v>0</v>
      </c>
      <c r="E544" s="100">
        <v>0</v>
      </c>
      <c r="F544" s="114"/>
      <c r="G544" s="115"/>
      <c r="H544" s="116"/>
      <c r="I544" s="103"/>
      <c r="J544" s="163"/>
    </row>
    <row r="545" spans="1:10" s="117" customFormat="1" hidden="1" x14ac:dyDescent="0.25">
      <c r="A545" s="111"/>
      <c r="B545" s="99"/>
      <c r="C545" s="100">
        <v>0</v>
      </c>
      <c r="D545" s="113">
        <v>0</v>
      </c>
      <c r="E545" s="100">
        <v>0</v>
      </c>
      <c r="F545" s="114"/>
      <c r="G545" s="115"/>
      <c r="H545" s="116"/>
      <c r="I545" s="103"/>
      <c r="J545" s="163"/>
    </row>
    <row r="546" spans="1:10" s="117" customFormat="1" hidden="1" x14ac:dyDescent="0.25">
      <c r="A546" s="111"/>
      <c r="B546" s="99"/>
      <c r="C546" s="100">
        <v>0</v>
      </c>
      <c r="D546" s="113">
        <v>0</v>
      </c>
      <c r="E546" s="100">
        <v>0</v>
      </c>
      <c r="F546" s="114"/>
      <c r="G546" s="115"/>
      <c r="H546" s="116"/>
      <c r="I546" s="103"/>
      <c r="J546" s="163"/>
    </row>
    <row r="547" spans="1:10" s="117" customFormat="1" hidden="1" x14ac:dyDescent="0.25">
      <c r="A547" s="111"/>
      <c r="B547" s="99"/>
      <c r="C547" s="100">
        <v>0</v>
      </c>
      <c r="D547" s="113">
        <v>0</v>
      </c>
      <c r="E547" s="100">
        <v>0</v>
      </c>
      <c r="F547" s="114"/>
      <c r="G547" s="115"/>
      <c r="H547" s="116"/>
      <c r="I547" s="103"/>
      <c r="J547" s="163"/>
    </row>
    <row r="548" spans="1:10" s="117" customFormat="1" hidden="1" x14ac:dyDescent="0.25">
      <c r="A548" s="111"/>
      <c r="B548" s="99"/>
      <c r="C548" s="100">
        <v>0</v>
      </c>
      <c r="D548" s="113">
        <v>0</v>
      </c>
      <c r="E548" s="100">
        <v>0</v>
      </c>
      <c r="F548" s="114"/>
      <c r="G548" s="115"/>
      <c r="H548" s="116"/>
      <c r="I548" s="103"/>
      <c r="J548" s="163"/>
    </row>
    <row r="549" spans="1:10" s="117" customFormat="1" hidden="1" x14ac:dyDescent="0.25">
      <c r="A549" s="111"/>
      <c r="B549" s="99"/>
      <c r="C549" s="100">
        <v>0</v>
      </c>
      <c r="D549" s="113">
        <v>0</v>
      </c>
      <c r="E549" s="100">
        <v>0</v>
      </c>
      <c r="F549" s="114"/>
      <c r="G549" s="115"/>
      <c r="H549" s="116"/>
      <c r="I549" s="103"/>
      <c r="J549" s="163"/>
    </row>
    <row r="550" spans="1:10" s="117" customFormat="1" hidden="1" x14ac:dyDescent="0.25">
      <c r="A550" s="111"/>
      <c r="B550" s="99"/>
      <c r="C550" s="100">
        <v>0</v>
      </c>
      <c r="D550" s="113">
        <v>0</v>
      </c>
      <c r="E550" s="100">
        <v>0</v>
      </c>
      <c r="F550" s="114"/>
      <c r="G550" s="115"/>
      <c r="H550" s="116"/>
      <c r="I550" s="103"/>
      <c r="J550" s="163"/>
    </row>
    <row r="551" spans="1:10" s="117" customFormat="1" hidden="1" x14ac:dyDescent="0.25">
      <c r="A551" s="111"/>
      <c r="B551" s="99"/>
      <c r="C551" s="100">
        <v>0</v>
      </c>
      <c r="D551" s="113">
        <v>0</v>
      </c>
      <c r="E551" s="100">
        <v>0</v>
      </c>
      <c r="F551" s="114"/>
      <c r="G551" s="115"/>
      <c r="H551" s="116"/>
      <c r="I551" s="103"/>
      <c r="J551" s="163"/>
    </row>
    <row r="552" spans="1:10" s="117" customFormat="1" hidden="1" x14ac:dyDescent="0.25">
      <c r="A552" s="111"/>
      <c r="B552" s="99"/>
      <c r="C552" s="100">
        <v>0</v>
      </c>
      <c r="D552" s="113">
        <v>0</v>
      </c>
      <c r="E552" s="100">
        <v>0</v>
      </c>
      <c r="F552" s="114"/>
      <c r="G552" s="115"/>
      <c r="H552" s="116"/>
      <c r="I552" s="103"/>
      <c r="J552" s="163"/>
    </row>
    <row r="553" spans="1:10" s="117" customFormat="1" hidden="1" x14ac:dyDescent="0.25">
      <c r="A553" s="111"/>
      <c r="B553" s="99"/>
      <c r="C553" s="100">
        <v>0</v>
      </c>
      <c r="D553" s="113">
        <v>0</v>
      </c>
      <c r="E553" s="100">
        <v>0</v>
      </c>
      <c r="F553" s="114"/>
      <c r="G553" s="115"/>
      <c r="H553" s="116"/>
      <c r="I553" s="103"/>
      <c r="J553" s="163"/>
    </row>
    <row r="554" spans="1:10" s="117" customFormat="1" hidden="1" x14ac:dyDescent="0.25">
      <c r="A554" s="111"/>
      <c r="B554" s="99"/>
      <c r="C554" s="100">
        <v>0</v>
      </c>
      <c r="D554" s="113">
        <v>0</v>
      </c>
      <c r="E554" s="100">
        <v>0</v>
      </c>
      <c r="F554" s="114"/>
      <c r="G554" s="115"/>
      <c r="H554" s="116"/>
      <c r="I554" s="103"/>
      <c r="J554" s="163"/>
    </row>
    <row r="555" spans="1:10" s="117" customFormat="1" hidden="1" x14ac:dyDescent="0.25">
      <c r="A555" s="111"/>
      <c r="B555" s="99"/>
      <c r="C555" s="100">
        <v>0</v>
      </c>
      <c r="D555" s="113">
        <v>0</v>
      </c>
      <c r="E555" s="100">
        <v>0</v>
      </c>
      <c r="F555" s="114"/>
      <c r="G555" s="115"/>
      <c r="H555" s="116"/>
      <c r="I555" s="103"/>
      <c r="J555" s="163"/>
    </row>
    <row r="556" spans="1:10" s="117" customFormat="1" hidden="1" x14ac:dyDescent="0.25">
      <c r="A556" s="111"/>
      <c r="B556" s="99"/>
      <c r="C556" s="100">
        <v>0</v>
      </c>
      <c r="D556" s="113">
        <v>0</v>
      </c>
      <c r="E556" s="100">
        <v>0</v>
      </c>
      <c r="F556" s="114"/>
      <c r="G556" s="115"/>
      <c r="H556" s="116"/>
      <c r="I556" s="103"/>
      <c r="J556" s="163"/>
    </row>
    <row r="557" spans="1:10" s="117" customFormat="1" hidden="1" x14ac:dyDescent="0.25">
      <c r="A557" s="111"/>
      <c r="B557" s="99"/>
      <c r="C557" s="100">
        <v>0</v>
      </c>
      <c r="D557" s="113">
        <v>0</v>
      </c>
      <c r="E557" s="100">
        <v>0</v>
      </c>
      <c r="F557" s="114"/>
      <c r="G557" s="115"/>
      <c r="H557" s="116"/>
      <c r="I557" s="103"/>
      <c r="J557" s="163"/>
    </row>
    <row r="558" spans="1:10" s="117" customFormat="1" hidden="1" x14ac:dyDescent="0.25">
      <c r="A558" s="111"/>
      <c r="B558" s="99"/>
      <c r="C558" s="100">
        <v>0</v>
      </c>
      <c r="D558" s="113">
        <v>0</v>
      </c>
      <c r="E558" s="100">
        <v>0</v>
      </c>
      <c r="F558" s="114"/>
      <c r="G558" s="115"/>
      <c r="H558" s="116"/>
      <c r="I558" s="103"/>
      <c r="J558" s="163"/>
    </row>
    <row r="559" spans="1:10" s="117" customFormat="1" hidden="1" x14ac:dyDescent="0.25">
      <c r="A559" s="111"/>
      <c r="B559" s="99"/>
      <c r="C559" s="100">
        <v>0</v>
      </c>
      <c r="D559" s="113">
        <v>0</v>
      </c>
      <c r="E559" s="100">
        <v>0</v>
      </c>
      <c r="F559" s="114"/>
      <c r="G559" s="115"/>
      <c r="H559" s="116"/>
      <c r="I559" s="103"/>
      <c r="J559" s="163"/>
    </row>
    <row r="560" spans="1:10" s="117" customFormat="1" hidden="1" x14ac:dyDescent="0.25">
      <c r="A560" s="111"/>
      <c r="B560" s="99"/>
      <c r="C560" s="100">
        <v>0</v>
      </c>
      <c r="D560" s="113">
        <v>0</v>
      </c>
      <c r="E560" s="100">
        <v>0</v>
      </c>
      <c r="F560" s="114"/>
      <c r="G560" s="115"/>
      <c r="H560" s="116"/>
      <c r="I560" s="103"/>
      <c r="J560" s="163"/>
    </row>
    <row r="561" spans="1:10" s="117" customFormat="1" hidden="1" x14ac:dyDescent="0.25">
      <c r="A561" s="111"/>
      <c r="B561" s="99"/>
      <c r="C561" s="100">
        <v>0</v>
      </c>
      <c r="D561" s="113">
        <v>0</v>
      </c>
      <c r="E561" s="100">
        <v>0</v>
      </c>
      <c r="F561" s="114"/>
      <c r="G561" s="115"/>
      <c r="H561" s="116"/>
      <c r="I561" s="103"/>
      <c r="J561" s="163"/>
    </row>
    <row r="562" spans="1:10" s="117" customFormat="1" hidden="1" x14ac:dyDescent="0.25">
      <c r="A562" s="111"/>
      <c r="B562" s="99"/>
      <c r="C562" s="100">
        <v>0</v>
      </c>
      <c r="D562" s="113">
        <v>0</v>
      </c>
      <c r="E562" s="100">
        <v>0</v>
      </c>
      <c r="F562" s="114"/>
      <c r="G562" s="115"/>
      <c r="H562" s="116"/>
      <c r="I562" s="103"/>
      <c r="J562" s="163"/>
    </row>
    <row r="563" spans="1:10" s="117" customFormat="1" hidden="1" x14ac:dyDescent="0.25">
      <c r="A563" s="111"/>
      <c r="B563" s="99"/>
      <c r="C563" s="100">
        <v>0</v>
      </c>
      <c r="D563" s="113">
        <v>0</v>
      </c>
      <c r="E563" s="100">
        <v>0</v>
      </c>
      <c r="F563" s="114"/>
      <c r="G563" s="115"/>
      <c r="H563" s="116"/>
      <c r="I563" s="103"/>
      <c r="J563" s="163"/>
    </row>
    <row r="564" spans="1:10" s="117" customFormat="1" hidden="1" x14ac:dyDescent="0.25">
      <c r="A564" s="111"/>
      <c r="B564" s="99"/>
      <c r="C564" s="100">
        <v>0</v>
      </c>
      <c r="D564" s="113">
        <v>0</v>
      </c>
      <c r="E564" s="100">
        <v>0</v>
      </c>
      <c r="F564" s="114"/>
      <c r="G564" s="115"/>
      <c r="H564" s="116"/>
      <c r="I564" s="103"/>
      <c r="J564" s="163"/>
    </row>
    <row r="565" spans="1:10" s="117" customFormat="1" hidden="1" x14ac:dyDescent="0.25">
      <c r="A565" s="111"/>
      <c r="B565" s="99"/>
      <c r="C565" s="100">
        <v>0</v>
      </c>
      <c r="D565" s="113">
        <v>0</v>
      </c>
      <c r="E565" s="100">
        <v>0</v>
      </c>
      <c r="F565" s="114"/>
      <c r="G565" s="115"/>
      <c r="H565" s="116"/>
      <c r="I565" s="103"/>
      <c r="J565" s="163"/>
    </row>
    <row r="566" spans="1:10" s="117" customFormat="1" hidden="1" x14ac:dyDescent="0.25">
      <c r="A566" s="111"/>
      <c r="B566" s="99"/>
      <c r="C566" s="100">
        <v>0</v>
      </c>
      <c r="D566" s="113">
        <v>0</v>
      </c>
      <c r="E566" s="100">
        <v>0</v>
      </c>
      <c r="F566" s="114"/>
      <c r="G566" s="115"/>
      <c r="H566" s="116"/>
      <c r="I566" s="103"/>
      <c r="J566" s="163"/>
    </row>
    <row r="567" spans="1:10" s="117" customFormat="1" hidden="1" x14ac:dyDescent="0.25">
      <c r="A567" s="111"/>
      <c r="B567" s="99"/>
      <c r="C567" s="100">
        <v>0</v>
      </c>
      <c r="D567" s="113">
        <v>0</v>
      </c>
      <c r="E567" s="100">
        <v>0</v>
      </c>
      <c r="F567" s="114"/>
      <c r="G567" s="115"/>
      <c r="H567" s="116"/>
      <c r="I567" s="103"/>
      <c r="J567" s="163"/>
    </row>
    <row r="568" spans="1:10" s="117" customFormat="1" hidden="1" x14ac:dyDescent="0.25">
      <c r="A568" s="111"/>
      <c r="B568" s="99"/>
      <c r="C568" s="100">
        <v>0</v>
      </c>
      <c r="D568" s="113">
        <v>0</v>
      </c>
      <c r="E568" s="100">
        <v>0</v>
      </c>
      <c r="F568" s="114"/>
      <c r="G568" s="115"/>
      <c r="H568" s="116"/>
      <c r="I568" s="103"/>
      <c r="J568" s="163"/>
    </row>
    <row r="569" spans="1:10" s="117" customFormat="1" hidden="1" x14ac:dyDescent="0.25">
      <c r="A569" s="111"/>
      <c r="B569" s="99"/>
      <c r="C569" s="100">
        <v>0</v>
      </c>
      <c r="D569" s="113">
        <v>0</v>
      </c>
      <c r="E569" s="100">
        <v>0</v>
      </c>
      <c r="F569" s="114"/>
      <c r="G569" s="115"/>
      <c r="H569" s="116"/>
      <c r="I569" s="103"/>
      <c r="J569" s="163"/>
    </row>
    <row r="570" spans="1:10" s="117" customFormat="1" hidden="1" x14ac:dyDescent="0.25">
      <c r="A570" s="111"/>
      <c r="B570" s="99"/>
      <c r="C570" s="100">
        <v>0</v>
      </c>
      <c r="D570" s="113">
        <v>0</v>
      </c>
      <c r="E570" s="100">
        <v>0</v>
      </c>
      <c r="F570" s="114"/>
      <c r="G570" s="115"/>
      <c r="H570" s="116"/>
      <c r="I570" s="103"/>
      <c r="J570" s="163"/>
    </row>
    <row r="571" spans="1:10" s="117" customFormat="1" hidden="1" x14ac:dyDescent="0.25">
      <c r="A571" s="111"/>
      <c r="B571" s="99"/>
      <c r="C571" s="100">
        <v>0</v>
      </c>
      <c r="D571" s="113">
        <v>0</v>
      </c>
      <c r="E571" s="100">
        <v>0</v>
      </c>
      <c r="F571" s="114"/>
      <c r="G571" s="115"/>
      <c r="H571" s="116"/>
      <c r="I571" s="103"/>
      <c r="J571" s="163"/>
    </row>
    <row r="572" spans="1:10" s="117" customFormat="1" hidden="1" x14ac:dyDescent="0.25">
      <c r="A572" s="111"/>
      <c r="B572" s="99"/>
      <c r="C572" s="100">
        <v>0</v>
      </c>
      <c r="D572" s="113">
        <v>0</v>
      </c>
      <c r="E572" s="100">
        <v>0</v>
      </c>
      <c r="F572" s="114"/>
      <c r="G572" s="115"/>
      <c r="H572" s="116"/>
      <c r="I572" s="103"/>
      <c r="J572" s="163"/>
    </row>
    <row r="573" spans="1:10" s="117" customFormat="1" hidden="1" x14ac:dyDescent="0.25">
      <c r="A573" s="111"/>
      <c r="B573" s="99"/>
      <c r="C573" s="100">
        <v>0</v>
      </c>
      <c r="D573" s="113">
        <v>0</v>
      </c>
      <c r="E573" s="100">
        <v>0</v>
      </c>
      <c r="F573" s="114"/>
      <c r="G573" s="115"/>
      <c r="H573" s="116"/>
      <c r="I573" s="103"/>
      <c r="J573" s="163"/>
    </row>
    <row r="574" spans="1:10" s="117" customFormat="1" hidden="1" x14ac:dyDescent="0.25">
      <c r="A574" s="111"/>
      <c r="B574" s="99"/>
      <c r="C574" s="100">
        <v>0</v>
      </c>
      <c r="D574" s="113">
        <v>0</v>
      </c>
      <c r="E574" s="100">
        <v>0</v>
      </c>
      <c r="F574" s="114"/>
      <c r="G574" s="115"/>
      <c r="H574" s="116"/>
      <c r="I574" s="103"/>
      <c r="J574" s="163"/>
    </row>
    <row r="575" spans="1:10" s="117" customFormat="1" hidden="1" x14ac:dyDescent="0.25">
      <c r="A575" s="111"/>
      <c r="B575" s="99"/>
      <c r="C575" s="100">
        <v>0</v>
      </c>
      <c r="D575" s="113">
        <v>0</v>
      </c>
      <c r="E575" s="100">
        <v>0</v>
      </c>
      <c r="F575" s="114"/>
      <c r="G575" s="115"/>
      <c r="H575" s="116"/>
      <c r="I575" s="103"/>
      <c r="J575" s="163"/>
    </row>
    <row r="576" spans="1:10" s="117" customFormat="1" hidden="1" x14ac:dyDescent="0.25">
      <c r="A576" s="111"/>
      <c r="B576" s="99"/>
      <c r="C576" s="100">
        <v>0</v>
      </c>
      <c r="D576" s="113">
        <v>0</v>
      </c>
      <c r="E576" s="100">
        <v>0</v>
      </c>
      <c r="F576" s="114"/>
      <c r="G576" s="115"/>
      <c r="H576" s="116"/>
      <c r="I576" s="103"/>
      <c r="J576" s="163"/>
    </row>
    <row r="577" spans="1:10" s="117" customFormat="1" hidden="1" x14ac:dyDescent="0.25">
      <c r="A577" s="111"/>
      <c r="B577" s="99"/>
      <c r="C577" s="100">
        <v>0</v>
      </c>
      <c r="D577" s="113">
        <v>0</v>
      </c>
      <c r="E577" s="100">
        <v>0</v>
      </c>
      <c r="F577" s="114"/>
      <c r="G577" s="115"/>
      <c r="H577" s="116"/>
      <c r="I577" s="103"/>
      <c r="J577" s="163"/>
    </row>
    <row r="578" spans="1:10" s="117" customFormat="1" hidden="1" x14ac:dyDescent="0.25">
      <c r="A578" s="111"/>
      <c r="B578" s="99"/>
      <c r="C578" s="100">
        <v>0</v>
      </c>
      <c r="D578" s="113">
        <v>0</v>
      </c>
      <c r="E578" s="100">
        <v>0</v>
      </c>
      <c r="F578" s="114"/>
      <c r="G578" s="115"/>
      <c r="H578" s="116"/>
      <c r="I578" s="103"/>
      <c r="J578" s="163"/>
    </row>
    <row r="579" spans="1:10" s="117" customFormat="1" hidden="1" x14ac:dyDescent="0.25">
      <c r="A579" s="111"/>
      <c r="B579" s="99"/>
      <c r="C579" s="100">
        <v>0</v>
      </c>
      <c r="D579" s="113">
        <v>0</v>
      </c>
      <c r="E579" s="100">
        <v>0</v>
      </c>
      <c r="F579" s="114"/>
      <c r="G579" s="115"/>
      <c r="H579" s="116"/>
      <c r="I579" s="103"/>
      <c r="J579" s="163"/>
    </row>
    <row r="580" spans="1:10" s="117" customFormat="1" hidden="1" x14ac:dyDescent="0.25">
      <c r="A580" s="111"/>
      <c r="B580" s="99"/>
      <c r="C580" s="100">
        <v>0</v>
      </c>
      <c r="D580" s="113">
        <v>0</v>
      </c>
      <c r="E580" s="100">
        <v>0</v>
      </c>
      <c r="F580" s="114"/>
      <c r="G580" s="115"/>
      <c r="H580" s="116"/>
      <c r="I580" s="103"/>
      <c r="J580" s="163"/>
    </row>
    <row r="581" spans="1:10" s="117" customFormat="1" hidden="1" x14ac:dyDescent="0.25">
      <c r="A581" s="111"/>
      <c r="B581" s="99"/>
      <c r="C581" s="100">
        <v>0</v>
      </c>
      <c r="D581" s="113">
        <v>0</v>
      </c>
      <c r="E581" s="100">
        <v>0</v>
      </c>
      <c r="F581" s="114"/>
      <c r="G581" s="115"/>
      <c r="H581" s="116"/>
      <c r="I581" s="103"/>
      <c r="J581" s="163"/>
    </row>
    <row r="582" spans="1:10" s="117" customFormat="1" hidden="1" x14ac:dyDescent="0.25">
      <c r="A582" s="111"/>
      <c r="B582" s="99"/>
      <c r="C582" s="100">
        <v>0</v>
      </c>
      <c r="D582" s="113">
        <v>0</v>
      </c>
      <c r="E582" s="100">
        <v>0</v>
      </c>
      <c r="F582" s="114"/>
      <c r="G582" s="115"/>
      <c r="H582" s="116"/>
      <c r="I582" s="103"/>
      <c r="J582" s="163"/>
    </row>
    <row r="583" spans="1:10" s="117" customFormat="1" hidden="1" x14ac:dyDescent="0.25">
      <c r="A583" s="111"/>
      <c r="B583" s="99"/>
      <c r="C583" s="100">
        <v>0</v>
      </c>
      <c r="D583" s="113">
        <v>0</v>
      </c>
      <c r="E583" s="100">
        <v>0</v>
      </c>
      <c r="F583" s="114"/>
      <c r="G583" s="115"/>
      <c r="H583" s="116"/>
      <c r="I583" s="103"/>
      <c r="J583" s="163"/>
    </row>
    <row r="584" spans="1:10" s="117" customFormat="1" hidden="1" x14ac:dyDescent="0.25">
      <c r="A584" s="111"/>
      <c r="B584" s="99"/>
      <c r="C584" s="100">
        <v>0</v>
      </c>
      <c r="D584" s="113">
        <v>0</v>
      </c>
      <c r="E584" s="100">
        <v>0</v>
      </c>
      <c r="F584" s="114"/>
      <c r="G584" s="115"/>
      <c r="H584" s="116"/>
      <c r="I584" s="103"/>
      <c r="J584" s="163"/>
    </row>
    <row r="585" spans="1:10" s="117" customFormat="1" hidden="1" x14ac:dyDescent="0.25">
      <c r="A585" s="111"/>
      <c r="B585" s="99"/>
      <c r="C585" s="100">
        <v>0</v>
      </c>
      <c r="D585" s="113">
        <v>0</v>
      </c>
      <c r="E585" s="100">
        <v>0</v>
      </c>
      <c r="F585" s="114"/>
      <c r="G585" s="115"/>
      <c r="H585" s="116"/>
      <c r="I585" s="103"/>
      <c r="J585" s="163"/>
    </row>
    <row r="586" spans="1:10" s="117" customFormat="1" hidden="1" x14ac:dyDescent="0.25">
      <c r="A586" s="111"/>
      <c r="B586" s="99"/>
      <c r="C586" s="100">
        <v>0</v>
      </c>
      <c r="D586" s="113">
        <v>0</v>
      </c>
      <c r="E586" s="100">
        <v>0</v>
      </c>
      <c r="F586" s="114"/>
      <c r="G586" s="115"/>
      <c r="H586" s="116"/>
      <c r="I586" s="103"/>
      <c r="J586" s="163"/>
    </row>
    <row r="587" spans="1:10" s="117" customFormat="1" hidden="1" x14ac:dyDescent="0.25">
      <c r="A587" s="111"/>
      <c r="B587" s="99"/>
      <c r="C587" s="100">
        <v>0</v>
      </c>
      <c r="D587" s="113">
        <v>0</v>
      </c>
      <c r="E587" s="100">
        <v>0</v>
      </c>
      <c r="F587" s="114"/>
      <c r="G587" s="115"/>
      <c r="H587" s="116"/>
      <c r="I587" s="103"/>
      <c r="J587" s="163"/>
    </row>
    <row r="588" spans="1:10" s="117" customFormat="1" hidden="1" x14ac:dyDescent="0.25">
      <c r="A588" s="111"/>
      <c r="B588" s="99"/>
      <c r="C588" s="100">
        <v>0</v>
      </c>
      <c r="D588" s="113">
        <v>0</v>
      </c>
      <c r="E588" s="100">
        <v>0</v>
      </c>
      <c r="F588" s="114"/>
      <c r="G588" s="115"/>
      <c r="H588" s="116"/>
      <c r="I588" s="103"/>
      <c r="J588" s="163"/>
    </row>
    <row r="589" spans="1:10" s="117" customFormat="1" hidden="1" x14ac:dyDescent="0.25">
      <c r="A589" s="111"/>
      <c r="B589" s="99"/>
      <c r="C589" s="100">
        <v>0</v>
      </c>
      <c r="D589" s="113">
        <v>0</v>
      </c>
      <c r="E589" s="100">
        <v>0</v>
      </c>
      <c r="F589" s="114"/>
      <c r="G589" s="115"/>
      <c r="H589" s="116"/>
      <c r="I589" s="103"/>
      <c r="J589" s="163"/>
    </row>
    <row r="590" spans="1:10" s="117" customFormat="1" hidden="1" x14ac:dyDescent="0.25">
      <c r="A590" s="111"/>
      <c r="B590" s="99"/>
      <c r="C590" s="100">
        <v>0</v>
      </c>
      <c r="D590" s="113">
        <v>0</v>
      </c>
      <c r="E590" s="100">
        <v>0</v>
      </c>
      <c r="F590" s="114"/>
      <c r="G590" s="115"/>
      <c r="H590" s="116"/>
      <c r="I590" s="103"/>
      <c r="J590" s="163"/>
    </row>
    <row r="591" spans="1:10" s="117" customFormat="1" hidden="1" x14ac:dyDescent="0.25">
      <c r="A591" s="111"/>
      <c r="B591" s="99"/>
      <c r="C591" s="100">
        <v>0</v>
      </c>
      <c r="D591" s="113">
        <v>0</v>
      </c>
      <c r="E591" s="100">
        <v>0</v>
      </c>
      <c r="F591" s="114"/>
      <c r="G591" s="115"/>
      <c r="H591" s="116"/>
      <c r="I591" s="103"/>
      <c r="J591" s="163"/>
    </row>
    <row r="592" spans="1:10" s="117" customFormat="1" hidden="1" x14ac:dyDescent="0.25">
      <c r="A592" s="111"/>
      <c r="B592" s="99"/>
      <c r="C592" s="100">
        <v>0</v>
      </c>
      <c r="D592" s="113">
        <v>0</v>
      </c>
      <c r="E592" s="100">
        <v>0</v>
      </c>
      <c r="F592" s="114"/>
      <c r="G592" s="115"/>
      <c r="H592" s="116"/>
      <c r="I592" s="103"/>
      <c r="J592" s="163"/>
    </row>
    <row r="593" spans="1:10" s="117" customFormat="1" hidden="1" x14ac:dyDescent="0.25">
      <c r="A593" s="111"/>
      <c r="B593" s="99"/>
      <c r="C593" s="100">
        <v>0</v>
      </c>
      <c r="D593" s="113">
        <v>0</v>
      </c>
      <c r="E593" s="100">
        <v>0</v>
      </c>
      <c r="F593" s="114"/>
      <c r="G593" s="115"/>
      <c r="H593" s="116"/>
      <c r="I593" s="103"/>
      <c r="J593" s="163"/>
    </row>
    <row r="594" spans="1:10" s="117" customFormat="1" hidden="1" x14ac:dyDescent="0.25">
      <c r="A594" s="111"/>
      <c r="B594" s="99"/>
      <c r="C594" s="100">
        <v>0</v>
      </c>
      <c r="D594" s="113">
        <v>0</v>
      </c>
      <c r="E594" s="100">
        <v>0</v>
      </c>
      <c r="F594" s="114"/>
      <c r="G594" s="115"/>
      <c r="H594" s="116"/>
      <c r="I594" s="103"/>
      <c r="J594" s="163"/>
    </row>
    <row r="595" spans="1:10" s="117" customFormat="1" hidden="1" x14ac:dyDescent="0.25">
      <c r="A595" s="111"/>
      <c r="B595" s="99"/>
      <c r="C595" s="100">
        <v>0</v>
      </c>
      <c r="D595" s="113">
        <v>0</v>
      </c>
      <c r="E595" s="100">
        <v>0</v>
      </c>
      <c r="F595" s="114"/>
      <c r="G595" s="115"/>
      <c r="H595" s="116"/>
      <c r="I595" s="103"/>
      <c r="J595" s="163"/>
    </row>
    <row r="596" spans="1:10" s="117" customFormat="1" hidden="1" x14ac:dyDescent="0.25">
      <c r="A596" s="111"/>
      <c r="B596" s="99"/>
      <c r="C596" s="100">
        <v>0</v>
      </c>
      <c r="D596" s="113">
        <v>0</v>
      </c>
      <c r="E596" s="100">
        <v>0</v>
      </c>
      <c r="F596" s="114"/>
      <c r="G596" s="115"/>
      <c r="H596" s="116"/>
      <c r="I596" s="103"/>
      <c r="J596" s="163"/>
    </row>
    <row r="597" spans="1:10" s="117" customFormat="1" hidden="1" x14ac:dyDescent="0.25">
      <c r="A597" s="111"/>
      <c r="B597" s="99"/>
      <c r="C597" s="100">
        <v>0</v>
      </c>
      <c r="D597" s="113">
        <v>0</v>
      </c>
      <c r="E597" s="100">
        <v>0</v>
      </c>
      <c r="F597" s="114"/>
      <c r="G597" s="115"/>
      <c r="H597" s="116"/>
      <c r="I597" s="103"/>
      <c r="J597" s="163"/>
    </row>
    <row r="598" spans="1:10" s="117" customFormat="1" hidden="1" x14ac:dyDescent="0.25">
      <c r="A598" s="111"/>
      <c r="B598" s="99"/>
      <c r="C598" s="100">
        <v>0</v>
      </c>
      <c r="D598" s="113">
        <v>0</v>
      </c>
      <c r="E598" s="100">
        <v>0</v>
      </c>
      <c r="F598" s="114"/>
      <c r="G598" s="115"/>
      <c r="H598" s="116"/>
      <c r="I598" s="103"/>
      <c r="J598" s="163"/>
    </row>
    <row r="599" spans="1:10" s="117" customFormat="1" hidden="1" x14ac:dyDescent="0.25">
      <c r="A599" s="111"/>
      <c r="B599" s="99"/>
      <c r="C599" s="100">
        <v>0</v>
      </c>
      <c r="D599" s="113">
        <v>0</v>
      </c>
      <c r="E599" s="100">
        <v>0</v>
      </c>
      <c r="F599" s="114"/>
      <c r="G599" s="115"/>
      <c r="H599" s="116"/>
      <c r="I599" s="103"/>
      <c r="J599" s="163"/>
    </row>
    <row r="600" spans="1:10" s="117" customFormat="1" hidden="1" x14ac:dyDescent="0.25">
      <c r="A600" s="111"/>
      <c r="B600" s="99"/>
      <c r="C600" s="100">
        <v>0</v>
      </c>
      <c r="D600" s="113">
        <v>0</v>
      </c>
      <c r="E600" s="100">
        <v>0</v>
      </c>
      <c r="F600" s="114"/>
      <c r="G600" s="115"/>
      <c r="H600" s="116"/>
      <c r="I600" s="103"/>
      <c r="J600" s="163"/>
    </row>
    <row r="601" spans="1:10" s="117" customFormat="1" hidden="1" x14ac:dyDescent="0.25">
      <c r="A601" s="111"/>
      <c r="B601" s="99"/>
      <c r="C601" s="100">
        <v>0</v>
      </c>
      <c r="D601" s="113">
        <v>0</v>
      </c>
      <c r="E601" s="100">
        <v>0</v>
      </c>
      <c r="F601" s="114"/>
      <c r="G601" s="115"/>
      <c r="H601" s="116"/>
      <c r="I601" s="103"/>
      <c r="J601" s="163"/>
    </row>
    <row r="602" spans="1:10" s="117" customFormat="1" hidden="1" x14ac:dyDescent="0.25">
      <c r="A602" s="111"/>
      <c r="B602" s="99"/>
      <c r="C602" s="100">
        <v>0</v>
      </c>
      <c r="D602" s="113">
        <v>0</v>
      </c>
      <c r="E602" s="100">
        <v>0</v>
      </c>
      <c r="F602" s="114"/>
      <c r="G602" s="115"/>
      <c r="H602" s="116"/>
      <c r="I602" s="103"/>
      <c r="J602" s="163"/>
    </row>
    <row r="603" spans="1:10" s="117" customFormat="1" hidden="1" x14ac:dyDescent="0.25">
      <c r="A603" s="111"/>
      <c r="B603" s="99"/>
      <c r="C603" s="100">
        <v>0</v>
      </c>
      <c r="D603" s="113">
        <v>0</v>
      </c>
      <c r="E603" s="100">
        <v>0</v>
      </c>
      <c r="F603" s="114"/>
      <c r="G603" s="115"/>
      <c r="H603" s="116"/>
      <c r="I603" s="103"/>
      <c r="J603" s="163"/>
    </row>
    <row r="604" spans="1:10" s="117" customFormat="1" hidden="1" x14ac:dyDescent="0.25">
      <c r="A604" s="111"/>
      <c r="B604" s="99"/>
      <c r="C604" s="100">
        <v>0</v>
      </c>
      <c r="D604" s="113">
        <v>0</v>
      </c>
      <c r="E604" s="100">
        <v>0</v>
      </c>
      <c r="F604" s="114"/>
      <c r="G604" s="115"/>
      <c r="H604" s="116"/>
      <c r="I604" s="103"/>
      <c r="J604" s="163"/>
    </row>
    <row r="605" spans="1:10" s="117" customFormat="1" hidden="1" x14ac:dyDescent="0.25">
      <c r="A605" s="111"/>
      <c r="B605" s="99"/>
      <c r="C605" s="100">
        <v>0</v>
      </c>
      <c r="D605" s="113">
        <v>0</v>
      </c>
      <c r="E605" s="100">
        <v>0</v>
      </c>
      <c r="F605" s="114"/>
      <c r="G605" s="115"/>
      <c r="H605" s="116"/>
      <c r="I605" s="103"/>
      <c r="J605" s="163"/>
    </row>
    <row r="606" spans="1:10" s="117" customFormat="1" hidden="1" x14ac:dyDescent="0.25">
      <c r="A606" s="111"/>
      <c r="B606" s="99"/>
      <c r="C606" s="100">
        <v>0</v>
      </c>
      <c r="D606" s="113">
        <v>0</v>
      </c>
      <c r="E606" s="100">
        <v>0</v>
      </c>
      <c r="F606" s="114"/>
      <c r="G606" s="115"/>
      <c r="H606" s="116"/>
      <c r="I606" s="103"/>
      <c r="J606" s="163"/>
    </row>
    <row r="607" spans="1:10" s="117" customFormat="1" hidden="1" x14ac:dyDescent="0.25">
      <c r="A607" s="111"/>
      <c r="B607" s="99"/>
      <c r="C607" s="100">
        <v>0</v>
      </c>
      <c r="D607" s="113">
        <v>0</v>
      </c>
      <c r="E607" s="100">
        <v>0</v>
      </c>
      <c r="F607" s="114"/>
      <c r="G607" s="115"/>
      <c r="H607" s="116"/>
      <c r="I607" s="103"/>
      <c r="J607" s="163"/>
    </row>
    <row r="608" spans="1:10" s="117" customFormat="1" hidden="1" x14ac:dyDescent="0.25">
      <c r="A608" s="111"/>
      <c r="B608" s="99"/>
      <c r="C608" s="100">
        <v>0</v>
      </c>
      <c r="D608" s="113">
        <v>0</v>
      </c>
      <c r="E608" s="100">
        <v>0</v>
      </c>
      <c r="F608" s="114"/>
      <c r="G608" s="115"/>
      <c r="H608" s="116"/>
      <c r="I608" s="103"/>
      <c r="J608" s="163"/>
    </row>
    <row r="609" spans="1:10" s="117" customFormat="1" hidden="1" x14ac:dyDescent="0.25">
      <c r="A609" s="111"/>
      <c r="B609" s="99"/>
      <c r="C609" s="100">
        <v>0</v>
      </c>
      <c r="D609" s="113">
        <v>0</v>
      </c>
      <c r="E609" s="100">
        <v>0</v>
      </c>
      <c r="F609" s="94"/>
      <c r="G609" s="95"/>
      <c r="H609" s="96"/>
      <c r="I609" s="97"/>
      <c r="J609" s="101"/>
    </row>
    <row r="610" spans="1:10" s="117" customFormat="1" hidden="1" x14ac:dyDescent="0.25">
      <c r="A610" s="111"/>
      <c r="B610" s="99"/>
      <c r="C610" s="100">
        <v>0</v>
      </c>
      <c r="D610" s="113">
        <v>0</v>
      </c>
      <c r="E610" s="100">
        <v>0</v>
      </c>
      <c r="F610" s="94"/>
      <c r="G610" s="95"/>
      <c r="H610" s="96"/>
      <c r="I610" s="97"/>
      <c r="J610" s="101"/>
    </row>
    <row r="611" spans="1:10" s="117" customFormat="1" hidden="1" x14ac:dyDescent="0.25">
      <c r="A611" s="111"/>
      <c r="B611" s="99"/>
      <c r="C611" s="100">
        <v>0</v>
      </c>
      <c r="D611" s="113">
        <v>0</v>
      </c>
      <c r="E611" s="100">
        <v>0</v>
      </c>
      <c r="F611" s="94"/>
      <c r="G611" s="95"/>
      <c r="H611" s="96"/>
      <c r="I611" s="97"/>
      <c r="J611" s="101"/>
    </row>
    <row r="612" spans="1:10" s="117" customFormat="1" hidden="1" x14ac:dyDescent="0.25">
      <c r="A612" s="111"/>
      <c r="B612" s="99"/>
      <c r="C612" s="100">
        <v>0</v>
      </c>
      <c r="D612" s="113">
        <v>0</v>
      </c>
      <c r="E612" s="100">
        <v>0</v>
      </c>
      <c r="F612" s="94"/>
      <c r="G612" s="95"/>
      <c r="H612" s="96"/>
      <c r="I612" s="97"/>
      <c r="J612" s="101"/>
    </row>
    <row r="613" spans="1:10" s="117" customFormat="1" hidden="1" x14ac:dyDescent="0.25">
      <c r="A613" s="111"/>
      <c r="B613" s="99"/>
      <c r="C613" s="100">
        <v>0</v>
      </c>
      <c r="D613" s="113">
        <v>0</v>
      </c>
      <c r="E613" s="100">
        <v>0</v>
      </c>
      <c r="F613" s="94"/>
      <c r="G613" s="95"/>
      <c r="H613" s="96"/>
      <c r="I613" s="97"/>
      <c r="J613" s="101"/>
    </row>
    <row r="614" spans="1:10" s="117" customFormat="1" hidden="1" x14ac:dyDescent="0.25">
      <c r="A614" s="111"/>
      <c r="B614" s="99"/>
      <c r="C614" s="100">
        <v>0</v>
      </c>
      <c r="D614" s="113">
        <v>0</v>
      </c>
      <c r="E614" s="100">
        <v>0</v>
      </c>
      <c r="F614" s="94"/>
      <c r="G614" s="95"/>
      <c r="H614" s="96"/>
      <c r="I614" s="97"/>
      <c r="J614" s="101"/>
    </row>
    <row r="615" spans="1:10" s="117" customFormat="1" hidden="1" x14ac:dyDescent="0.25">
      <c r="A615" s="111"/>
      <c r="B615" s="99"/>
      <c r="C615" s="100">
        <v>0</v>
      </c>
      <c r="D615" s="113">
        <v>0</v>
      </c>
      <c r="E615" s="100">
        <v>0</v>
      </c>
      <c r="F615" s="94"/>
      <c r="G615" s="95"/>
      <c r="H615" s="96"/>
      <c r="I615" s="97"/>
      <c r="J615" s="101"/>
    </row>
    <row r="616" spans="1:10" s="117" customFormat="1" hidden="1" x14ac:dyDescent="0.25">
      <c r="A616" s="111"/>
      <c r="B616" s="99"/>
      <c r="C616" s="100">
        <v>0</v>
      </c>
      <c r="D616" s="113">
        <v>0</v>
      </c>
      <c r="E616" s="100">
        <v>0</v>
      </c>
      <c r="F616" s="94"/>
      <c r="G616" s="95"/>
      <c r="H616" s="96"/>
      <c r="I616" s="97"/>
      <c r="J616" s="101"/>
    </row>
    <row r="617" spans="1:10" s="117" customFormat="1" hidden="1" x14ac:dyDescent="0.25">
      <c r="A617" s="111"/>
      <c r="B617" s="99"/>
      <c r="C617" s="100">
        <v>0</v>
      </c>
      <c r="D617" s="113">
        <v>0</v>
      </c>
      <c r="E617" s="100">
        <v>0</v>
      </c>
      <c r="F617" s="94"/>
      <c r="G617" s="95"/>
      <c r="H617" s="96"/>
      <c r="I617" s="97"/>
      <c r="J617" s="101"/>
    </row>
    <row r="618" spans="1:10" s="117" customFormat="1" hidden="1" x14ac:dyDescent="0.25">
      <c r="A618" s="111"/>
      <c r="B618" s="99"/>
      <c r="C618" s="100">
        <v>0</v>
      </c>
      <c r="D618" s="113">
        <v>0</v>
      </c>
      <c r="E618" s="100">
        <v>0</v>
      </c>
      <c r="F618" s="94"/>
      <c r="G618" s="95"/>
      <c r="H618" s="96"/>
      <c r="I618" s="97"/>
      <c r="J618" s="101"/>
    </row>
    <row r="619" spans="1:10" s="117" customFormat="1" hidden="1" x14ac:dyDescent="0.25">
      <c r="A619" s="111"/>
      <c r="B619" s="99"/>
      <c r="C619" s="100">
        <v>0</v>
      </c>
      <c r="D619" s="113">
        <v>0</v>
      </c>
      <c r="E619" s="100">
        <v>0</v>
      </c>
      <c r="F619" s="94"/>
      <c r="G619" s="95"/>
      <c r="H619" s="96"/>
      <c r="I619" s="97"/>
      <c r="J619" s="101"/>
    </row>
    <row r="620" spans="1:10" s="117" customFormat="1" hidden="1" x14ac:dyDescent="0.25">
      <c r="A620" s="111"/>
      <c r="B620" s="99"/>
      <c r="C620" s="100">
        <v>0</v>
      </c>
      <c r="D620" s="113">
        <v>0</v>
      </c>
      <c r="E620" s="100">
        <v>0</v>
      </c>
      <c r="F620" s="94"/>
      <c r="G620" s="95"/>
      <c r="H620" s="96"/>
      <c r="I620" s="97"/>
      <c r="J620" s="101"/>
    </row>
    <row r="621" spans="1:10" s="117" customFormat="1" hidden="1" x14ac:dyDescent="0.25">
      <c r="A621" s="111"/>
      <c r="B621" s="99"/>
      <c r="C621" s="100">
        <v>0</v>
      </c>
      <c r="D621" s="113">
        <v>0</v>
      </c>
      <c r="E621" s="100">
        <v>0</v>
      </c>
      <c r="F621" s="94"/>
      <c r="G621" s="95"/>
      <c r="H621" s="96"/>
      <c r="I621" s="97"/>
      <c r="J621" s="101"/>
    </row>
    <row r="622" spans="1:10" s="117" customFormat="1" hidden="1" x14ac:dyDescent="0.25">
      <c r="A622" s="111"/>
      <c r="B622" s="99"/>
      <c r="C622" s="100">
        <v>0</v>
      </c>
      <c r="D622" s="113">
        <v>0</v>
      </c>
      <c r="E622" s="100">
        <v>0</v>
      </c>
      <c r="F622" s="94"/>
      <c r="G622" s="95"/>
      <c r="H622" s="96"/>
      <c r="I622" s="97"/>
      <c r="J622" s="101"/>
    </row>
    <row r="623" spans="1:10" s="117" customFormat="1" hidden="1" x14ac:dyDescent="0.25">
      <c r="A623" s="111"/>
      <c r="B623" s="99"/>
      <c r="C623" s="100">
        <v>0</v>
      </c>
      <c r="D623" s="113">
        <v>0</v>
      </c>
      <c r="E623" s="100">
        <v>0</v>
      </c>
      <c r="F623" s="94"/>
      <c r="G623" s="95"/>
      <c r="H623" s="96"/>
      <c r="I623" s="97"/>
      <c r="J623" s="101"/>
    </row>
    <row r="624" spans="1:10" s="117" customFormat="1" hidden="1" x14ac:dyDescent="0.25">
      <c r="A624" s="111"/>
      <c r="B624" s="99"/>
      <c r="C624" s="100">
        <v>0</v>
      </c>
      <c r="D624" s="113">
        <v>0</v>
      </c>
      <c r="E624" s="100">
        <v>0</v>
      </c>
      <c r="F624" s="94"/>
      <c r="G624" s="95"/>
      <c r="H624" s="96"/>
      <c r="I624" s="97"/>
      <c r="J624" s="101"/>
    </row>
    <row r="625" spans="1:10" s="117" customFormat="1" hidden="1" x14ac:dyDescent="0.25">
      <c r="A625" s="111"/>
      <c r="B625" s="99"/>
      <c r="C625" s="100">
        <v>0</v>
      </c>
      <c r="D625" s="113">
        <v>0</v>
      </c>
      <c r="E625" s="100">
        <v>0</v>
      </c>
      <c r="F625" s="94"/>
      <c r="G625" s="95"/>
      <c r="H625" s="96"/>
      <c r="I625" s="97"/>
      <c r="J625" s="101"/>
    </row>
    <row r="626" spans="1:10" s="117" customFormat="1" hidden="1" x14ac:dyDescent="0.25">
      <c r="A626" s="111"/>
      <c r="B626" s="99"/>
      <c r="C626" s="100">
        <v>0</v>
      </c>
      <c r="D626" s="113">
        <v>0</v>
      </c>
      <c r="E626" s="100">
        <v>0</v>
      </c>
      <c r="F626" s="94"/>
      <c r="G626" s="95"/>
      <c r="H626" s="96"/>
      <c r="I626" s="97"/>
      <c r="J626" s="101"/>
    </row>
    <row r="627" spans="1:10" s="117" customFormat="1" hidden="1" x14ac:dyDescent="0.25">
      <c r="A627" s="111"/>
      <c r="B627" s="99"/>
      <c r="C627" s="100">
        <v>0</v>
      </c>
      <c r="D627" s="113">
        <v>0</v>
      </c>
      <c r="E627" s="100">
        <v>0</v>
      </c>
      <c r="F627" s="94"/>
      <c r="G627" s="95"/>
      <c r="H627" s="96"/>
      <c r="I627" s="97"/>
      <c r="J627" s="101"/>
    </row>
    <row r="628" spans="1:10" s="117" customFormat="1" hidden="1" x14ac:dyDescent="0.25">
      <c r="A628" s="111"/>
      <c r="B628" s="99"/>
      <c r="C628" s="100">
        <v>0</v>
      </c>
      <c r="D628" s="113">
        <v>0</v>
      </c>
      <c r="E628" s="100">
        <v>0</v>
      </c>
      <c r="F628" s="94"/>
      <c r="G628" s="95"/>
      <c r="H628" s="96"/>
      <c r="I628" s="97"/>
      <c r="J628" s="101"/>
    </row>
    <row r="629" spans="1:10" s="117" customFormat="1" hidden="1" x14ac:dyDescent="0.25">
      <c r="A629" s="111"/>
      <c r="B629" s="99"/>
      <c r="C629" s="100">
        <v>0</v>
      </c>
      <c r="D629" s="113">
        <v>0</v>
      </c>
      <c r="E629" s="100">
        <v>0</v>
      </c>
      <c r="F629" s="94"/>
      <c r="G629" s="95"/>
      <c r="H629" s="96"/>
      <c r="I629" s="97"/>
      <c r="J629" s="101"/>
    </row>
    <row r="630" spans="1:10" s="117" customFormat="1" hidden="1" x14ac:dyDescent="0.25">
      <c r="A630" s="111"/>
      <c r="B630" s="99"/>
      <c r="C630" s="100">
        <v>0</v>
      </c>
      <c r="D630" s="113">
        <v>0</v>
      </c>
      <c r="E630" s="100">
        <v>0</v>
      </c>
      <c r="F630" s="94"/>
      <c r="G630" s="95"/>
      <c r="H630" s="96"/>
      <c r="I630" s="97"/>
      <c r="J630" s="101"/>
    </row>
    <row r="631" spans="1:10" s="117" customFormat="1" hidden="1" x14ac:dyDescent="0.25">
      <c r="A631" s="111"/>
      <c r="B631" s="99"/>
      <c r="C631" s="100">
        <v>0</v>
      </c>
      <c r="D631" s="113">
        <v>0</v>
      </c>
      <c r="E631" s="100">
        <v>0</v>
      </c>
      <c r="F631" s="94"/>
      <c r="G631" s="95"/>
      <c r="H631" s="96"/>
      <c r="I631" s="97"/>
      <c r="J631" s="101"/>
    </row>
    <row r="632" spans="1:10" s="117" customFormat="1" hidden="1" x14ac:dyDescent="0.25">
      <c r="A632" s="111"/>
      <c r="B632" s="99"/>
      <c r="C632" s="100">
        <v>0</v>
      </c>
      <c r="D632" s="113">
        <v>0</v>
      </c>
      <c r="E632" s="100">
        <v>0</v>
      </c>
      <c r="F632" s="94"/>
      <c r="G632" s="95"/>
      <c r="H632" s="96"/>
      <c r="I632" s="97"/>
      <c r="J632" s="101"/>
    </row>
    <row r="633" spans="1:10" s="117" customFormat="1" hidden="1" x14ac:dyDescent="0.25">
      <c r="A633" s="111"/>
      <c r="B633" s="99"/>
      <c r="C633" s="100">
        <v>0</v>
      </c>
      <c r="D633" s="113">
        <v>0</v>
      </c>
      <c r="E633" s="100">
        <v>0</v>
      </c>
      <c r="F633" s="94"/>
      <c r="G633" s="95"/>
      <c r="H633" s="96"/>
      <c r="I633" s="97"/>
      <c r="J633" s="101"/>
    </row>
    <row r="634" spans="1:10" s="117" customFormat="1" hidden="1" x14ac:dyDescent="0.25">
      <c r="A634" s="111"/>
      <c r="B634" s="99"/>
      <c r="C634" s="100">
        <v>0</v>
      </c>
      <c r="D634" s="113">
        <v>0</v>
      </c>
      <c r="E634" s="100">
        <v>0</v>
      </c>
      <c r="F634" s="94"/>
      <c r="G634" s="95"/>
      <c r="H634" s="96"/>
      <c r="I634" s="97"/>
      <c r="J634" s="101"/>
    </row>
    <row r="635" spans="1:10" s="117" customFormat="1" hidden="1" x14ac:dyDescent="0.25">
      <c r="A635" s="111"/>
      <c r="B635" s="99"/>
      <c r="C635" s="100">
        <v>0</v>
      </c>
      <c r="D635" s="113">
        <v>0</v>
      </c>
      <c r="E635" s="100">
        <v>0</v>
      </c>
      <c r="F635" s="94"/>
      <c r="G635" s="95"/>
      <c r="H635" s="96"/>
      <c r="I635" s="97"/>
      <c r="J635" s="101"/>
    </row>
    <row r="636" spans="1:10" s="117" customFormat="1" hidden="1" x14ac:dyDescent="0.25">
      <c r="A636" s="111"/>
      <c r="B636" s="99"/>
      <c r="C636" s="100">
        <v>0</v>
      </c>
      <c r="D636" s="113">
        <v>0</v>
      </c>
      <c r="E636" s="100">
        <v>0</v>
      </c>
      <c r="F636" s="94"/>
      <c r="G636" s="95"/>
      <c r="H636" s="96"/>
      <c r="I636" s="97"/>
      <c r="J636" s="101"/>
    </row>
    <row r="637" spans="1:10" s="117" customFormat="1" hidden="1" x14ac:dyDescent="0.25">
      <c r="A637" s="111"/>
      <c r="B637" s="99"/>
      <c r="C637" s="100">
        <v>0</v>
      </c>
      <c r="D637" s="113">
        <v>0</v>
      </c>
      <c r="E637" s="100">
        <v>0</v>
      </c>
      <c r="F637" s="94"/>
      <c r="G637" s="95"/>
      <c r="H637" s="96"/>
      <c r="I637" s="97"/>
      <c r="J637" s="101"/>
    </row>
    <row r="638" spans="1:10" s="117" customFormat="1" hidden="1" x14ac:dyDescent="0.25">
      <c r="A638" s="111"/>
      <c r="B638" s="99"/>
      <c r="C638" s="100">
        <v>0</v>
      </c>
      <c r="D638" s="113">
        <v>0</v>
      </c>
      <c r="E638" s="100">
        <v>0</v>
      </c>
      <c r="F638" s="94"/>
      <c r="G638" s="95"/>
      <c r="H638" s="96"/>
      <c r="I638" s="97"/>
      <c r="J638" s="101"/>
    </row>
    <row r="639" spans="1:10" s="117" customFormat="1" hidden="1" x14ac:dyDescent="0.25">
      <c r="A639" s="111"/>
      <c r="B639" s="99"/>
      <c r="C639" s="100">
        <v>0</v>
      </c>
      <c r="D639" s="113">
        <v>0</v>
      </c>
      <c r="E639" s="100">
        <v>0</v>
      </c>
      <c r="F639" s="94"/>
      <c r="G639" s="95"/>
      <c r="H639" s="96"/>
      <c r="I639" s="97"/>
      <c r="J639" s="101"/>
    </row>
    <row r="640" spans="1:10" s="117" customFormat="1" hidden="1" x14ac:dyDescent="0.25">
      <c r="A640" s="111"/>
      <c r="B640" s="99"/>
      <c r="C640" s="100">
        <v>0</v>
      </c>
      <c r="D640" s="113">
        <v>0</v>
      </c>
      <c r="E640" s="100">
        <v>0</v>
      </c>
      <c r="F640" s="94"/>
      <c r="G640" s="95"/>
      <c r="H640" s="96"/>
      <c r="I640" s="97"/>
      <c r="J640" s="101"/>
    </row>
    <row r="641" spans="1:10" s="117" customFormat="1" hidden="1" x14ac:dyDescent="0.25">
      <c r="A641" s="111"/>
      <c r="B641" s="99"/>
      <c r="C641" s="100">
        <v>0</v>
      </c>
      <c r="D641" s="113">
        <v>0</v>
      </c>
      <c r="E641" s="100">
        <v>0</v>
      </c>
      <c r="F641" s="94"/>
      <c r="G641" s="95"/>
      <c r="H641" s="96"/>
      <c r="I641" s="97"/>
      <c r="J641" s="101"/>
    </row>
    <row r="642" spans="1:10" s="117" customFormat="1" hidden="1" x14ac:dyDescent="0.25">
      <c r="A642" s="111"/>
      <c r="B642" s="99"/>
      <c r="C642" s="100">
        <v>0</v>
      </c>
      <c r="D642" s="113">
        <v>0</v>
      </c>
      <c r="E642" s="100">
        <v>0</v>
      </c>
      <c r="F642" s="94"/>
      <c r="G642" s="95"/>
      <c r="H642" s="96"/>
      <c r="I642" s="97"/>
      <c r="J642" s="101"/>
    </row>
    <row r="643" spans="1:10" s="117" customFormat="1" hidden="1" x14ac:dyDescent="0.25">
      <c r="A643" s="111"/>
      <c r="B643" s="99"/>
      <c r="C643" s="100">
        <v>0</v>
      </c>
      <c r="D643" s="113">
        <v>0</v>
      </c>
      <c r="E643" s="100">
        <v>0</v>
      </c>
      <c r="F643" s="94"/>
      <c r="G643" s="95"/>
      <c r="H643" s="96"/>
      <c r="I643" s="97"/>
      <c r="J643" s="101"/>
    </row>
    <row r="644" spans="1:10" s="117" customFormat="1" hidden="1" x14ac:dyDescent="0.25">
      <c r="A644" s="111"/>
      <c r="B644" s="99"/>
      <c r="C644" s="100">
        <v>0</v>
      </c>
      <c r="D644" s="113">
        <v>0</v>
      </c>
      <c r="E644" s="100">
        <v>0</v>
      </c>
      <c r="F644" s="94"/>
      <c r="G644" s="95"/>
      <c r="H644" s="96"/>
      <c r="I644" s="97"/>
      <c r="J644" s="101"/>
    </row>
    <row r="645" spans="1:10" s="117" customFormat="1" hidden="1" x14ac:dyDescent="0.25">
      <c r="A645" s="111"/>
      <c r="B645" s="99"/>
      <c r="C645" s="100">
        <v>0</v>
      </c>
      <c r="D645" s="113">
        <v>0</v>
      </c>
      <c r="E645" s="100">
        <v>0</v>
      </c>
      <c r="F645" s="94"/>
      <c r="G645" s="95"/>
      <c r="H645" s="96"/>
      <c r="I645" s="97"/>
      <c r="J645" s="101"/>
    </row>
    <row r="646" spans="1:10" s="117" customFormat="1" hidden="1" x14ac:dyDescent="0.25">
      <c r="A646" s="111"/>
      <c r="B646" s="99"/>
      <c r="C646" s="100">
        <v>0</v>
      </c>
      <c r="D646" s="113">
        <v>0</v>
      </c>
      <c r="E646" s="100">
        <v>0</v>
      </c>
      <c r="F646" s="94"/>
      <c r="G646" s="95"/>
      <c r="H646" s="96"/>
      <c r="I646" s="97"/>
      <c r="J646" s="101"/>
    </row>
    <row r="647" spans="1:10" s="117" customFormat="1" hidden="1" x14ac:dyDescent="0.25">
      <c r="A647" s="111"/>
      <c r="B647" s="99"/>
      <c r="C647" s="100">
        <v>0</v>
      </c>
      <c r="D647" s="113">
        <v>0</v>
      </c>
      <c r="E647" s="100">
        <v>0</v>
      </c>
      <c r="F647" s="94"/>
      <c r="G647" s="95"/>
      <c r="H647" s="96"/>
      <c r="I647" s="97"/>
      <c r="J647" s="101"/>
    </row>
    <row r="648" spans="1:10" s="117" customFormat="1" hidden="1" x14ac:dyDescent="0.25">
      <c r="A648" s="111"/>
      <c r="B648" s="99"/>
      <c r="C648" s="100">
        <v>0</v>
      </c>
      <c r="D648" s="113">
        <v>0</v>
      </c>
      <c r="E648" s="100">
        <v>0</v>
      </c>
      <c r="F648" s="94"/>
      <c r="G648" s="95"/>
      <c r="H648" s="96"/>
      <c r="I648" s="97"/>
      <c r="J648" s="101"/>
    </row>
    <row r="649" spans="1:10" s="117" customFormat="1" hidden="1" x14ac:dyDescent="0.25">
      <c r="A649" s="111"/>
      <c r="B649" s="99"/>
      <c r="C649" s="100">
        <v>0</v>
      </c>
      <c r="D649" s="113">
        <v>0</v>
      </c>
      <c r="E649" s="100">
        <v>0</v>
      </c>
      <c r="F649" s="94"/>
      <c r="G649" s="95"/>
      <c r="H649" s="96"/>
      <c r="I649" s="97"/>
      <c r="J649" s="101"/>
    </row>
    <row r="650" spans="1:10" s="117" customFormat="1" hidden="1" x14ac:dyDescent="0.25">
      <c r="A650" s="111"/>
      <c r="B650" s="99"/>
      <c r="C650" s="100">
        <v>0</v>
      </c>
      <c r="D650" s="113">
        <v>0</v>
      </c>
      <c r="E650" s="100">
        <v>0</v>
      </c>
      <c r="F650" s="94"/>
      <c r="G650" s="95"/>
      <c r="H650" s="96"/>
      <c r="I650" s="97"/>
      <c r="J650" s="101"/>
    </row>
    <row r="651" spans="1:10" s="117" customFormat="1" hidden="1" x14ac:dyDescent="0.25">
      <c r="A651" s="111"/>
      <c r="B651" s="99"/>
      <c r="C651" s="100">
        <v>0</v>
      </c>
      <c r="D651" s="113">
        <v>0</v>
      </c>
      <c r="E651" s="100">
        <v>0</v>
      </c>
      <c r="F651" s="94"/>
      <c r="G651" s="95"/>
      <c r="H651" s="96"/>
      <c r="I651" s="97"/>
      <c r="J651" s="101"/>
    </row>
    <row r="652" spans="1:10" s="117" customFormat="1" hidden="1" x14ac:dyDescent="0.25">
      <c r="A652" s="111"/>
      <c r="B652" s="99"/>
      <c r="C652" s="100">
        <v>0</v>
      </c>
      <c r="D652" s="113">
        <v>0</v>
      </c>
      <c r="E652" s="100">
        <v>0</v>
      </c>
      <c r="F652" s="94"/>
      <c r="G652" s="95"/>
      <c r="H652" s="96"/>
      <c r="I652" s="97"/>
      <c r="J652" s="101"/>
    </row>
    <row r="653" spans="1:10" s="117" customFormat="1" hidden="1" x14ac:dyDescent="0.25">
      <c r="A653" s="111"/>
      <c r="B653" s="99"/>
      <c r="C653" s="100">
        <v>0</v>
      </c>
      <c r="D653" s="113">
        <v>0</v>
      </c>
      <c r="E653" s="100">
        <v>0</v>
      </c>
      <c r="F653" s="94"/>
      <c r="G653" s="95"/>
      <c r="H653" s="96"/>
      <c r="I653" s="97"/>
      <c r="J653" s="101"/>
    </row>
    <row r="654" spans="1:10" s="117" customFormat="1" hidden="1" x14ac:dyDescent="0.25">
      <c r="A654" s="111"/>
      <c r="B654" s="99"/>
      <c r="C654" s="100">
        <v>0</v>
      </c>
      <c r="D654" s="113">
        <v>0</v>
      </c>
      <c r="E654" s="100">
        <v>0</v>
      </c>
      <c r="F654" s="94"/>
      <c r="G654" s="95"/>
      <c r="H654" s="96"/>
      <c r="I654" s="97"/>
      <c r="J654" s="101"/>
    </row>
    <row r="655" spans="1:10" s="117" customFormat="1" hidden="1" x14ac:dyDescent="0.25">
      <c r="A655" s="111"/>
      <c r="B655" s="99"/>
      <c r="C655" s="100">
        <v>0</v>
      </c>
      <c r="D655" s="113">
        <v>0</v>
      </c>
      <c r="E655" s="100">
        <v>0</v>
      </c>
      <c r="F655" s="94"/>
      <c r="G655" s="95"/>
      <c r="H655" s="96"/>
      <c r="I655" s="97"/>
      <c r="J655" s="101"/>
    </row>
    <row r="656" spans="1:10" s="117" customFormat="1" hidden="1" x14ac:dyDescent="0.25">
      <c r="A656" s="111"/>
      <c r="B656" s="99"/>
      <c r="C656" s="100">
        <v>0</v>
      </c>
      <c r="D656" s="113">
        <v>0</v>
      </c>
      <c r="E656" s="100">
        <v>0</v>
      </c>
      <c r="F656" s="94"/>
      <c r="G656" s="95"/>
      <c r="H656" s="96"/>
      <c r="I656" s="97"/>
      <c r="J656" s="101"/>
    </row>
    <row r="657" spans="1:10" s="117" customFormat="1" hidden="1" x14ac:dyDescent="0.25">
      <c r="A657" s="111"/>
      <c r="B657" s="99"/>
      <c r="C657" s="100">
        <v>0</v>
      </c>
      <c r="D657" s="113">
        <v>0</v>
      </c>
      <c r="E657" s="100">
        <v>0</v>
      </c>
      <c r="F657" s="94"/>
      <c r="G657" s="95"/>
      <c r="H657" s="96"/>
      <c r="I657" s="97"/>
      <c r="J657" s="101"/>
    </row>
    <row r="658" spans="1:10" s="117" customFormat="1" hidden="1" x14ac:dyDescent="0.25">
      <c r="A658" s="111"/>
      <c r="B658" s="99"/>
      <c r="C658" s="100">
        <v>0</v>
      </c>
      <c r="D658" s="113">
        <v>0</v>
      </c>
      <c r="E658" s="100">
        <v>0</v>
      </c>
      <c r="F658" s="94"/>
      <c r="G658" s="95"/>
      <c r="H658" s="96"/>
      <c r="I658" s="97"/>
      <c r="J658" s="101"/>
    </row>
    <row r="659" spans="1:10" s="117" customFormat="1" hidden="1" x14ac:dyDescent="0.25">
      <c r="A659" s="111"/>
      <c r="B659" s="99"/>
      <c r="C659" s="100">
        <v>0</v>
      </c>
      <c r="D659" s="113">
        <v>0</v>
      </c>
      <c r="E659" s="100">
        <v>0</v>
      </c>
      <c r="F659" s="94"/>
      <c r="G659" s="95"/>
      <c r="H659" s="96"/>
      <c r="I659" s="97"/>
      <c r="J659" s="101"/>
    </row>
    <row r="660" spans="1:10" s="117" customFormat="1" hidden="1" x14ac:dyDescent="0.25">
      <c r="A660" s="111"/>
      <c r="B660" s="99"/>
      <c r="C660" s="100">
        <v>0</v>
      </c>
      <c r="D660" s="113">
        <v>0</v>
      </c>
      <c r="E660" s="100">
        <v>0</v>
      </c>
      <c r="F660" s="94"/>
      <c r="G660" s="95"/>
      <c r="H660" s="96"/>
      <c r="I660" s="97"/>
      <c r="J660" s="101"/>
    </row>
    <row r="661" spans="1:10" s="117" customFormat="1" hidden="1" x14ac:dyDescent="0.25">
      <c r="A661" s="111"/>
      <c r="B661" s="99"/>
      <c r="C661" s="100">
        <v>0</v>
      </c>
      <c r="D661" s="113">
        <v>0</v>
      </c>
      <c r="E661" s="100">
        <v>0</v>
      </c>
      <c r="F661" s="94"/>
      <c r="G661" s="95"/>
      <c r="H661" s="96"/>
      <c r="I661" s="97"/>
      <c r="J661" s="101"/>
    </row>
    <row r="662" spans="1:10" s="117" customFormat="1" hidden="1" x14ac:dyDescent="0.25">
      <c r="A662" s="111"/>
      <c r="B662" s="99"/>
      <c r="C662" s="100">
        <v>0</v>
      </c>
      <c r="D662" s="113">
        <v>0</v>
      </c>
      <c r="E662" s="100">
        <v>0</v>
      </c>
      <c r="F662" s="94"/>
      <c r="G662" s="95"/>
      <c r="H662" s="96"/>
      <c r="I662" s="97"/>
      <c r="J662" s="101"/>
    </row>
    <row r="663" spans="1:10" s="117" customFormat="1" hidden="1" x14ac:dyDescent="0.25">
      <c r="A663" s="111"/>
      <c r="B663" s="99"/>
      <c r="C663" s="100">
        <v>0</v>
      </c>
      <c r="D663" s="113">
        <v>0</v>
      </c>
      <c r="E663" s="100">
        <v>0</v>
      </c>
      <c r="F663" s="94"/>
      <c r="G663" s="95"/>
      <c r="H663" s="96"/>
      <c r="I663" s="97"/>
      <c r="J663" s="101"/>
    </row>
    <row r="664" spans="1:10" s="117" customFormat="1" hidden="1" x14ac:dyDescent="0.25">
      <c r="A664" s="111"/>
      <c r="B664" s="99"/>
      <c r="C664" s="100">
        <v>0</v>
      </c>
      <c r="D664" s="113">
        <v>0</v>
      </c>
      <c r="E664" s="100">
        <v>0</v>
      </c>
      <c r="F664" s="94"/>
      <c r="G664" s="95"/>
      <c r="H664" s="96"/>
      <c r="I664" s="97"/>
      <c r="J664" s="101"/>
    </row>
    <row r="665" spans="1:10" s="117" customFormat="1" hidden="1" x14ac:dyDescent="0.25">
      <c r="A665" s="111"/>
      <c r="B665" s="99"/>
      <c r="C665" s="100">
        <v>0</v>
      </c>
      <c r="D665" s="113">
        <v>0</v>
      </c>
      <c r="E665" s="100">
        <v>0</v>
      </c>
      <c r="F665" s="94"/>
      <c r="G665" s="95"/>
      <c r="H665" s="96"/>
      <c r="I665" s="97"/>
      <c r="J665" s="101"/>
    </row>
    <row r="666" spans="1:10" s="117" customFormat="1" hidden="1" x14ac:dyDescent="0.25">
      <c r="A666" s="111"/>
      <c r="B666" s="99"/>
      <c r="C666" s="100">
        <v>0</v>
      </c>
      <c r="D666" s="113">
        <v>0</v>
      </c>
      <c r="E666" s="100">
        <v>0</v>
      </c>
      <c r="F666" s="94"/>
      <c r="G666" s="95"/>
      <c r="H666" s="96"/>
      <c r="I666" s="97"/>
      <c r="J666" s="101"/>
    </row>
    <row r="667" spans="1:10" s="117" customFormat="1" hidden="1" x14ac:dyDescent="0.25">
      <c r="A667" s="111"/>
      <c r="B667" s="99"/>
      <c r="C667" s="100">
        <v>0</v>
      </c>
      <c r="D667" s="113">
        <v>0</v>
      </c>
      <c r="E667" s="100">
        <v>0</v>
      </c>
      <c r="F667" s="94"/>
      <c r="G667" s="95"/>
      <c r="H667" s="96"/>
      <c r="I667" s="97"/>
      <c r="J667" s="101"/>
    </row>
    <row r="668" spans="1:10" s="117" customFormat="1" hidden="1" x14ac:dyDescent="0.25">
      <c r="A668" s="111"/>
      <c r="B668" s="99"/>
      <c r="C668" s="100">
        <v>0</v>
      </c>
      <c r="D668" s="113">
        <v>0</v>
      </c>
      <c r="E668" s="100">
        <v>0</v>
      </c>
      <c r="F668" s="94"/>
      <c r="G668" s="95"/>
      <c r="H668" s="96"/>
      <c r="I668" s="97"/>
      <c r="J668" s="101"/>
    </row>
    <row r="669" spans="1:10" s="117" customFormat="1" hidden="1" x14ac:dyDescent="0.25">
      <c r="A669" s="111"/>
      <c r="B669" s="99"/>
      <c r="C669" s="100">
        <v>0</v>
      </c>
      <c r="D669" s="113">
        <v>0</v>
      </c>
      <c r="E669" s="100">
        <v>0</v>
      </c>
      <c r="F669" s="94"/>
      <c r="G669" s="95"/>
      <c r="H669" s="96"/>
      <c r="I669" s="97"/>
      <c r="J669" s="101"/>
    </row>
    <row r="670" spans="1:10" s="117" customFormat="1" hidden="1" x14ac:dyDescent="0.25">
      <c r="A670" s="111"/>
      <c r="B670" s="99"/>
      <c r="C670" s="100">
        <v>0</v>
      </c>
      <c r="D670" s="113">
        <v>0</v>
      </c>
      <c r="E670" s="100">
        <v>0</v>
      </c>
      <c r="F670" s="94"/>
      <c r="G670" s="95"/>
      <c r="H670" s="96"/>
      <c r="I670" s="97"/>
      <c r="J670" s="101"/>
    </row>
    <row r="671" spans="1:10" s="117" customFormat="1" hidden="1" x14ac:dyDescent="0.25">
      <c r="A671" s="111"/>
      <c r="B671" s="99"/>
      <c r="C671" s="100">
        <v>0</v>
      </c>
      <c r="D671" s="113">
        <v>0</v>
      </c>
      <c r="E671" s="100">
        <v>0</v>
      </c>
      <c r="F671" s="94"/>
      <c r="G671" s="95"/>
      <c r="H671" s="96"/>
      <c r="I671" s="97"/>
      <c r="J671" s="101"/>
    </row>
    <row r="672" spans="1:10" s="117" customFormat="1" hidden="1" x14ac:dyDescent="0.25">
      <c r="A672" s="111"/>
      <c r="B672" s="99"/>
      <c r="C672" s="100">
        <v>0</v>
      </c>
      <c r="D672" s="113">
        <v>0</v>
      </c>
      <c r="E672" s="100">
        <v>0</v>
      </c>
      <c r="F672" s="94"/>
      <c r="G672" s="95"/>
      <c r="H672" s="96"/>
      <c r="I672" s="97"/>
      <c r="J672" s="101"/>
    </row>
    <row r="673" spans="1:10" s="117" customFormat="1" hidden="1" x14ac:dyDescent="0.25">
      <c r="A673" s="111"/>
      <c r="B673" s="99"/>
      <c r="C673" s="100">
        <v>0</v>
      </c>
      <c r="D673" s="113">
        <v>0</v>
      </c>
      <c r="E673" s="100">
        <v>0</v>
      </c>
      <c r="F673" s="94"/>
      <c r="G673" s="95"/>
      <c r="H673" s="96"/>
      <c r="I673" s="97"/>
      <c r="J673" s="101"/>
    </row>
    <row r="674" spans="1:10" s="117" customFormat="1" hidden="1" x14ac:dyDescent="0.25">
      <c r="A674" s="111"/>
      <c r="B674" s="99"/>
      <c r="C674" s="100">
        <v>0</v>
      </c>
      <c r="D674" s="113">
        <v>0</v>
      </c>
      <c r="E674" s="100">
        <v>0</v>
      </c>
      <c r="F674" s="94"/>
      <c r="G674" s="95"/>
      <c r="H674" s="96"/>
      <c r="I674" s="97"/>
      <c r="J674" s="101"/>
    </row>
    <row r="675" spans="1:10" s="117" customFormat="1" hidden="1" x14ac:dyDescent="0.25">
      <c r="A675" s="111"/>
      <c r="B675" s="99"/>
      <c r="C675" s="100">
        <v>0</v>
      </c>
      <c r="D675" s="113">
        <v>0</v>
      </c>
      <c r="E675" s="100">
        <v>0</v>
      </c>
      <c r="F675" s="94"/>
      <c r="G675" s="95"/>
      <c r="H675" s="96"/>
      <c r="I675" s="97"/>
      <c r="J675" s="101"/>
    </row>
    <row r="676" spans="1:10" s="117" customFormat="1" hidden="1" x14ac:dyDescent="0.25">
      <c r="A676" s="111"/>
      <c r="B676" s="99"/>
      <c r="C676" s="100">
        <v>0</v>
      </c>
      <c r="D676" s="113">
        <v>0</v>
      </c>
      <c r="E676" s="100">
        <v>0</v>
      </c>
      <c r="F676" s="94"/>
      <c r="G676" s="95"/>
      <c r="H676" s="96"/>
      <c r="I676" s="97"/>
      <c r="J676" s="101"/>
    </row>
    <row r="677" spans="1:10" s="117" customFormat="1" hidden="1" x14ac:dyDescent="0.25">
      <c r="A677" s="111"/>
      <c r="B677" s="99"/>
      <c r="C677" s="100">
        <v>0</v>
      </c>
      <c r="D677" s="113">
        <v>0</v>
      </c>
      <c r="E677" s="100">
        <v>0</v>
      </c>
      <c r="F677" s="94"/>
      <c r="G677" s="95"/>
      <c r="H677" s="96"/>
      <c r="I677" s="97"/>
      <c r="J677" s="101"/>
    </row>
    <row r="678" spans="1:10" hidden="1" x14ac:dyDescent="0.25">
      <c r="A678" s="111"/>
      <c r="B678" s="99"/>
      <c r="C678" s="100">
        <v>0</v>
      </c>
      <c r="D678" s="113">
        <v>0</v>
      </c>
      <c r="E678" s="100">
        <v>0</v>
      </c>
      <c r="F678" s="94"/>
      <c r="G678" s="95"/>
      <c r="H678" s="96"/>
      <c r="I678" s="97"/>
      <c r="J678" s="101"/>
    </row>
    <row r="679" spans="1:10" hidden="1" x14ac:dyDescent="0.25">
      <c r="A679" s="111"/>
      <c r="B679" s="99"/>
      <c r="C679" s="100">
        <v>0</v>
      </c>
      <c r="D679" s="113">
        <v>0</v>
      </c>
      <c r="E679" s="100">
        <v>0</v>
      </c>
      <c r="F679" s="94"/>
      <c r="G679" s="95"/>
      <c r="H679" s="96"/>
      <c r="I679" s="97"/>
      <c r="J679" s="101"/>
    </row>
    <row r="680" spans="1:10" hidden="1" x14ac:dyDescent="0.25">
      <c r="A680" s="111"/>
      <c r="B680" s="99"/>
      <c r="C680" s="100">
        <v>0</v>
      </c>
      <c r="D680" s="113">
        <v>0</v>
      </c>
      <c r="E680" s="100">
        <v>0</v>
      </c>
      <c r="F680" s="94"/>
      <c r="G680" s="95"/>
      <c r="H680" s="96"/>
      <c r="I680" s="97"/>
      <c r="J680" s="101"/>
    </row>
    <row r="681" spans="1:10" hidden="1" x14ac:dyDescent="0.25">
      <c r="A681" s="111"/>
      <c r="B681" s="99"/>
      <c r="C681" s="100">
        <v>0</v>
      </c>
      <c r="D681" s="113">
        <v>0</v>
      </c>
      <c r="E681" s="100">
        <v>0</v>
      </c>
      <c r="F681" s="94"/>
      <c r="G681" s="95"/>
      <c r="H681" s="96"/>
      <c r="I681" s="97"/>
      <c r="J681" s="101"/>
    </row>
    <row r="682" spans="1:10" hidden="1" x14ac:dyDescent="0.25">
      <c r="A682" s="111"/>
      <c r="B682" s="99"/>
      <c r="C682" s="100">
        <v>0</v>
      </c>
      <c r="D682" s="113">
        <v>0</v>
      </c>
      <c r="E682" s="100">
        <v>0</v>
      </c>
      <c r="F682" s="94"/>
      <c r="G682" s="95"/>
      <c r="H682" s="96"/>
      <c r="I682" s="97"/>
      <c r="J682" s="101"/>
    </row>
    <row r="683" spans="1:10" hidden="1" x14ac:dyDescent="0.25">
      <c r="A683" s="111"/>
      <c r="B683" s="99"/>
      <c r="C683" s="100">
        <v>0</v>
      </c>
      <c r="D683" s="113">
        <v>0</v>
      </c>
      <c r="E683" s="100">
        <v>0</v>
      </c>
      <c r="F683" s="94"/>
      <c r="G683" s="95"/>
      <c r="H683" s="96"/>
      <c r="I683" s="97"/>
      <c r="J683" s="101"/>
    </row>
    <row r="684" spans="1:10" hidden="1" x14ac:dyDescent="0.25">
      <c r="A684" s="111"/>
      <c r="B684" s="99"/>
      <c r="C684" s="100">
        <v>0</v>
      </c>
      <c r="D684" s="113">
        <v>0</v>
      </c>
      <c r="E684" s="100">
        <v>0</v>
      </c>
      <c r="F684" s="94"/>
      <c r="G684" s="95"/>
      <c r="H684" s="96"/>
      <c r="I684" s="97"/>
      <c r="J684" s="101"/>
    </row>
    <row r="685" spans="1:10" hidden="1" x14ac:dyDescent="0.25">
      <c r="A685" s="111"/>
      <c r="B685" s="99"/>
      <c r="C685" s="100">
        <v>0</v>
      </c>
      <c r="D685" s="113">
        <v>0</v>
      </c>
      <c r="E685" s="100">
        <v>0</v>
      </c>
      <c r="F685" s="94"/>
      <c r="G685" s="95"/>
      <c r="H685" s="96"/>
      <c r="I685" s="97"/>
      <c r="J685" s="101"/>
    </row>
    <row r="686" spans="1:10" hidden="1" x14ac:dyDescent="0.25">
      <c r="A686" s="111"/>
      <c r="B686" s="99"/>
      <c r="C686" s="100">
        <v>0</v>
      </c>
      <c r="D686" s="113">
        <v>0</v>
      </c>
      <c r="E686" s="100">
        <v>0</v>
      </c>
      <c r="F686" s="94"/>
      <c r="G686" s="95"/>
      <c r="H686" s="96"/>
      <c r="I686" s="97"/>
      <c r="J686" s="101"/>
    </row>
    <row r="687" spans="1:10" hidden="1" x14ac:dyDescent="0.25">
      <c r="A687" s="111"/>
      <c r="B687" s="99"/>
      <c r="C687" s="100">
        <v>0</v>
      </c>
      <c r="D687" s="113">
        <v>0</v>
      </c>
      <c r="E687" s="100">
        <v>0</v>
      </c>
      <c r="F687" s="94"/>
      <c r="G687" s="95"/>
      <c r="H687" s="96"/>
      <c r="I687" s="97"/>
      <c r="J687" s="101"/>
    </row>
    <row r="688" spans="1:10" hidden="1" x14ac:dyDescent="0.25">
      <c r="A688" s="111"/>
      <c r="B688" s="99"/>
      <c r="C688" s="100">
        <v>0</v>
      </c>
      <c r="D688" s="113">
        <v>0</v>
      </c>
      <c r="E688" s="100">
        <v>0</v>
      </c>
      <c r="F688" s="94"/>
      <c r="G688" s="95"/>
      <c r="H688" s="96"/>
      <c r="I688" s="97"/>
      <c r="J688" s="101"/>
    </row>
    <row r="689" spans="1:10" hidden="1" x14ac:dyDescent="0.25">
      <c r="A689" s="111"/>
      <c r="B689" s="99"/>
      <c r="C689" s="100">
        <v>0</v>
      </c>
      <c r="D689" s="113">
        <v>0</v>
      </c>
      <c r="E689" s="100">
        <v>0</v>
      </c>
      <c r="F689" s="94"/>
      <c r="G689" s="95"/>
      <c r="H689" s="96"/>
      <c r="I689" s="97"/>
      <c r="J689" s="101"/>
    </row>
    <row r="690" spans="1:10" s="117" customFormat="1" hidden="1" x14ac:dyDescent="0.25">
      <c r="A690" s="111"/>
      <c r="B690" s="99"/>
      <c r="C690" s="100">
        <v>0</v>
      </c>
      <c r="D690" s="113">
        <v>0</v>
      </c>
      <c r="E690" s="100">
        <v>0</v>
      </c>
      <c r="F690" s="94"/>
      <c r="G690" s="95"/>
      <c r="H690" s="96"/>
      <c r="I690" s="97"/>
      <c r="J690" s="101"/>
    </row>
    <row r="691" spans="1:10" hidden="1" x14ac:dyDescent="0.25">
      <c r="A691" s="111"/>
      <c r="B691" s="99"/>
      <c r="C691" s="100">
        <v>0</v>
      </c>
      <c r="D691" s="113">
        <v>0</v>
      </c>
      <c r="E691" s="100">
        <v>0</v>
      </c>
      <c r="F691" s="94"/>
      <c r="G691" s="95"/>
      <c r="H691" s="96"/>
      <c r="I691" s="97"/>
      <c r="J691" s="101"/>
    </row>
    <row r="692" spans="1:10" hidden="1" x14ac:dyDescent="0.25">
      <c r="A692" s="111"/>
      <c r="B692" s="99"/>
      <c r="C692" s="100">
        <v>0</v>
      </c>
      <c r="D692" s="113">
        <v>0</v>
      </c>
      <c r="E692" s="100">
        <v>0</v>
      </c>
      <c r="F692" s="94"/>
      <c r="G692" s="95"/>
      <c r="H692" s="96"/>
      <c r="I692" s="97"/>
      <c r="J692" s="101"/>
    </row>
    <row r="693" spans="1:10" hidden="1" x14ac:dyDescent="0.25">
      <c r="A693" s="111"/>
      <c r="B693" s="99"/>
      <c r="C693" s="100">
        <v>0</v>
      </c>
      <c r="D693" s="113">
        <v>0</v>
      </c>
      <c r="E693" s="100">
        <v>0</v>
      </c>
      <c r="F693" s="94"/>
      <c r="G693" s="95"/>
      <c r="H693" s="96"/>
      <c r="I693" s="97"/>
      <c r="J693" s="101"/>
    </row>
    <row r="694" spans="1:10" hidden="1" x14ac:dyDescent="0.25">
      <c r="A694" s="111"/>
      <c r="B694" s="99"/>
      <c r="C694" s="100">
        <v>0</v>
      </c>
      <c r="D694" s="113">
        <v>0</v>
      </c>
      <c r="E694" s="100">
        <v>0</v>
      </c>
      <c r="F694" s="94"/>
      <c r="G694" s="95"/>
      <c r="H694" s="96"/>
      <c r="I694" s="97"/>
      <c r="J694" s="101"/>
    </row>
    <row r="695" spans="1:10" hidden="1" x14ac:dyDescent="0.25">
      <c r="A695" s="111"/>
      <c r="B695" s="99"/>
      <c r="C695" s="100">
        <v>0</v>
      </c>
      <c r="D695" s="113">
        <v>0</v>
      </c>
      <c r="E695" s="100">
        <v>0</v>
      </c>
      <c r="F695" s="94"/>
      <c r="G695" s="95"/>
      <c r="H695" s="96"/>
      <c r="I695" s="97"/>
      <c r="J695" s="101"/>
    </row>
    <row r="696" spans="1:10" hidden="1" x14ac:dyDescent="0.25">
      <c r="A696" s="111"/>
      <c r="B696" s="99"/>
      <c r="C696" s="100">
        <v>0</v>
      </c>
      <c r="D696" s="113">
        <v>0</v>
      </c>
      <c r="E696" s="100">
        <v>0</v>
      </c>
      <c r="F696" s="94"/>
      <c r="G696" s="95"/>
      <c r="H696" s="96"/>
      <c r="I696" s="97"/>
      <c r="J696" s="101"/>
    </row>
    <row r="697" spans="1:10" hidden="1" x14ac:dyDescent="0.25">
      <c r="A697" s="111"/>
      <c r="B697" s="99"/>
      <c r="C697" s="100">
        <v>0</v>
      </c>
      <c r="D697" s="113">
        <v>0</v>
      </c>
      <c r="E697" s="100">
        <v>0</v>
      </c>
      <c r="F697" s="94"/>
      <c r="G697" s="95"/>
      <c r="H697" s="96"/>
      <c r="I697" s="97"/>
      <c r="J697" s="101"/>
    </row>
    <row r="698" spans="1:10" hidden="1" x14ac:dyDescent="0.25">
      <c r="A698" s="111"/>
      <c r="B698" s="99"/>
      <c r="C698" s="100">
        <v>0</v>
      </c>
      <c r="D698" s="113">
        <v>0</v>
      </c>
      <c r="E698" s="100">
        <v>0</v>
      </c>
      <c r="F698" s="94"/>
      <c r="G698" s="95"/>
      <c r="H698" s="96"/>
      <c r="I698" s="97"/>
      <c r="J698" s="101"/>
    </row>
    <row r="699" spans="1:10" hidden="1" x14ac:dyDescent="0.25">
      <c r="A699" s="111"/>
      <c r="B699" s="99"/>
      <c r="C699" s="100">
        <v>0</v>
      </c>
      <c r="D699" s="113">
        <v>0</v>
      </c>
      <c r="E699" s="100">
        <v>0</v>
      </c>
      <c r="F699" s="94"/>
      <c r="G699" s="95"/>
      <c r="H699" s="96"/>
      <c r="I699" s="97"/>
      <c r="J699" s="101"/>
    </row>
    <row r="700" spans="1:10" hidden="1" x14ac:dyDescent="0.25">
      <c r="A700" s="111"/>
      <c r="B700" s="99"/>
      <c r="C700" s="100">
        <v>0</v>
      </c>
      <c r="D700" s="113">
        <v>0</v>
      </c>
      <c r="E700" s="100">
        <v>0</v>
      </c>
      <c r="F700" s="94"/>
      <c r="G700" s="95"/>
      <c r="H700" s="96"/>
      <c r="I700" s="97"/>
      <c r="J700" s="101"/>
    </row>
    <row r="701" spans="1:10" hidden="1" x14ac:dyDescent="0.25">
      <c r="A701" s="111"/>
      <c r="B701" s="99"/>
      <c r="C701" s="100">
        <v>0</v>
      </c>
      <c r="D701" s="113">
        <v>0</v>
      </c>
      <c r="E701" s="100">
        <v>0</v>
      </c>
      <c r="F701" s="94"/>
      <c r="G701" s="95"/>
      <c r="H701" s="96"/>
      <c r="I701" s="97"/>
      <c r="J701" s="101"/>
    </row>
    <row r="702" spans="1:10" hidden="1" x14ac:dyDescent="0.25">
      <c r="A702" s="111"/>
      <c r="B702" s="99"/>
      <c r="C702" s="100">
        <v>0</v>
      </c>
      <c r="D702" s="113">
        <v>0</v>
      </c>
      <c r="E702" s="100">
        <v>0</v>
      </c>
      <c r="F702" s="94"/>
      <c r="G702" s="95"/>
      <c r="H702" s="96"/>
      <c r="I702" s="97"/>
      <c r="J702" s="101"/>
    </row>
    <row r="703" spans="1:10" hidden="1" x14ac:dyDescent="0.25">
      <c r="A703" s="111"/>
      <c r="B703" s="99"/>
      <c r="C703" s="100">
        <v>0</v>
      </c>
      <c r="D703" s="113">
        <v>0</v>
      </c>
      <c r="E703" s="100">
        <v>0</v>
      </c>
      <c r="F703" s="94"/>
      <c r="G703" s="95"/>
      <c r="H703" s="96"/>
      <c r="I703" s="97"/>
      <c r="J703" s="101"/>
    </row>
    <row r="704" spans="1:10" hidden="1" x14ac:dyDescent="0.25">
      <c r="A704" s="111"/>
      <c r="B704" s="99"/>
      <c r="C704" s="100">
        <v>0</v>
      </c>
      <c r="D704" s="113">
        <v>0</v>
      </c>
      <c r="E704" s="100">
        <v>0</v>
      </c>
      <c r="F704" s="94"/>
      <c r="G704" s="95"/>
      <c r="H704" s="96"/>
      <c r="I704" s="97"/>
      <c r="J704" s="101"/>
    </row>
    <row r="705" spans="1:10" hidden="1" x14ac:dyDescent="0.25">
      <c r="A705" s="111"/>
      <c r="B705" s="99"/>
      <c r="C705" s="100">
        <v>0</v>
      </c>
      <c r="D705" s="113">
        <v>0</v>
      </c>
      <c r="E705" s="100">
        <v>0</v>
      </c>
      <c r="F705" s="94"/>
      <c r="G705" s="95"/>
      <c r="H705" s="96"/>
      <c r="I705" s="97"/>
      <c r="J705" s="101"/>
    </row>
    <row r="706" spans="1:10" hidden="1" x14ac:dyDescent="0.25">
      <c r="A706" s="111"/>
      <c r="B706" s="99"/>
      <c r="C706" s="100">
        <v>0</v>
      </c>
      <c r="D706" s="113">
        <v>0</v>
      </c>
      <c r="E706" s="100">
        <v>0</v>
      </c>
      <c r="F706" s="94"/>
      <c r="G706" s="95"/>
      <c r="H706" s="96"/>
      <c r="I706" s="97"/>
      <c r="J706" s="101"/>
    </row>
    <row r="707" spans="1:10" hidden="1" x14ac:dyDescent="0.25">
      <c r="A707" s="111"/>
      <c r="B707" s="99"/>
      <c r="C707" s="100">
        <v>0</v>
      </c>
      <c r="D707" s="113">
        <v>0</v>
      </c>
      <c r="E707" s="100">
        <v>0</v>
      </c>
      <c r="F707" s="94"/>
      <c r="G707" s="95"/>
      <c r="H707" s="96"/>
      <c r="I707" s="97"/>
      <c r="J707" s="101"/>
    </row>
    <row r="708" spans="1:10" hidden="1" x14ac:dyDescent="0.25">
      <c r="A708" s="111"/>
      <c r="B708" s="99"/>
      <c r="C708" s="100">
        <v>0</v>
      </c>
      <c r="D708" s="113">
        <v>0</v>
      </c>
      <c r="E708" s="100">
        <v>0</v>
      </c>
      <c r="F708" s="94"/>
      <c r="G708" s="95"/>
      <c r="H708" s="96"/>
      <c r="I708" s="97"/>
      <c r="J708" s="101"/>
    </row>
    <row r="709" spans="1:10" hidden="1" x14ac:dyDescent="0.25">
      <c r="A709" s="111"/>
      <c r="B709" s="99"/>
      <c r="C709" s="100">
        <v>0</v>
      </c>
      <c r="D709" s="113">
        <v>0</v>
      </c>
      <c r="E709" s="100">
        <v>0</v>
      </c>
      <c r="F709" s="94"/>
      <c r="G709" s="95"/>
      <c r="H709" s="96"/>
      <c r="I709" s="97"/>
      <c r="J709" s="101"/>
    </row>
    <row r="710" spans="1:10" hidden="1" x14ac:dyDescent="0.25">
      <c r="A710" s="111"/>
      <c r="B710" s="99"/>
      <c r="C710" s="100">
        <v>0</v>
      </c>
      <c r="D710" s="113">
        <v>0</v>
      </c>
      <c r="E710" s="100">
        <v>0</v>
      </c>
      <c r="F710" s="94"/>
      <c r="G710" s="95"/>
      <c r="H710" s="96"/>
      <c r="I710" s="97"/>
      <c r="J710" s="101"/>
    </row>
    <row r="711" spans="1:10" hidden="1" x14ac:dyDescent="0.25">
      <c r="A711" s="111"/>
      <c r="B711" s="99"/>
      <c r="C711" s="100">
        <v>0</v>
      </c>
      <c r="D711" s="113">
        <v>0</v>
      </c>
      <c r="E711" s="100">
        <v>0</v>
      </c>
      <c r="F711" s="94"/>
      <c r="G711" s="95"/>
      <c r="H711" s="96"/>
      <c r="I711" s="97"/>
      <c r="J711" s="101"/>
    </row>
    <row r="712" spans="1:10" hidden="1" x14ac:dyDescent="0.25">
      <c r="A712" s="111"/>
      <c r="B712" s="99"/>
      <c r="C712" s="100">
        <v>0</v>
      </c>
      <c r="D712" s="113">
        <v>0</v>
      </c>
      <c r="E712" s="100">
        <v>0</v>
      </c>
      <c r="F712" s="94"/>
      <c r="G712" s="95"/>
      <c r="H712" s="96"/>
      <c r="I712" s="97"/>
      <c r="J712" s="101"/>
    </row>
    <row r="713" spans="1:10" hidden="1" x14ac:dyDescent="0.25">
      <c r="A713" s="111"/>
      <c r="B713" s="99"/>
      <c r="C713" s="100">
        <v>0</v>
      </c>
      <c r="D713" s="113">
        <v>0</v>
      </c>
      <c r="E713" s="100">
        <v>0</v>
      </c>
      <c r="F713" s="94"/>
      <c r="G713" s="95"/>
      <c r="H713" s="96"/>
      <c r="I713" s="97"/>
      <c r="J713" s="101"/>
    </row>
    <row r="714" spans="1:10" hidden="1" x14ac:dyDescent="0.25">
      <c r="A714" s="111"/>
      <c r="B714" s="99"/>
      <c r="C714" s="100">
        <v>0</v>
      </c>
      <c r="D714" s="113">
        <v>0</v>
      </c>
      <c r="E714" s="100">
        <v>0</v>
      </c>
      <c r="F714" s="94"/>
      <c r="G714" s="95"/>
      <c r="H714" s="96"/>
      <c r="I714" s="97"/>
      <c r="J714" s="101"/>
    </row>
    <row r="715" spans="1:10" hidden="1" x14ac:dyDescent="0.25">
      <c r="A715" s="111"/>
      <c r="B715" s="99"/>
      <c r="C715" s="100">
        <v>0</v>
      </c>
      <c r="D715" s="113">
        <v>0</v>
      </c>
      <c r="E715" s="100">
        <v>0</v>
      </c>
      <c r="F715" s="94"/>
      <c r="G715" s="95"/>
      <c r="H715" s="96"/>
      <c r="I715" s="97"/>
      <c r="J715" s="101"/>
    </row>
    <row r="716" spans="1:10" hidden="1" x14ac:dyDescent="0.25">
      <c r="A716" s="111"/>
      <c r="B716" s="99"/>
      <c r="C716" s="100">
        <v>0</v>
      </c>
      <c r="D716" s="113">
        <v>0</v>
      </c>
      <c r="E716" s="100">
        <v>0</v>
      </c>
      <c r="F716" s="94"/>
      <c r="G716" s="95"/>
      <c r="H716" s="96"/>
      <c r="I716" s="97"/>
      <c r="J716" s="101"/>
    </row>
    <row r="717" spans="1:10" hidden="1" x14ac:dyDescent="0.25">
      <c r="A717" s="111"/>
      <c r="B717" s="99"/>
      <c r="C717" s="100">
        <v>0</v>
      </c>
      <c r="D717" s="113">
        <v>0</v>
      </c>
      <c r="E717" s="100">
        <v>0</v>
      </c>
      <c r="F717" s="94"/>
      <c r="G717" s="95"/>
      <c r="H717" s="96"/>
      <c r="I717" s="97"/>
      <c r="J717" s="101"/>
    </row>
    <row r="718" spans="1:10" hidden="1" x14ac:dyDescent="0.25">
      <c r="A718" s="111"/>
      <c r="B718" s="99"/>
      <c r="C718" s="100">
        <v>0</v>
      </c>
      <c r="D718" s="113">
        <v>0</v>
      </c>
      <c r="E718" s="100">
        <v>0</v>
      </c>
      <c r="F718" s="94"/>
      <c r="G718" s="95"/>
      <c r="H718" s="96"/>
      <c r="I718" s="97"/>
      <c r="J718" s="101"/>
    </row>
    <row r="719" spans="1:10" s="117" customFormat="1" hidden="1" x14ac:dyDescent="0.25">
      <c r="A719" s="111"/>
      <c r="B719" s="99"/>
      <c r="C719" s="100">
        <v>0</v>
      </c>
      <c r="D719" s="113">
        <v>0</v>
      </c>
      <c r="E719" s="100">
        <v>0</v>
      </c>
      <c r="F719" s="94"/>
      <c r="G719" s="95"/>
      <c r="H719" s="96"/>
      <c r="I719" s="97"/>
      <c r="J719" s="101"/>
    </row>
    <row r="720" spans="1:10" s="117" customFormat="1" hidden="1" x14ac:dyDescent="0.25">
      <c r="A720" s="111"/>
      <c r="B720" s="99"/>
      <c r="C720" s="100">
        <v>0</v>
      </c>
      <c r="D720" s="113">
        <v>0</v>
      </c>
      <c r="E720" s="100">
        <v>0</v>
      </c>
      <c r="F720" s="94"/>
      <c r="G720" s="95"/>
      <c r="H720" s="96"/>
      <c r="I720" s="97"/>
      <c r="J720" s="101"/>
    </row>
    <row r="721" spans="1:10" hidden="1" x14ac:dyDescent="0.25">
      <c r="A721" s="111"/>
      <c r="B721" s="99"/>
      <c r="C721" s="100">
        <v>0</v>
      </c>
      <c r="D721" s="113">
        <v>0</v>
      </c>
      <c r="E721" s="100">
        <v>0</v>
      </c>
      <c r="F721" s="94"/>
      <c r="G721" s="95"/>
      <c r="H721" s="96"/>
      <c r="I721" s="97"/>
      <c r="J721" s="101"/>
    </row>
    <row r="722" spans="1:10" hidden="1" x14ac:dyDescent="0.25">
      <c r="A722" s="111"/>
      <c r="B722" s="99"/>
      <c r="C722" s="100">
        <v>0</v>
      </c>
      <c r="D722" s="113">
        <v>0</v>
      </c>
      <c r="E722" s="100">
        <v>0</v>
      </c>
      <c r="F722" s="94"/>
      <c r="G722" s="95"/>
      <c r="H722" s="96"/>
      <c r="I722" s="97"/>
      <c r="J722" s="101"/>
    </row>
    <row r="723" spans="1:10" hidden="1" x14ac:dyDescent="0.25">
      <c r="A723" s="111"/>
      <c r="B723" s="99"/>
      <c r="C723" s="100">
        <v>0</v>
      </c>
      <c r="D723" s="113">
        <v>0</v>
      </c>
      <c r="E723" s="100">
        <v>0</v>
      </c>
      <c r="F723" s="94"/>
      <c r="G723" s="95"/>
      <c r="H723" s="96"/>
      <c r="I723" s="97"/>
      <c r="J723" s="101"/>
    </row>
    <row r="724" spans="1:10" hidden="1" x14ac:dyDescent="0.25">
      <c r="A724" s="111"/>
      <c r="B724" s="99"/>
      <c r="C724" s="100">
        <v>0</v>
      </c>
      <c r="D724" s="113">
        <v>0</v>
      </c>
      <c r="E724" s="100">
        <v>0</v>
      </c>
      <c r="F724" s="94"/>
      <c r="G724" s="95"/>
      <c r="H724" s="96"/>
      <c r="I724" s="97"/>
      <c r="J724" s="101"/>
    </row>
    <row r="725" spans="1:10" hidden="1" x14ac:dyDescent="0.25">
      <c r="A725" s="111"/>
      <c r="B725" s="99"/>
      <c r="C725" s="100">
        <v>0</v>
      </c>
      <c r="D725" s="113">
        <v>0</v>
      </c>
      <c r="E725" s="100">
        <v>0</v>
      </c>
      <c r="F725" s="94"/>
      <c r="G725" s="95"/>
      <c r="H725" s="96"/>
      <c r="I725" s="97"/>
      <c r="J725" s="101"/>
    </row>
    <row r="726" spans="1:10" hidden="1" x14ac:dyDescent="0.25">
      <c r="A726" s="111"/>
      <c r="B726" s="99"/>
      <c r="C726" s="100">
        <v>0</v>
      </c>
      <c r="D726" s="113">
        <v>0</v>
      </c>
      <c r="E726" s="100">
        <v>0</v>
      </c>
      <c r="F726" s="94"/>
      <c r="G726" s="95"/>
      <c r="H726" s="96"/>
      <c r="I726" s="97"/>
      <c r="J726" s="101"/>
    </row>
    <row r="727" spans="1:10" hidden="1" x14ac:dyDescent="0.25">
      <c r="A727" s="111"/>
      <c r="B727" s="99"/>
      <c r="C727" s="100">
        <v>0</v>
      </c>
      <c r="D727" s="113">
        <v>0</v>
      </c>
      <c r="E727" s="100">
        <v>0</v>
      </c>
      <c r="F727" s="94"/>
      <c r="G727" s="95"/>
      <c r="H727" s="96"/>
      <c r="I727" s="97"/>
      <c r="J727" s="101"/>
    </row>
    <row r="728" spans="1:10" hidden="1" x14ac:dyDescent="0.25">
      <c r="A728" s="111"/>
      <c r="B728" s="99"/>
      <c r="C728" s="100">
        <v>0</v>
      </c>
      <c r="D728" s="113">
        <v>0</v>
      </c>
      <c r="E728" s="100">
        <v>0</v>
      </c>
      <c r="F728" s="94"/>
      <c r="G728" s="95"/>
      <c r="H728" s="96"/>
      <c r="I728" s="97"/>
      <c r="J728" s="101"/>
    </row>
    <row r="729" spans="1:10" s="117" customFormat="1" hidden="1" x14ac:dyDescent="0.25">
      <c r="A729" s="111"/>
      <c r="B729" s="99"/>
      <c r="C729" s="100">
        <v>0</v>
      </c>
      <c r="D729" s="113">
        <v>0</v>
      </c>
      <c r="E729" s="100">
        <v>0</v>
      </c>
      <c r="F729" s="94"/>
      <c r="G729" s="95"/>
      <c r="H729" s="96"/>
      <c r="I729" s="97"/>
      <c r="J729" s="101"/>
    </row>
    <row r="730" spans="1:10" s="117" customFormat="1" hidden="1" x14ac:dyDescent="0.25">
      <c r="A730" s="111"/>
      <c r="B730" s="99"/>
      <c r="C730" s="100">
        <v>0</v>
      </c>
      <c r="D730" s="113">
        <v>0</v>
      </c>
      <c r="E730" s="100">
        <v>0</v>
      </c>
      <c r="F730" s="94"/>
      <c r="G730" s="95"/>
      <c r="H730" s="96"/>
      <c r="I730" s="97"/>
      <c r="J730" s="101"/>
    </row>
    <row r="731" spans="1:10" s="117" customFormat="1" hidden="1" x14ac:dyDescent="0.25">
      <c r="A731" s="111"/>
      <c r="B731" s="99"/>
      <c r="C731" s="100">
        <v>0</v>
      </c>
      <c r="D731" s="113">
        <v>0</v>
      </c>
      <c r="E731" s="100">
        <v>0</v>
      </c>
      <c r="F731" s="94"/>
      <c r="G731" s="95"/>
      <c r="H731" s="96"/>
      <c r="I731" s="97"/>
      <c r="J731" s="101"/>
    </row>
    <row r="732" spans="1:10" s="117" customFormat="1" hidden="1" x14ac:dyDescent="0.25">
      <c r="A732" s="111"/>
      <c r="B732" s="99"/>
      <c r="C732" s="100">
        <v>0</v>
      </c>
      <c r="D732" s="113">
        <v>0</v>
      </c>
      <c r="E732" s="100">
        <v>0</v>
      </c>
      <c r="F732" s="94"/>
      <c r="G732" s="95"/>
      <c r="H732" s="96"/>
      <c r="I732" s="97"/>
      <c r="J732" s="101"/>
    </row>
    <row r="733" spans="1:10" s="117" customFormat="1" hidden="1" x14ac:dyDescent="0.25">
      <c r="A733" s="111"/>
      <c r="B733" s="99"/>
      <c r="C733" s="100">
        <v>0</v>
      </c>
      <c r="D733" s="113">
        <v>0</v>
      </c>
      <c r="E733" s="100">
        <v>0</v>
      </c>
      <c r="F733" s="94"/>
      <c r="G733" s="95"/>
      <c r="H733" s="96"/>
      <c r="I733" s="97"/>
      <c r="J733" s="101"/>
    </row>
    <row r="734" spans="1:10" s="117" customFormat="1" hidden="1" x14ac:dyDescent="0.25">
      <c r="A734" s="111"/>
      <c r="B734" s="99"/>
      <c r="C734" s="100">
        <v>0</v>
      </c>
      <c r="D734" s="113">
        <v>0</v>
      </c>
      <c r="E734" s="100">
        <v>0</v>
      </c>
      <c r="F734" s="94"/>
      <c r="G734" s="95"/>
      <c r="H734" s="96"/>
      <c r="I734" s="97"/>
      <c r="J734" s="101"/>
    </row>
    <row r="735" spans="1:10" s="117" customFormat="1" hidden="1" x14ac:dyDescent="0.25">
      <c r="A735" s="111"/>
      <c r="B735" s="99"/>
      <c r="C735" s="100">
        <v>0</v>
      </c>
      <c r="D735" s="113">
        <v>0</v>
      </c>
      <c r="E735" s="100">
        <v>0</v>
      </c>
      <c r="F735" s="94"/>
      <c r="G735" s="95"/>
      <c r="H735" s="96"/>
      <c r="I735" s="97"/>
      <c r="J735" s="101"/>
    </row>
    <row r="736" spans="1:10" s="117" customFormat="1" hidden="1" x14ac:dyDescent="0.25">
      <c r="A736" s="111"/>
      <c r="B736" s="99"/>
      <c r="C736" s="100">
        <v>0</v>
      </c>
      <c r="D736" s="113">
        <v>0</v>
      </c>
      <c r="E736" s="100">
        <v>0</v>
      </c>
      <c r="F736" s="94"/>
      <c r="G736" s="95"/>
      <c r="H736" s="96"/>
      <c r="I736" s="97"/>
      <c r="J736" s="101"/>
    </row>
    <row r="737" spans="1:10" s="117" customFormat="1" hidden="1" x14ac:dyDescent="0.25">
      <c r="A737" s="111"/>
      <c r="B737" s="99"/>
      <c r="C737" s="100">
        <v>0</v>
      </c>
      <c r="D737" s="113">
        <v>0</v>
      </c>
      <c r="E737" s="100">
        <v>0</v>
      </c>
      <c r="F737" s="94"/>
      <c r="G737" s="95"/>
      <c r="H737" s="96"/>
      <c r="I737" s="97"/>
      <c r="J737" s="101"/>
    </row>
    <row r="738" spans="1:10" s="117" customFormat="1" hidden="1" x14ac:dyDescent="0.25">
      <c r="A738" s="111"/>
      <c r="B738" s="99"/>
      <c r="C738" s="100">
        <v>0</v>
      </c>
      <c r="D738" s="113">
        <v>0</v>
      </c>
      <c r="E738" s="100">
        <v>0</v>
      </c>
      <c r="F738" s="94"/>
      <c r="G738" s="95"/>
      <c r="H738" s="96"/>
      <c r="I738" s="97"/>
      <c r="J738" s="101"/>
    </row>
    <row r="739" spans="1:10" s="117" customFormat="1" hidden="1" x14ac:dyDescent="0.25">
      <c r="A739" s="111"/>
      <c r="B739" s="99"/>
      <c r="C739" s="100">
        <v>0</v>
      </c>
      <c r="D739" s="113">
        <v>0</v>
      </c>
      <c r="E739" s="100">
        <v>0</v>
      </c>
      <c r="F739" s="94"/>
      <c r="G739" s="95"/>
      <c r="H739" s="96"/>
      <c r="I739" s="97"/>
      <c r="J739" s="101"/>
    </row>
    <row r="740" spans="1:10" s="117" customFormat="1" hidden="1" x14ac:dyDescent="0.25">
      <c r="A740" s="111"/>
      <c r="B740" s="99"/>
      <c r="C740" s="100">
        <v>0</v>
      </c>
      <c r="D740" s="113">
        <v>0</v>
      </c>
      <c r="E740" s="100">
        <v>0</v>
      </c>
      <c r="F740" s="94"/>
      <c r="G740" s="95"/>
      <c r="H740" s="96"/>
      <c r="I740" s="97"/>
      <c r="J740" s="101"/>
    </row>
    <row r="741" spans="1:10" s="117" customFormat="1" hidden="1" x14ac:dyDescent="0.25">
      <c r="A741" s="111"/>
      <c r="B741" s="99"/>
      <c r="C741" s="100">
        <v>0</v>
      </c>
      <c r="D741" s="113">
        <v>0</v>
      </c>
      <c r="E741" s="100">
        <v>0</v>
      </c>
      <c r="F741" s="94"/>
      <c r="G741" s="95"/>
      <c r="H741" s="96"/>
      <c r="I741" s="97"/>
      <c r="J741" s="101"/>
    </row>
    <row r="742" spans="1:10" s="117" customFormat="1" hidden="1" x14ac:dyDescent="0.25">
      <c r="A742" s="111"/>
      <c r="B742" s="99"/>
      <c r="C742" s="100">
        <v>0</v>
      </c>
      <c r="D742" s="113">
        <v>0</v>
      </c>
      <c r="E742" s="100">
        <v>0</v>
      </c>
      <c r="F742" s="94"/>
      <c r="G742" s="95"/>
      <c r="H742" s="96"/>
      <c r="I742" s="97"/>
      <c r="J742" s="101"/>
    </row>
    <row r="743" spans="1:10" s="117" customFormat="1" hidden="1" x14ac:dyDescent="0.25">
      <c r="A743" s="111"/>
      <c r="B743" s="99"/>
      <c r="C743" s="100">
        <v>0</v>
      </c>
      <c r="D743" s="113">
        <v>0</v>
      </c>
      <c r="E743" s="100">
        <v>0</v>
      </c>
      <c r="F743" s="94"/>
      <c r="G743" s="95"/>
      <c r="H743" s="96"/>
      <c r="I743" s="97"/>
      <c r="J743" s="101"/>
    </row>
    <row r="744" spans="1:10" s="117" customFormat="1" hidden="1" x14ac:dyDescent="0.25">
      <c r="A744" s="111"/>
      <c r="B744" s="99"/>
      <c r="C744" s="100">
        <v>0</v>
      </c>
      <c r="D744" s="113">
        <v>0</v>
      </c>
      <c r="E744" s="100">
        <v>0</v>
      </c>
      <c r="F744" s="94"/>
      <c r="G744" s="95"/>
      <c r="H744" s="96"/>
      <c r="I744" s="97"/>
      <c r="J744" s="101"/>
    </row>
    <row r="745" spans="1:10" s="117" customFormat="1" hidden="1" x14ac:dyDescent="0.25">
      <c r="A745" s="111"/>
      <c r="B745" s="99"/>
      <c r="C745" s="100">
        <v>0</v>
      </c>
      <c r="D745" s="113">
        <v>0</v>
      </c>
      <c r="E745" s="100">
        <v>0</v>
      </c>
      <c r="F745" s="94"/>
      <c r="G745" s="95"/>
      <c r="H745" s="96"/>
      <c r="I745" s="97"/>
      <c r="J745" s="101"/>
    </row>
    <row r="746" spans="1:10" s="117" customFormat="1" hidden="1" x14ac:dyDescent="0.25">
      <c r="A746" s="111"/>
      <c r="B746" s="99"/>
      <c r="C746" s="100">
        <v>0</v>
      </c>
      <c r="D746" s="113">
        <v>0</v>
      </c>
      <c r="E746" s="100">
        <v>0</v>
      </c>
      <c r="F746" s="94"/>
      <c r="G746" s="95"/>
      <c r="H746" s="96"/>
      <c r="I746" s="97"/>
      <c r="J746" s="101"/>
    </row>
    <row r="747" spans="1:10" s="117" customFormat="1" hidden="1" x14ac:dyDescent="0.25">
      <c r="A747" s="111"/>
      <c r="B747" s="99"/>
      <c r="C747" s="100">
        <v>0</v>
      </c>
      <c r="D747" s="113">
        <v>0</v>
      </c>
      <c r="E747" s="100">
        <v>0</v>
      </c>
      <c r="F747" s="94"/>
      <c r="G747" s="95"/>
      <c r="H747" s="96"/>
      <c r="I747" s="97"/>
      <c r="J747" s="101"/>
    </row>
    <row r="748" spans="1:10" hidden="1" x14ac:dyDescent="0.25">
      <c r="A748" s="111"/>
      <c r="B748" s="99"/>
      <c r="C748" s="100">
        <v>0</v>
      </c>
      <c r="D748" s="113">
        <v>0</v>
      </c>
      <c r="E748" s="100">
        <v>0</v>
      </c>
      <c r="F748" s="94"/>
      <c r="G748" s="95"/>
      <c r="H748" s="96"/>
      <c r="I748" s="97"/>
      <c r="J748" s="101"/>
    </row>
    <row r="749" spans="1:10" hidden="1" x14ac:dyDescent="0.25">
      <c r="A749" s="111"/>
      <c r="B749" s="99"/>
      <c r="C749" s="100">
        <v>0</v>
      </c>
      <c r="D749" s="113">
        <v>0</v>
      </c>
      <c r="E749" s="100">
        <v>0</v>
      </c>
      <c r="F749" s="94"/>
      <c r="G749" s="95"/>
      <c r="H749" s="96"/>
      <c r="I749" s="97"/>
      <c r="J749" s="101"/>
    </row>
    <row r="750" spans="1:10" hidden="1" x14ac:dyDescent="0.25">
      <c r="A750" s="111"/>
      <c r="B750" s="99"/>
      <c r="C750" s="100">
        <v>0</v>
      </c>
      <c r="D750" s="113">
        <v>0</v>
      </c>
      <c r="E750" s="100">
        <v>0</v>
      </c>
      <c r="F750" s="94"/>
      <c r="G750" s="95"/>
      <c r="H750" s="96"/>
      <c r="I750" s="97"/>
      <c r="J750" s="101"/>
    </row>
    <row r="751" spans="1:10" hidden="1" x14ac:dyDescent="0.25">
      <c r="A751" s="111"/>
      <c r="B751" s="99"/>
      <c r="C751" s="100">
        <v>0</v>
      </c>
      <c r="D751" s="113">
        <v>0</v>
      </c>
      <c r="E751" s="100">
        <v>0</v>
      </c>
      <c r="F751" s="94"/>
      <c r="G751" s="95"/>
      <c r="H751" s="96"/>
      <c r="I751" s="97"/>
      <c r="J751" s="101"/>
    </row>
    <row r="752" spans="1:10" hidden="1" x14ac:dyDescent="0.25">
      <c r="A752" s="111"/>
      <c r="B752" s="99"/>
      <c r="C752" s="100">
        <v>0</v>
      </c>
      <c r="D752" s="113">
        <v>0</v>
      </c>
      <c r="E752" s="100">
        <v>0</v>
      </c>
      <c r="F752" s="94"/>
      <c r="G752" s="95"/>
      <c r="H752" s="96"/>
      <c r="I752" s="97"/>
      <c r="J752" s="101"/>
    </row>
    <row r="753" spans="1:10" hidden="1" x14ac:dyDescent="0.25">
      <c r="A753" s="111"/>
      <c r="B753" s="99"/>
      <c r="C753" s="100">
        <v>0</v>
      </c>
      <c r="D753" s="113">
        <v>0</v>
      </c>
      <c r="E753" s="100">
        <v>0</v>
      </c>
      <c r="F753" s="94"/>
      <c r="G753" s="95"/>
      <c r="H753" s="96"/>
      <c r="I753" s="97"/>
      <c r="J753" s="101"/>
    </row>
    <row r="754" spans="1:10" hidden="1" x14ac:dyDescent="0.25">
      <c r="A754" s="111"/>
      <c r="B754" s="99"/>
      <c r="C754" s="100">
        <v>0</v>
      </c>
      <c r="D754" s="113">
        <v>0</v>
      </c>
      <c r="E754" s="100">
        <v>0</v>
      </c>
      <c r="F754" s="94"/>
      <c r="G754" s="95"/>
      <c r="H754" s="96"/>
      <c r="I754" s="97"/>
      <c r="J754" s="101"/>
    </row>
    <row r="755" spans="1:10" hidden="1" x14ac:dyDescent="0.25">
      <c r="A755" s="111"/>
      <c r="B755" s="99"/>
      <c r="C755" s="100">
        <v>0</v>
      </c>
      <c r="D755" s="113">
        <v>0</v>
      </c>
      <c r="E755" s="100">
        <v>0</v>
      </c>
      <c r="F755" s="94"/>
      <c r="G755" s="95"/>
      <c r="H755" s="96"/>
      <c r="I755" s="97"/>
      <c r="J755" s="101"/>
    </row>
    <row r="756" spans="1:10" hidden="1" x14ac:dyDescent="0.25">
      <c r="A756" s="111"/>
      <c r="B756" s="99"/>
      <c r="C756" s="100">
        <v>0</v>
      </c>
      <c r="D756" s="113">
        <v>0</v>
      </c>
      <c r="E756" s="100">
        <v>0</v>
      </c>
      <c r="F756" s="94"/>
      <c r="G756" s="95"/>
      <c r="H756" s="96"/>
      <c r="I756" s="97"/>
      <c r="J756" s="101"/>
    </row>
    <row r="757" spans="1:10" hidden="1" x14ac:dyDescent="0.25">
      <c r="A757" s="111"/>
      <c r="B757" s="99"/>
      <c r="C757" s="100">
        <v>0</v>
      </c>
      <c r="D757" s="113">
        <v>0</v>
      </c>
      <c r="E757" s="100">
        <v>0</v>
      </c>
      <c r="F757" s="94"/>
      <c r="G757" s="95"/>
      <c r="H757" s="96"/>
      <c r="I757" s="97"/>
      <c r="J757" s="101"/>
    </row>
    <row r="758" spans="1:10" hidden="1" x14ac:dyDescent="0.25">
      <c r="A758" s="111"/>
      <c r="B758" s="99"/>
      <c r="C758" s="100">
        <v>0</v>
      </c>
      <c r="D758" s="113">
        <v>0</v>
      </c>
      <c r="E758" s="100">
        <v>0</v>
      </c>
      <c r="F758" s="94"/>
      <c r="G758" s="95"/>
      <c r="H758" s="96"/>
      <c r="I758" s="97"/>
      <c r="J758" s="101"/>
    </row>
    <row r="759" spans="1:10" hidden="1" x14ac:dyDescent="0.25">
      <c r="A759" s="111"/>
      <c r="B759" s="99"/>
      <c r="C759" s="100">
        <v>0</v>
      </c>
      <c r="D759" s="113">
        <v>0</v>
      </c>
      <c r="E759" s="100">
        <v>0</v>
      </c>
      <c r="F759" s="94"/>
      <c r="G759" s="95"/>
      <c r="H759" s="96"/>
      <c r="I759" s="97"/>
      <c r="J759" s="101"/>
    </row>
    <row r="760" spans="1:10" hidden="1" x14ac:dyDescent="0.25">
      <c r="A760" s="111"/>
      <c r="B760" s="99"/>
      <c r="C760" s="100">
        <v>0</v>
      </c>
      <c r="D760" s="113">
        <v>0</v>
      </c>
      <c r="E760" s="100">
        <v>0</v>
      </c>
      <c r="F760" s="94"/>
      <c r="G760" s="95"/>
      <c r="H760" s="96"/>
      <c r="I760" s="97"/>
      <c r="J760" s="101"/>
    </row>
    <row r="761" spans="1:10" hidden="1" x14ac:dyDescent="0.25">
      <c r="A761" s="111"/>
      <c r="B761" s="99"/>
      <c r="C761" s="100">
        <v>0</v>
      </c>
      <c r="D761" s="113">
        <v>0</v>
      </c>
      <c r="E761" s="100">
        <v>0</v>
      </c>
      <c r="F761" s="94"/>
      <c r="G761" s="95"/>
      <c r="H761" s="96"/>
      <c r="I761" s="97"/>
      <c r="J761" s="101"/>
    </row>
    <row r="762" spans="1:10" hidden="1" x14ac:dyDescent="0.25">
      <c r="A762" s="111"/>
      <c r="B762" s="99"/>
      <c r="C762" s="100">
        <v>0</v>
      </c>
      <c r="D762" s="113">
        <v>0</v>
      </c>
      <c r="E762" s="100">
        <v>0</v>
      </c>
      <c r="F762" s="94"/>
      <c r="G762" s="95"/>
      <c r="H762" s="96"/>
      <c r="I762" s="97"/>
      <c r="J762" s="101"/>
    </row>
    <row r="763" spans="1:10" hidden="1" x14ac:dyDescent="0.25">
      <c r="A763" s="111"/>
      <c r="B763" s="99"/>
      <c r="C763" s="100">
        <v>0</v>
      </c>
      <c r="D763" s="113">
        <v>0</v>
      </c>
      <c r="E763" s="100">
        <v>0</v>
      </c>
      <c r="F763" s="94"/>
      <c r="G763" s="95"/>
      <c r="H763" s="96"/>
      <c r="I763" s="97"/>
      <c r="J763" s="101"/>
    </row>
    <row r="764" spans="1:10" hidden="1" x14ac:dyDescent="0.25">
      <c r="A764" s="111"/>
      <c r="B764" s="99"/>
      <c r="C764" s="100">
        <v>0</v>
      </c>
      <c r="D764" s="113">
        <v>0</v>
      </c>
      <c r="E764" s="100">
        <v>0</v>
      </c>
      <c r="F764" s="94"/>
      <c r="G764" s="95"/>
      <c r="H764" s="96"/>
      <c r="I764" s="97"/>
      <c r="J764" s="101"/>
    </row>
    <row r="765" spans="1:10" hidden="1" x14ac:dyDescent="0.25">
      <c r="A765" s="111"/>
      <c r="B765" s="99"/>
      <c r="C765" s="100">
        <v>0</v>
      </c>
      <c r="D765" s="113">
        <v>0</v>
      </c>
      <c r="E765" s="100">
        <v>0</v>
      </c>
      <c r="F765" s="94"/>
      <c r="G765" s="95"/>
      <c r="H765" s="96"/>
      <c r="I765" s="97"/>
      <c r="J765" s="101"/>
    </row>
    <row r="766" spans="1:10" hidden="1" x14ac:dyDescent="0.25">
      <c r="A766" s="111"/>
      <c r="B766" s="99"/>
      <c r="C766" s="100">
        <v>0</v>
      </c>
      <c r="D766" s="113">
        <v>0</v>
      </c>
      <c r="E766" s="100">
        <v>0</v>
      </c>
      <c r="F766" s="94"/>
      <c r="G766" s="95"/>
      <c r="H766" s="96"/>
      <c r="I766" s="97"/>
      <c r="J766" s="101"/>
    </row>
    <row r="767" spans="1:10" hidden="1" x14ac:dyDescent="0.25">
      <c r="A767" s="111"/>
      <c r="B767" s="99"/>
      <c r="C767" s="100">
        <v>0</v>
      </c>
      <c r="D767" s="113">
        <v>0</v>
      </c>
      <c r="E767" s="100">
        <v>0</v>
      </c>
      <c r="F767" s="94"/>
      <c r="G767" s="95"/>
      <c r="H767" s="96"/>
      <c r="I767" s="97"/>
      <c r="J767" s="101"/>
    </row>
    <row r="768" spans="1:10" hidden="1" x14ac:dyDescent="0.25">
      <c r="A768" s="111"/>
      <c r="B768" s="99"/>
      <c r="C768" s="100">
        <v>0</v>
      </c>
      <c r="D768" s="113">
        <v>0</v>
      </c>
      <c r="E768" s="100">
        <v>0</v>
      </c>
      <c r="F768" s="94"/>
      <c r="G768" s="95"/>
      <c r="H768" s="96"/>
      <c r="I768" s="97"/>
      <c r="J768" s="101"/>
    </row>
    <row r="769" spans="1:10" hidden="1" x14ac:dyDescent="0.25">
      <c r="A769" s="111"/>
      <c r="B769" s="99"/>
      <c r="C769" s="100">
        <v>0</v>
      </c>
      <c r="D769" s="113">
        <v>0</v>
      </c>
      <c r="E769" s="100">
        <v>0</v>
      </c>
      <c r="F769" s="94"/>
      <c r="G769" s="95"/>
      <c r="H769" s="96"/>
      <c r="I769" s="97"/>
      <c r="J769" s="101"/>
    </row>
    <row r="770" spans="1:10" hidden="1" x14ac:dyDescent="0.25">
      <c r="A770" s="111"/>
      <c r="B770" s="99"/>
      <c r="C770" s="100">
        <v>0</v>
      </c>
      <c r="D770" s="113">
        <v>0</v>
      </c>
      <c r="E770" s="100">
        <v>0</v>
      </c>
      <c r="F770" s="94"/>
      <c r="G770" s="95"/>
      <c r="H770" s="96"/>
      <c r="I770" s="97"/>
      <c r="J770" s="101"/>
    </row>
    <row r="771" spans="1:10" hidden="1" x14ac:dyDescent="0.25">
      <c r="A771" s="111"/>
      <c r="B771" s="99"/>
      <c r="C771" s="100">
        <v>0</v>
      </c>
      <c r="D771" s="113">
        <v>0</v>
      </c>
      <c r="E771" s="100">
        <v>0</v>
      </c>
      <c r="F771" s="94"/>
      <c r="G771" s="95"/>
      <c r="H771" s="96"/>
      <c r="I771" s="97"/>
      <c r="J771" s="101"/>
    </row>
    <row r="772" spans="1:10" hidden="1" x14ac:dyDescent="0.25">
      <c r="A772" s="111"/>
      <c r="B772" s="99"/>
      <c r="C772" s="100">
        <v>0</v>
      </c>
      <c r="D772" s="113">
        <v>0</v>
      </c>
      <c r="E772" s="100">
        <v>0</v>
      </c>
      <c r="F772" s="94"/>
      <c r="G772" s="95"/>
      <c r="H772" s="96"/>
      <c r="I772" s="97"/>
      <c r="J772" s="101"/>
    </row>
    <row r="773" spans="1:10" hidden="1" x14ac:dyDescent="0.25">
      <c r="A773" s="111"/>
      <c r="B773" s="99"/>
      <c r="C773" s="100">
        <v>0</v>
      </c>
      <c r="D773" s="113">
        <v>0</v>
      </c>
      <c r="E773" s="100">
        <v>0</v>
      </c>
      <c r="F773" s="94"/>
      <c r="G773" s="95"/>
      <c r="H773" s="96"/>
      <c r="I773" s="97"/>
      <c r="J773" s="101"/>
    </row>
    <row r="774" spans="1:10" hidden="1" x14ac:dyDescent="0.25">
      <c r="A774" s="111"/>
      <c r="B774" s="99"/>
      <c r="C774" s="100">
        <v>0</v>
      </c>
      <c r="D774" s="113">
        <v>0</v>
      </c>
      <c r="E774" s="100">
        <v>0</v>
      </c>
      <c r="F774" s="94"/>
      <c r="G774" s="95"/>
      <c r="H774" s="96"/>
      <c r="I774" s="97"/>
      <c r="J774" s="101"/>
    </row>
    <row r="775" spans="1:10" hidden="1" x14ac:dyDescent="0.25">
      <c r="A775" s="111"/>
      <c r="B775" s="99"/>
      <c r="C775" s="100">
        <v>0</v>
      </c>
      <c r="D775" s="113">
        <v>0</v>
      </c>
      <c r="E775" s="100">
        <v>0</v>
      </c>
      <c r="F775" s="94"/>
      <c r="G775" s="95"/>
      <c r="H775" s="96"/>
      <c r="I775" s="97"/>
      <c r="J775" s="101"/>
    </row>
    <row r="776" spans="1:10" hidden="1" x14ac:dyDescent="0.25">
      <c r="A776" s="111"/>
      <c r="B776" s="99"/>
      <c r="C776" s="100">
        <v>0</v>
      </c>
      <c r="D776" s="113">
        <v>0</v>
      </c>
      <c r="E776" s="100">
        <v>0</v>
      </c>
      <c r="F776" s="94"/>
      <c r="G776" s="95"/>
      <c r="H776" s="96"/>
      <c r="I776" s="97"/>
      <c r="J776" s="101"/>
    </row>
    <row r="777" spans="1:10" hidden="1" x14ac:dyDescent="0.25">
      <c r="A777" s="111"/>
      <c r="B777" s="99"/>
      <c r="C777" s="100">
        <v>0</v>
      </c>
      <c r="D777" s="113">
        <v>0</v>
      </c>
      <c r="E777" s="100">
        <v>0</v>
      </c>
      <c r="F777" s="94"/>
      <c r="G777" s="95"/>
      <c r="H777" s="96"/>
      <c r="I777" s="97"/>
      <c r="J777" s="101"/>
    </row>
    <row r="778" spans="1:10" hidden="1" x14ac:dyDescent="0.25">
      <c r="A778" s="111"/>
      <c r="B778" s="99"/>
      <c r="C778" s="100">
        <v>0</v>
      </c>
      <c r="D778" s="113">
        <v>0</v>
      </c>
      <c r="E778" s="100">
        <v>0</v>
      </c>
      <c r="F778" s="94"/>
      <c r="G778" s="95"/>
      <c r="H778" s="96"/>
      <c r="I778" s="97"/>
      <c r="J778" s="101"/>
    </row>
    <row r="779" spans="1:10" hidden="1" x14ac:dyDescent="0.25">
      <c r="A779" s="111"/>
      <c r="B779" s="99"/>
      <c r="C779" s="100">
        <v>0</v>
      </c>
      <c r="D779" s="113">
        <v>0</v>
      </c>
      <c r="E779" s="100">
        <v>0</v>
      </c>
      <c r="F779" s="94"/>
      <c r="G779" s="95"/>
      <c r="H779" s="96"/>
      <c r="I779" s="97"/>
      <c r="J779" s="101"/>
    </row>
    <row r="780" spans="1:10" hidden="1" x14ac:dyDescent="0.25">
      <c r="A780" s="111"/>
      <c r="B780" s="99"/>
      <c r="C780" s="100">
        <v>0</v>
      </c>
      <c r="D780" s="113">
        <v>0</v>
      </c>
      <c r="E780" s="100">
        <v>0</v>
      </c>
      <c r="F780" s="94"/>
      <c r="G780" s="95"/>
      <c r="H780" s="96"/>
      <c r="I780" s="97"/>
      <c r="J780" s="101"/>
    </row>
    <row r="781" spans="1:10" hidden="1" x14ac:dyDescent="0.25">
      <c r="A781" s="111"/>
      <c r="B781" s="99"/>
      <c r="C781" s="100">
        <v>0</v>
      </c>
      <c r="D781" s="113">
        <v>0</v>
      </c>
      <c r="E781" s="100">
        <v>0</v>
      </c>
      <c r="F781" s="94"/>
      <c r="G781" s="95"/>
      <c r="H781" s="96"/>
      <c r="I781" s="97"/>
      <c r="J781" s="101"/>
    </row>
    <row r="782" spans="1:10" hidden="1" x14ac:dyDescent="0.25">
      <c r="A782" s="111"/>
      <c r="B782" s="99"/>
      <c r="C782" s="100">
        <v>0</v>
      </c>
      <c r="D782" s="113">
        <v>0</v>
      </c>
      <c r="E782" s="100">
        <v>0</v>
      </c>
      <c r="F782" s="94"/>
      <c r="G782" s="95"/>
      <c r="H782" s="96"/>
      <c r="I782" s="97"/>
      <c r="J782" s="101"/>
    </row>
    <row r="783" spans="1:10" hidden="1" x14ac:dyDescent="0.25">
      <c r="A783" s="111"/>
      <c r="B783" s="99"/>
      <c r="C783" s="100">
        <v>0</v>
      </c>
      <c r="D783" s="113">
        <v>0</v>
      </c>
      <c r="E783" s="100">
        <v>0</v>
      </c>
      <c r="F783" s="94"/>
      <c r="G783" s="95"/>
      <c r="H783" s="96"/>
      <c r="I783" s="97"/>
      <c r="J783" s="101"/>
    </row>
    <row r="784" spans="1:10" hidden="1" x14ac:dyDescent="0.25">
      <c r="A784" s="111"/>
      <c r="B784" s="99"/>
      <c r="C784" s="100">
        <v>0</v>
      </c>
      <c r="D784" s="113">
        <v>0</v>
      </c>
      <c r="E784" s="100">
        <v>0</v>
      </c>
      <c r="F784" s="94"/>
      <c r="G784" s="95"/>
      <c r="H784" s="96"/>
      <c r="I784" s="97"/>
      <c r="J784" s="101"/>
    </row>
    <row r="785" spans="1:10" hidden="1" x14ac:dyDescent="0.25">
      <c r="A785" s="111"/>
      <c r="B785" s="99"/>
      <c r="C785" s="100">
        <v>0</v>
      </c>
      <c r="D785" s="113">
        <v>0</v>
      </c>
      <c r="E785" s="100">
        <v>0</v>
      </c>
      <c r="F785" s="94"/>
      <c r="G785" s="95"/>
      <c r="H785" s="96"/>
      <c r="I785" s="97"/>
      <c r="J785" s="101"/>
    </row>
    <row r="786" spans="1:10" hidden="1" x14ac:dyDescent="0.25">
      <c r="A786" s="111"/>
      <c r="B786" s="99"/>
      <c r="C786" s="100">
        <v>0</v>
      </c>
      <c r="D786" s="113">
        <v>0</v>
      </c>
      <c r="E786" s="100">
        <v>0</v>
      </c>
      <c r="F786" s="94"/>
      <c r="G786" s="95"/>
      <c r="H786" s="96"/>
      <c r="I786" s="97"/>
      <c r="J786" s="101"/>
    </row>
    <row r="787" spans="1:10" hidden="1" x14ac:dyDescent="0.25">
      <c r="A787" s="111"/>
      <c r="B787" s="99"/>
      <c r="C787" s="100">
        <v>0</v>
      </c>
      <c r="D787" s="113">
        <v>0</v>
      </c>
      <c r="E787" s="100">
        <v>0</v>
      </c>
      <c r="F787" s="94"/>
      <c r="G787" s="95"/>
      <c r="H787" s="96"/>
      <c r="I787" s="97"/>
      <c r="J787" s="101"/>
    </row>
    <row r="788" spans="1:10" hidden="1" x14ac:dyDescent="0.25">
      <c r="A788" s="111"/>
      <c r="B788" s="99"/>
      <c r="C788" s="100">
        <v>0</v>
      </c>
      <c r="D788" s="113">
        <v>0</v>
      </c>
      <c r="E788" s="100">
        <v>0</v>
      </c>
      <c r="F788" s="94"/>
      <c r="G788" s="95"/>
      <c r="H788" s="96"/>
      <c r="I788" s="97"/>
      <c r="J788" s="101"/>
    </row>
    <row r="789" spans="1:10" hidden="1" x14ac:dyDescent="0.25">
      <c r="A789" s="111"/>
      <c r="B789" s="99"/>
      <c r="C789" s="100">
        <v>0</v>
      </c>
      <c r="D789" s="113">
        <v>0</v>
      </c>
      <c r="E789" s="100">
        <v>0</v>
      </c>
      <c r="F789" s="94"/>
      <c r="G789" s="95"/>
      <c r="H789" s="96"/>
      <c r="I789" s="97"/>
      <c r="J789" s="101"/>
    </row>
    <row r="790" spans="1:10" hidden="1" x14ac:dyDescent="0.25">
      <c r="A790" s="111"/>
      <c r="B790" s="99"/>
      <c r="C790" s="100">
        <v>0</v>
      </c>
      <c r="D790" s="113">
        <v>0</v>
      </c>
      <c r="E790" s="100">
        <v>0</v>
      </c>
      <c r="F790" s="94"/>
      <c r="G790" s="95"/>
      <c r="H790" s="96"/>
      <c r="I790" s="97"/>
      <c r="J790" s="101"/>
    </row>
    <row r="791" spans="1:10" hidden="1" x14ac:dyDescent="0.25">
      <c r="A791" s="111"/>
      <c r="B791" s="99"/>
      <c r="C791" s="100">
        <v>0</v>
      </c>
      <c r="D791" s="113">
        <v>0</v>
      </c>
      <c r="E791" s="100">
        <v>0</v>
      </c>
      <c r="F791" s="94"/>
      <c r="G791" s="95"/>
      <c r="H791" s="96"/>
      <c r="I791" s="97"/>
      <c r="J791" s="101"/>
    </row>
    <row r="792" spans="1:10" hidden="1" x14ac:dyDescent="0.25">
      <c r="A792" s="111"/>
      <c r="B792" s="99"/>
      <c r="C792" s="100">
        <v>0</v>
      </c>
      <c r="D792" s="113">
        <v>0</v>
      </c>
      <c r="E792" s="100">
        <v>0</v>
      </c>
      <c r="F792" s="94"/>
      <c r="G792" s="95"/>
      <c r="H792" s="96"/>
      <c r="I792" s="97"/>
      <c r="J792" s="101"/>
    </row>
    <row r="793" spans="1:10" hidden="1" x14ac:dyDescent="0.25">
      <c r="A793" s="111"/>
      <c r="B793" s="99"/>
      <c r="C793" s="100">
        <v>0</v>
      </c>
      <c r="D793" s="113">
        <v>0</v>
      </c>
      <c r="E793" s="100">
        <v>0</v>
      </c>
      <c r="F793" s="94"/>
      <c r="G793" s="95"/>
      <c r="H793" s="96"/>
      <c r="I793" s="97"/>
      <c r="J793" s="101"/>
    </row>
    <row r="794" spans="1:10" hidden="1" x14ac:dyDescent="0.25">
      <c r="A794" s="111"/>
      <c r="B794" s="99"/>
      <c r="C794" s="100">
        <v>0</v>
      </c>
      <c r="D794" s="113">
        <v>0</v>
      </c>
      <c r="E794" s="100">
        <v>0</v>
      </c>
      <c r="F794" s="94"/>
      <c r="G794" s="95"/>
      <c r="H794" s="96"/>
      <c r="I794" s="97"/>
      <c r="J794" s="101"/>
    </row>
    <row r="795" spans="1:10" hidden="1" x14ac:dyDescent="0.25">
      <c r="A795" s="111"/>
      <c r="B795" s="99"/>
      <c r="C795" s="100">
        <v>0</v>
      </c>
      <c r="D795" s="113">
        <v>0</v>
      </c>
      <c r="E795" s="100">
        <v>0</v>
      </c>
      <c r="F795" s="94"/>
      <c r="G795" s="95"/>
      <c r="H795" s="96"/>
      <c r="I795" s="97"/>
      <c r="J795" s="101"/>
    </row>
    <row r="796" spans="1:10" hidden="1" x14ac:dyDescent="0.25">
      <c r="A796" s="111"/>
      <c r="B796" s="99"/>
      <c r="C796" s="100">
        <v>0</v>
      </c>
      <c r="D796" s="113">
        <v>0</v>
      </c>
      <c r="E796" s="100">
        <v>0</v>
      </c>
      <c r="F796" s="94"/>
      <c r="G796" s="95"/>
      <c r="H796" s="96"/>
      <c r="I796" s="97"/>
      <c r="J796" s="101"/>
    </row>
    <row r="797" spans="1:10" hidden="1" x14ac:dyDescent="0.25">
      <c r="A797" s="111"/>
      <c r="B797" s="99"/>
      <c r="C797" s="100">
        <v>0</v>
      </c>
      <c r="D797" s="113">
        <v>0</v>
      </c>
      <c r="E797" s="100">
        <v>0</v>
      </c>
      <c r="F797" s="94"/>
      <c r="G797" s="95"/>
      <c r="H797" s="96"/>
      <c r="I797" s="97"/>
      <c r="J797" s="101"/>
    </row>
    <row r="798" spans="1:10" hidden="1" x14ac:dyDescent="0.25">
      <c r="A798" s="111"/>
      <c r="B798" s="99"/>
      <c r="C798" s="100">
        <v>0</v>
      </c>
      <c r="D798" s="113">
        <v>0</v>
      </c>
      <c r="E798" s="100">
        <v>0</v>
      </c>
      <c r="F798" s="94"/>
      <c r="G798" s="95"/>
      <c r="H798" s="96"/>
      <c r="I798" s="97"/>
      <c r="J798" s="101"/>
    </row>
    <row r="799" spans="1:10" hidden="1" x14ac:dyDescent="0.25">
      <c r="A799" s="111"/>
      <c r="B799" s="99"/>
      <c r="C799" s="100">
        <v>0</v>
      </c>
      <c r="D799" s="113">
        <v>0</v>
      </c>
      <c r="E799" s="100">
        <v>0</v>
      </c>
      <c r="F799" s="94"/>
      <c r="G799" s="95"/>
      <c r="H799" s="96"/>
      <c r="I799" s="97"/>
      <c r="J799" s="101"/>
    </row>
    <row r="800" spans="1:10" hidden="1" x14ac:dyDescent="0.25">
      <c r="A800" s="111"/>
      <c r="B800" s="99"/>
      <c r="C800" s="100">
        <v>0</v>
      </c>
      <c r="D800" s="113">
        <v>0</v>
      </c>
      <c r="E800" s="100">
        <v>0</v>
      </c>
      <c r="F800" s="94"/>
      <c r="G800" s="95"/>
      <c r="H800" s="96"/>
      <c r="I800" s="97"/>
      <c r="J800" s="101"/>
    </row>
    <row r="801" spans="1:10" hidden="1" x14ac:dyDescent="0.25">
      <c r="A801" s="111"/>
      <c r="B801" s="99"/>
      <c r="C801" s="100">
        <v>0</v>
      </c>
      <c r="D801" s="113">
        <v>0</v>
      </c>
      <c r="E801" s="100">
        <v>0</v>
      </c>
      <c r="F801" s="94"/>
      <c r="G801" s="95"/>
      <c r="H801" s="96"/>
      <c r="I801" s="97"/>
      <c r="J801" s="101"/>
    </row>
    <row r="802" spans="1:10" hidden="1" x14ac:dyDescent="0.25">
      <c r="A802" s="111"/>
      <c r="B802" s="99"/>
      <c r="C802" s="100">
        <v>0</v>
      </c>
      <c r="D802" s="113">
        <v>0</v>
      </c>
      <c r="E802" s="100">
        <v>0</v>
      </c>
      <c r="F802" s="94"/>
      <c r="G802" s="95"/>
      <c r="H802" s="96"/>
      <c r="I802" s="97"/>
      <c r="J802" s="101"/>
    </row>
    <row r="803" spans="1:10" hidden="1" x14ac:dyDescent="0.25">
      <c r="A803" s="111"/>
      <c r="B803" s="99"/>
      <c r="C803" s="100">
        <v>0</v>
      </c>
      <c r="D803" s="113">
        <v>0</v>
      </c>
      <c r="E803" s="100">
        <v>0</v>
      </c>
      <c r="F803" s="94"/>
      <c r="G803" s="95"/>
      <c r="H803" s="96"/>
      <c r="I803" s="97"/>
      <c r="J803" s="101"/>
    </row>
    <row r="804" spans="1:10" hidden="1" x14ac:dyDescent="0.25">
      <c r="A804" s="111"/>
      <c r="B804" s="99"/>
      <c r="C804" s="100">
        <v>0</v>
      </c>
      <c r="D804" s="113">
        <v>0</v>
      </c>
      <c r="E804" s="100">
        <v>0</v>
      </c>
      <c r="F804" s="94"/>
      <c r="G804" s="95"/>
      <c r="H804" s="96"/>
      <c r="I804" s="97"/>
      <c r="J804" s="101"/>
    </row>
    <row r="805" spans="1:10" hidden="1" x14ac:dyDescent="0.25">
      <c r="A805" s="111"/>
      <c r="B805" s="99"/>
      <c r="C805" s="100">
        <v>0</v>
      </c>
      <c r="D805" s="113">
        <v>0</v>
      </c>
      <c r="E805" s="100">
        <v>0</v>
      </c>
      <c r="F805" s="94"/>
      <c r="G805" s="95"/>
      <c r="H805" s="96"/>
      <c r="I805" s="97"/>
      <c r="J805" s="101"/>
    </row>
    <row r="806" spans="1:10" hidden="1" x14ac:dyDescent="0.25">
      <c r="A806" s="111"/>
      <c r="B806" s="99"/>
      <c r="C806" s="100">
        <v>0</v>
      </c>
      <c r="D806" s="113">
        <v>0</v>
      </c>
      <c r="E806" s="100">
        <v>0</v>
      </c>
      <c r="F806" s="94"/>
      <c r="G806" s="95"/>
      <c r="H806" s="96"/>
      <c r="I806" s="97"/>
      <c r="J806" s="101"/>
    </row>
    <row r="807" spans="1:10" hidden="1" x14ac:dyDescent="0.25">
      <c r="A807" s="111"/>
      <c r="B807" s="99"/>
      <c r="C807" s="100">
        <v>0</v>
      </c>
      <c r="D807" s="113">
        <v>0</v>
      </c>
      <c r="E807" s="100">
        <v>0</v>
      </c>
      <c r="F807" s="94"/>
      <c r="G807" s="95"/>
      <c r="H807" s="96"/>
      <c r="I807" s="97"/>
      <c r="J807" s="101"/>
    </row>
    <row r="808" spans="1:10" hidden="1" x14ac:dyDescent="0.25">
      <c r="A808" s="111"/>
      <c r="B808" s="99"/>
      <c r="C808" s="100">
        <v>0</v>
      </c>
      <c r="D808" s="113">
        <v>0</v>
      </c>
      <c r="E808" s="100">
        <v>0</v>
      </c>
      <c r="F808" s="94"/>
      <c r="G808" s="95"/>
      <c r="H808" s="96"/>
      <c r="I808" s="97"/>
      <c r="J808" s="101"/>
    </row>
    <row r="809" spans="1:10" hidden="1" x14ac:dyDescent="0.25">
      <c r="A809" s="111"/>
      <c r="B809" s="99"/>
      <c r="C809" s="100">
        <v>0</v>
      </c>
      <c r="D809" s="113">
        <v>0</v>
      </c>
      <c r="E809" s="100">
        <v>0</v>
      </c>
      <c r="F809" s="94"/>
      <c r="G809" s="95"/>
      <c r="H809" s="96"/>
      <c r="I809" s="97"/>
      <c r="J809" s="101"/>
    </row>
    <row r="810" spans="1:10" hidden="1" x14ac:dyDescent="0.25">
      <c r="A810" s="111"/>
      <c r="B810" s="99"/>
      <c r="C810" s="100">
        <v>0</v>
      </c>
      <c r="D810" s="113">
        <v>0</v>
      </c>
      <c r="E810" s="100">
        <v>0</v>
      </c>
      <c r="F810" s="94"/>
      <c r="G810" s="95"/>
      <c r="H810" s="96"/>
      <c r="I810" s="97"/>
      <c r="J810" s="101"/>
    </row>
    <row r="811" spans="1:10" hidden="1" x14ac:dyDescent="0.25">
      <c r="A811" s="111"/>
      <c r="B811" s="99"/>
      <c r="C811" s="100">
        <v>0</v>
      </c>
      <c r="D811" s="113">
        <v>0</v>
      </c>
      <c r="E811" s="100">
        <v>0</v>
      </c>
      <c r="F811" s="94"/>
      <c r="G811" s="95"/>
      <c r="H811" s="96"/>
      <c r="I811" s="97"/>
      <c r="J811" s="101"/>
    </row>
    <row r="812" spans="1:10" hidden="1" x14ac:dyDescent="0.25">
      <c r="A812" s="111"/>
      <c r="B812" s="99"/>
      <c r="C812" s="100">
        <v>0</v>
      </c>
      <c r="D812" s="113">
        <v>0</v>
      </c>
      <c r="E812" s="100">
        <v>0</v>
      </c>
      <c r="F812" s="94"/>
      <c r="G812" s="95"/>
      <c r="H812" s="96"/>
      <c r="I812" s="97"/>
      <c r="J812" s="101"/>
    </row>
    <row r="813" spans="1:10" hidden="1" x14ac:dyDescent="0.25">
      <c r="A813" s="111"/>
      <c r="B813" s="99"/>
      <c r="C813" s="100">
        <v>0</v>
      </c>
      <c r="D813" s="113">
        <v>0</v>
      </c>
      <c r="E813" s="100">
        <v>0</v>
      </c>
      <c r="F813" s="94"/>
      <c r="G813" s="95"/>
      <c r="H813" s="96"/>
      <c r="I813" s="97"/>
      <c r="J813" s="101"/>
    </row>
    <row r="814" spans="1:10" hidden="1" x14ac:dyDescent="0.25">
      <c r="A814" s="111"/>
      <c r="B814" s="99"/>
      <c r="C814" s="100">
        <v>0</v>
      </c>
      <c r="D814" s="113">
        <v>0</v>
      </c>
      <c r="E814" s="100">
        <v>0</v>
      </c>
      <c r="F814" s="94"/>
      <c r="G814" s="95"/>
      <c r="H814" s="96"/>
      <c r="I814" s="97"/>
      <c r="J814" s="101"/>
    </row>
    <row r="815" spans="1:10" hidden="1" x14ac:dyDescent="0.25">
      <c r="A815" s="111"/>
      <c r="B815" s="99"/>
      <c r="C815" s="100">
        <v>0</v>
      </c>
      <c r="D815" s="113">
        <v>0</v>
      </c>
      <c r="E815" s="100">
        <v>0</v>
      </c>
      <c r="F815" s="94"/>
      <c r="G815" s="95"/>
      <c r="H815" s="96"/>
      <c r="I815" s="97"/>
      <c r="J815" s="101"/>
    </row>
    <row r="816" spans="1:10" hidden="1" x14ac:dyDescent="0.25">
      <c r="A816" s="111"/>
      <c r="B816" s="99"/>
      <c r="C816" s="100">
        <v>0</v>
      </c>
      <c r="D816" s="113">
        <v>0</v>
      </c>
      <c r="E816" s="100">
        <v>0</v>
      </c>
      <c r="F816" s="94"/>
      <c r="G816" s="95"/>
      <c r="H816" s="96"/>
      <c r="I816" s="97"/>
      <c r="J816" s="101"/>
    </row>
    <row r="817" spans="1:10" hidden="1" x14ac:dyDescent="0.25">
      <c r="A817" s="111"/>
      <c r="B817" s="99"/>
      <c r="C817" s="100">
        <v>0</v>
      </c>
      <c r="D817" s="113">
        <v>0</v>
      </c>
      <c r="E817" s="100">
        <v>0</v>
      </c>
      <c r="F817" s="94"/>
      <c r="G817" s="95"/>
      <c r="H817" s="96"/>
      <c r="I817" s="97"/>
      <c r="J817" s="101"/>
    </row>
    <row r="818" spans="1:10" hidden="1" x14ac:dyDescent="0.25">
      <c r="A818" s="111"/>
      <c r="B818" s="99"/>
      <c r="C818" s="100">
        <v>0</v>
      </c>
      <c r="D818" s="113">
        <v>0</v>
      </c>
      <c r="E818" s="100">
        <v>0</v>
      </c>
      <c r="F818" s="94"/>
      <c r="G818" s="95"/>
      <c r="H818" s="96"/>
      <c r="I818" s="97"/>
      <c r="J818" s="101"/>
    </row>
    <row r="819" spans="1:10" hidden="1" x14ac:dyDescent="0.25">
      <c r="A819" s="111"/>
      <c r="B819" s="99"/>
      <c r="C819" s="100">
        <v>0</v>
      </c>
      <c r="D819" s="113">
        <v>0</v>
      </c>
      <c r="E819" s="100">
        <v>0</v>
      </c>
      <c r="F819" s="94"/>
      <c r="G819" s="95"/>
      <c r="H819" s="96"/>
      <c r="I819" s="97"/>
      <c r="J819" s="101"/>
    </row>
    <row r="820" spans="1:10" hidden="1" x14ac:dyDescent="0.25">
      <c r="A820" s="111"/>
      <c r="B820" s="99"/>
      <c r="C820" s="100">
        <v>0</v>
      </c>
      <c r="D820" s="113">
        <v>0</v>
      </c>
      <c r="E820" s="100">
        <v>0</v>
      </c>
      <c r="F820" s="94"/>
      <c r="G820" s="95"/>
      <c r="H820" s="96"/>
      <c r="I820" s="97"/>
      <c r="J820" s="101"/>
    </row>
    <row r="821" spans="1:10" hidden="1" x14ac:dyDescent="0.25">
      <c r="A821" s="111"/>
      <c r="B821" s="99"/>
      <c r="C821" s="100">
        <v>0</v>
      </c>
      <c r="D821" s="113">
        <v>0</v>
      </c>
      <c r="E821" s="100">
        <v>0</v>
      </c>
      <c r="F821" s="94"/>
      <c r="G821" s="95"/>
      <c r="H821" s="96"/>
      <c r="I821" s="97"/>
      <c r="J821" s="101"/>
    </row>
    <row r="822" spans="1:10" hidden="1" x14ac:dyDescent="0.25">
      <c r="A822" s="111"/>
      <c r="B822" s="99"/>
      <c r="C822" s="100">
        <v>0</v>
      </c>
      <c r="D822" s="113">
        <v>0</v>
      </c>
      <c r="E822" s="100">
        <v>0</v>
      </c>
      <c r="F822" s="94"/>
      <c r="G822" s="95"/>
      <c r="H822" s="96"/>
      <c r="I822" s="97"/>
      <c r="J822" s="101"/>
    </row>
    <row r="823" spans="1:10" hidden="1" x14ac:dyDescent="0.25">
      <c r="A823" s="111"/>
      <c r="B823" s="99"/>
      <c r="C823" s="100">
        <v>0</v>
      </c>
      <c r="D823" s="113">
        <v>0</v>
      </c>
      <c r="E823" s="100">
        <v>0</v>
      </c>
      <c r="F823" s="94"/>
      <c r="G823" s="95"/>
      <c r="H823" s="96"/>
      <c r="I823" s="97"/>
      <c r="J823" s="101"/>
    </row>
    <row r="824" spans="1:10" hidden="1" x14ac:dyDescent="0.25">
      <c r="A824" s="111"/>
      <c r="B824" s="99"/>
      <c r="C824" s="100">
        <v>0</v>
      </c>
      <c r="D824" s="113">
        <v>0</v>
      </c>
      <c r="E824" s="100">
        <v>0</v>
      </c>
      <c r="F824" s="94"/>
      <c r="G824" s="95"/>
      <c r="H824" s="96"/>
      <c r="I824" s="97"/>
      <c r="J824" s="101"/>
    </row>
    <row r="825" spans="1:10" hidden="1" x14ac:dyDescent="0.25">
      <c r="A825" s="111"/>
      <c r="B825" s="99"/>
      <c r="C825" s="100">
        <v>0</v>
      </c>
      <c r="D825" s="113">
        <v>0</v>
      </c>
      <c r="E825" s="100">
        <v>0</v>
      </c>
      <c r="F825" s="94"/>
      <c r="G825" s="95"/>
      <c r="H825" s="96"/>
      <c r="I825" s="97"/>
      <c r="J825" s="101"/>
    </row>
    <row r="826" spans="1:10" hidden="1" x14ac:dyDescent="0.25">
      <c r="A826" s="111"/>
      <c r="B826" s="99"/>
      <c r="C826" s="100">
        <v>0</v>
      </c>
      <c r="D826" s="113">
        <v>0</v>
      </c>
      <c r="E826" s="100">
        <v>0</v>
      </c>
      <c r="F826" s="94"/>
      <c r="G826" s="95"/>
      <c r="H826" s="96"/>
      <c r="I826" s="97"/>
      <c r="J826" s="101"/>
    </row>
    <row r="827" spans="1:10" hidden="1" x14ac:dyDescent="0.25">
      <c r="A827" s="111"/>
      <c r="B827" s="99"/>
      <c r="C827" s="100">
        <v>0</v>
      </c>
      <c r="D827" s="113">
        <v>0</v>
      </c>
      <c r="E827" s="100">
        <v>0</v>
      </c>
      <c r="F827" s="94"/>
      <c r="G827" s="95"/>
      <c r="H827" s="96"/>
      <c r="I827" s="97"/>
      <c r="J827" s="101"/>
    </row>
    <row r="828" spans="1:10" hidden="1" x14ac:dyDescent="0.25">
      <c r="A828" s="111"/>
      <c r="B828" s="99"/>
      <c r="C828" s="100">
        <v>0</v>
      </c>
      <c r="D828" s="113">
        <v>0</v>
      </c>
      <c r="E828" s="100">
        <v>0</v>
      </c>
      <c r="F828" s="94"/>
      <c r="G828" s="95"/>
      <c r="H828" s="96"/>
      <c r="I828" s="97"/>
      <c r="J828" s="101"/>
    </row>
    <row r="829" spans="1:10" hidden="1" x14ac:dyDescent="0.25">
      <c r="A829" s="111"/>
      <c r="B829" s="99"/>
      <c r="C829" s="100">
        <v>0</v>
      </c>
      <c r="D829" s="113">
        <v>0</v>
      </c>
      <c r="E829" s="100">
        <v>0</v>
      </c>
      <c r="F829" s="94"/>
      <c r="G829" s="95"/>
      <c r="H829" s="96"/>
      <c r="I829" s="97"/>
      <c r="J829" s="101"/>
    </row>
    <row r="830" spans="1:10" hidden="1" x14ac:dyDescent="0.25">
      <c r="A830" s="111"/>
      <c r="B830" s="99"/>
      <c r="C830" s="100">
        <v>0</v>
      </c>
      <c r="D830" s="113">
        <v>0</v>
      </c>
      <c r="E830" s="100">
        <v>0</v>
      </c>
      <c r="F830" s="94"/>
      <c r="G830" s="95"/>
      <c r="H830" s="96"/>
      <c r="I830" s="97"/>
      <c r="J830" s="101"/>
    </row>
    <row r="831" spans="1:10" hidden="1" x14ac:dyDescent="0.25">
      <c r="A831" s="111"/>
      <c r="B831" s="99"/>
      <c r="C831" s="100">
        <v>0</v>
      </c>
      <c r="D831" s="113">
        <v>0</v>
      </c>
      <c r="E831" s="100">
        <v>0</v>
      </c>
      <c r="F831" s="94"/>
      <c r="G831" s="95"/>
      <c r="H831" s="96"/>
      <c r="I831" s="97"/>
      <c r="J831" s="101"/>
    </row>
    <row r="832" spans="1:10" hidden="1" x14ac:dyDescent="0.25">
      <c r="A832" s="111"/>
      <c r="B832" s="99"/>
      <c r="C832" s="100">
        <v>0</v>
      </c>
      <c r="D832" s="113">
        <v>0</v>
      </c>
      <c r="E832" s="100">
        <v>0</v>
      </c>
      <c r="F832" s="94"/>
      <c r="G832" s="95"/>
      <c r="H832" s="96"/>
      <c r="I832" s="97"/>
      <c r="J832" s="101"/>
    </row>
    <row r="833" spans="1:10" hidden="1" x14ac:dyDescent="0.25">
      <c r="A833" s="111"/>
      <c r="B833" s="99"/>
      <c r="C833" s="100">
        <v>0</v>
      </c>
      <c r="D833" s="113">
        <v>0</v>
      </c>
      <c r="E833" s="100">
        <v>0</v>
      </c>
      <c r="F833" s="94"/>
      <c r="G833" s="95"/>
      <c r="H833" s="96"/>
      <c r="I833" s="97"/>
      <c r="J833" s="101"/>
    </row>
    <row r="834" spans="1:10" hidden="1" x14ac:dyDescent="0.25">
      <c r="A834" s="111"/>
      <c r="B834" s="99"/>
      <c r="C834" s="100">
        <v>0</v>
      </c>
      <c r="D834" s="113">
        <v>0</v>
      </c>
      <c r="E834" s="100">
        <v>0</v>
      </c>
      <c r="F834" s="94"/>
      <c r="G834" s="95"/>
      <c r="H834" s="96"/>
      <c r="I834" s="97"/>
      <c r="J834" s="101"/>
    </row>
    <row r="835" spans="1:10" hidden="1" x14ac:dyDescent="0.25">
      <c r="A835" s="111"/>
      <c r="B835" s="99"/>
      <c r="C835" s="100">
        <v>0</v>
      </c>
      <c r="D835" s="113">
        <v>0</v>
      </c>
      <c r="E835" s="100">
        <v>0</v>
      </c>
      <c r="F835" s="94"/>
      <c r="G835" s="95"/>
      <c r="H835" s="96"/>
      <c r="I835" s="97"/>
      <c r="J835" s="101"/>
    </row>
    <row r="836" spans="1:10" hidden="1" x14ac:dyDescent="0.25">
      <c r="A836" s="111"/>
      <c r="B836" s="99"/>
      <c r="C836" s="100">
        <v>0</v>
      </c>
      <c r="D836" s="113">
        <v>0</v>
      </c>
      <c r="E836" s="100">
        <v>0</v>
      </c>
      <c r="F836" s="94"/>
      <c r="G836" s="95"/>
      <c r="H836" s="96"/>
      <c r="I836" s="97"/>
      <c r="J836" s="101"/>
    </row>
    <row r="837" spans="1:10" hidden="1" x14ac:dyDescent="0.25">
      <c r="A837" s="111"/>
      <c r="B837" s="99"/>
      <c r="C837" s="100">
        <v>0</v>
      </c>
      <c r="D837" s="113">
        <v>0</v>
      </c>
      <c r="E837" s="100">
        <v>0</v>
      </c>
      <c r="F837" s="94"/>
      <c r="G837" s="95"/>
      <c r="H837" s="96"/>
      <c r="I837" s="97"/>
      <c r="J837" s="101"/>
    </row>
    <row r="838" spans="1:10" hidden="1" x14ac:dyDescent="0.25">
      <c r="A838" s="111"/>
      <c r="B838" s="99"/>
      <c r="C838" s="100">
        <v>0</v>
      </c>
      <c r="D838" s="113">
        <v>0</v>
      </c>
      <c r="E838" s="100">
        <v>0</v>
      </c>
      <c r="F838" s="94"/>
      <c r="G838" s="95"/>
      <c r="H838" s="96"/>
      <c r="I838" s="97"/>
      <c r="J838" s="101"/>
    </row>
    <row r="839" spans="1:10" hidden="1" x14ac:dyDescent="0.25">
      <c r="A839" s="111"/>
      <c r="B839" s="99"/>
      <c r="C839" s="100">
        <v>0</v>
      </c>
      <c r="D839" s="113">
        <v>0</v>
      </c>
      <c r="E839" s="100">
        <v>0</v>
      </c>
      <c r="F839" s="94"/>
      <c r="G839" s="95"/>
      <c r="H839" s="96"/>
      <c r="I839" s="97"/>
      <c r="J839" s="101"/>
    </row>
    <row r="840" spans="1:10" hidden="1" x14ac:dyDescent="0.25">
      <c r="A840" s="111"/>
      <c r="B840" s="99"/>
      <c r="C840" s="100">
        <v>0</v>
      </c>
      <c r="D840" s="113">
        <v>0</v>
      </c>
      <c r="E840" s="100">
        <v>0</v>
      </c>
      <c r="F840" s="94"/>
      <c r="G840" s="95"/>
      <c r="H840" s="96"/>
      <c r="I840" s="97"/>
      <c r="J840" s="101"/>
    </row>
    <row r="841" spans="1:10" hidden="1" x14ac:dyDescent="0.25">
      <c r="A841" s="111"/>
      <c r="B841" s="99"/>
      <c r="C841" s="100">
        <v>0</v>
      </c>
      <c r="D841" s="113">
        <v>0</v>
      </c>
      <c r="E841" s="100">
        <v>0</v>
      </c>
      <c r="F841" s="94"/>
      <c r="G841" s="95"/>
      <c r="H841" s="96"/>
      <c r="I841" s="97"/>
      <c r="J841" s="101"/>
    </row>
    <row r="842" spans="1:10" hidden="1" x14ac:dyDescent="0.25">
      <c r="A842" s="111"/>
      <c r="B842" s="99"/>
      <c r="C842" s="100">
        <v>0</v>
      </c>
      <c r="D842" s="113">
        <v>0</v>
      </c>
      <c r="E842" s="100">
        <v>0</v>
      </c>
      <c r="F842" s="94"/>
      <c r="G842" s="95"/>
      <c r="H842" s="96"/>
      <c r="I842" s="97"/>
      <c r="J842" s="101"/>
    </row>
    <row r="843" spans="1:10" hidden="1" x14ac:dyDescent="0.25">
      <c r="A843" s="111"/>
      <c r="B843" s="99"/>
      <c r="C843" s="100">
        <v>0</v>
      </c>
      <c r="D843" s="113">
        <v>0</v>
      </c>
      <c r="E843" s="100">
        <v>0</v>
      </c>
      <c r="F843" s="94"/>
      <c r="G843" s="95"/>
      <c r="H843" s="96"/>
      <c r="I843" s="97"/>
      <c r="J843" s="101"/>
    </row>
    <row r="844" spans="1:10" hidden="1" x14ac:dyDescent="0.25">
      <c r="A844" s="111"/>
      <c r="B844" s="99"/>
      <c r="C844" s="100">
        <v>0</v>
      </c>
      <c r="D844" s="113">
        <v>0</v>
      </c>
      <c r="E844" s="100">
        <v>0</v>
      </c>
      <c r="F844" s="94"/>
      <c r="G844" s="95"/>
      <c r="H844" s="96"/>
      <c r="I844" s="97"/>
      <c r="J844" s="101"/>
    </row>
    <row r="845" spans="1:10" hidden="1" x14ac:dyDescent="0.25">
      <c r="A845" s="111"/>
      <c r="B845" s="99"/>
      <c r="C845" s="100">
        <v>0</v>
      </c>
      <c r="D845" s="113">
        <v>0</v>
      </c>
      <c r="E845" s="100">
        <v>0</v>
      </c>
      <c r="F845" s="94"/>
      <c r="G845" s="95"/>
      <c r="H845" s="96"/>
      <c r="I845" s="97"/>
      <c r="J845" s="101"/>
    </row>
    <row r="846" spans="1:10" hidden="1" x14ac:dyDescent="0.25">
      <c r="A846" s="111"/>
      <c r="B846" s="99"/>
      <c r="C846" s="100">
        <v>0</v>
      </c>
      <c r="D846" s="113">
        <v>0</v>
      </c>
      <c r="E846" s="100">
        <v>0</v>
      </c>
      <c r="F846" s="94"/>
      <c r="G846" s="95"/>
      <c r="H846" s="96"/>
      <c r="I846" s="97"/>
      <c r="J846" s="101"/>
    </row>
    <row r="847" spans="1:10" hidden="1" x14ac:dyDescent="0.25">
      <c r="A847" s="111"/>
      <c r="B847" s="99"/>
      <c r="C847" s="100">
        <v>0</v>
      </c>
      <c r="D847" s="113">
        <v>0</v>
      </c>
      <c r="E847" s="100">
        <v>0</v>
      </c>
      <c r="F847" s="94"/>
      <c r="G847" s="95"/>
      <c r="H847" s="96"/>
      <c r="I847" s="97"/>
      <c r="J847" s="101"/>
    </row>
    <row r="848" spans="1:10" hidden="1" x14ac:dyDescent="0.25">
      <c r="A848" s="111"/>
      <c r="B848" s="99"/>
      <c r="C848" s="100">
        <v>0</v>
      </c>
      <c r="D848" s="113">
        <v>0</v>
      </c>
      <c r="E848" s="100">
        <v>0</v>
      </c>
      <c r="F848" s="94"/>
      <c r="G848" s="95"/>
      <c r="H848" s="96"/>
      <c r="I848" s="97"/>
      <c r="J848" s="101"/>
    </row>
    <row r="849" spans="1:10" hidden="1" x14ac:dyDescent="0.25">
      <c r="A849" s="111"/>
      <c r="B849" s="99"/>
      <c r="C849" s="100">
        <v>0</v>
      </c>
      <c r="D849" s="113">
        <v>0</v>
      </c>
      <c r="E849" s="100">
        <v>0</v>
      </c>
      <c r="F849" s="94"/>
      <c r="G849" s="95"/>
      <c r="H849" s="96"/>
      <c r="I849" s="97"/>
      <c r="J849" s="101"/>
    </row>
    <row r="850" spans="1:10" hidden="1" x14ac:dyDescent="0.25">
      <c r="A850" s="111"/>
      <c r="B850" s="99"/>
      <c r="C850" s="100">
        <v>0</v>
      </c>
      <c r="D850" s="113">
        <v>0</v>
      </c>
      <c r="E850" s="100">
        <v>0</v>
      </c>
      <c r="F850" s="94"/>
      <c r="G850" s="95"/>
      <c r="H850" s="96"/>
      <c r="I850" s="97"/>
      <c r="J850" s="101"/>
    </row>
    <row r="851" spans="1:10" hidden="1" x14ac:dyDescent="0.25">
      <c r="A851" s="111"/>
      <c r="B851" s="99"/>
      <c r="C851" s="100">
        <v>0</v>
      </c>
      <c r="D851" s="113">
        <v>0</v>
      </c>
      <c r="E851" s="100">
        <v>0</v>
      </c>
      <c r="F851" s="94"/>
      <c r="G851" s="95"/>
      <c r="H851" s="96"/>
      <c r="I851" s="97"/>
      <c r="J851" s="101"/>
    </row>
    <row r="852" spans="1:10" hidden="1" x14ac:dyDescent="0.25">
      <c r="A852" s="111"/>
      <c r="B852" s="99"/>
      <c r="C852" s="100">
        <v>0</v>
      </c>
      <c r="D852" s="113">
        <v>0</v>
      </c>
      <c r="E852" s="100">
        <v>0</v>
      </c>
      <c r="F852" s="94"/>
      <c r="G852" s="95"/>
      <c r="H852" s="96"/>
      <c r="I852" s="97"/>
      <c r="J852" s="101"/>
    </row>
    <row r="853" spans="1:10" hidden="1" x14ac:dyDescent="0.25">
      <c r="A853" s="111"/>
      <c r="B853" s="99"/>
      <c r="C853" s="100">
        <v>0</v>
      </c>
      <c r="D853" s="113">
        <v>0</v>
      </c>
      <c r="E853" s="100">
        <v>0</v>
      </c>
      <c r="F853" s="94"/>
      <c r="G853" s="95"/>
      <c r="H853" s="96"/>
      <c r="I853" s="97"/>
      <c r="J853" s="101"/>
    </row>
    <row r="854" spans="1:10" hidden="1" x14ac:dyDescent="0.25">
      <c r="A854" s="111"/>
      <c r="B854" s="99"/>
      <c r="C854" s="100">
        <v>0</v>
      </c>
      <c r="D854" s="113">
        <v>0</v>
      </c>
      <c r="E854" s="100">
        <v>0</v>
      </c>
      <c r="F854" s="94"/>
      <c r="G854" s="95"/>
      <c r="H854" s="96"/>
      <c r="I854" s="97"/>
      <c r="J854" s="101"/>
    </row>
    <row r="855" spans="1:10" hidden="1" x14ac:dyDescent="0.25">
      <c r="A855" s="111"/>
      <c r="B855" s="99"/>
      <c r="C855" s="100">
        <v>0</v>
      </c>
      <c r="D855" s="113">
        <v>0</v>
      </c>
      <c r="E855" s="100">
        <v>0</v>
      </c>
      <c r="F855" s="94"/>
      <c r="G855" s="95"/>
      <c r="H855" s="96"/>
      <c r="I855" s="97"/>
      <c r="J855" s="101"/>
    </row>
    <row r="856" spans="1:10" hidden="1" x14ac:dyDescent="0.25">
      <c r="A856" s="111"/>
      <c r="B856" s="99"/>
      <c r="C856" s="100">
        <v>0</v>
      </c>
      <c r="D856" s="113">
        <v>0</v>
      </c>
      <c r="E856" s="100">
        <v>0</v>
      </c>
      <c r="F856" s="94"/>
      <c r="G856" s="95"/>
      <c r="H856" s="96"/>
      <c r="I856" s="97"/>
      <c r="J856" s="101"/>
    </row>
    <row r="857" spans="1:10" hidden="1" x14ac:dyDescent="0.25">
      <c r="A857" s="111"/>
      <c r="B857" s="99"/>
      <c r="C857" s="100">
        <v>0</v>
      </c>
      <c r="D857" s="113">
        <v>0</v>
      </c>
      <c r="E857" s="100">
        <v>0</v>
      </c>
      <c r="F857" s="94"/>
      <c r="G857" s="95"/>
      <c r="H857" s="96"/>
      <c r="I857" s="97"/>
      <c r="J857" s="101"/>
    </row>
    <row r="858" spans="1:10" hidden="1" x14ac:dyDescent="0.25">
      <c r="A858" s="111"/>
      <c r="B858" s="99"/>
      <c r="C858" s="100">
        <v>0</v>
      </c>
      <c r="D858" s="113">
        <v>0</v>
      </c>
      <c r="E858" s="100">
        <v>0</v>
      </c>
      <c r="F858" s="94"/>
      <c r="G858" s="95"/>
      <c r="H858" s="96"/>
      <c r="I858" s="97"/>
      <c r="J858" s="101"/>
    </row>
    <row r="859" spans="1:10" hidden="1" x14ac:dyDescent="0.25">
      <c r="A859" s="111"/>
      <c r="B859" s="99"/>
      <c r="C859" s="100">
        <v>0</v>
      </c>
      <c r="D859" s="113">
        <v>0</v>
      </c>
      <c r="E859" s="100">
        <v>0</v>
      </c>
      <c r="F859" s="94"/>
      <c r="G859" s="95"/>
      <c r="H859" s="96"/>
      <c r="I859" s="97"/>
      <c r="J859" s="101"/>
    </row>
    <row r="860" spans="1:10" hidden="1" x14ac:dyDescent="0.25">
      <c r="A860" s="111"/>
      <c r="B860" s="99"/>
      <c r="C860" s="100">
        <v>0</v>
      </c>
      <c r="D860" s="113">
        <v>0</v>
      </c>
      <c r="E860" s="100">
        <v>0</v>
      </c>
      <c r="F860" s="94"/>
      <c r="G860" s="95"/>
      <c r="H860" s="96"/>
      <c r="I860" s="97"/>
      <c r="J860" s="101"/>
    </row>
    <row r="861" spans="1:10" hidden="1" x14ac:dyDescent="0.25">
      <c r="A861" s="111"/>
      <c r="B861" s="99"/>
      <c r="C861" s="100">
        <v>0</v>
      </c>
      <c r="D861" s="113">
        <v>0</v>
      </c>
      <c r="E861" s="100">
        <v>0</v>
      </c>
      <c r="F861" s="94"/>
      <c r="G861" s="95"/>
      <c r="H861" s="96"/>
      <c r="I861" s="97"/>
      <c r="J861" s="101"/>
    </row>
    <row r="862" spans="1:10" hidden="1" x14ac:dyDescent="0.25">
      <c r="A862" s="111"/>
      <c r="B862" s="99"/>
      <c r="C862" s="100">
        <v>0</v>
      </c>
      <c r="D862" s="113">
        <v>0</v>
      </c>
      <c r="E862" s="100">
        <v>0</v>
      </c>
      <c r="F862" s="94"/>
      <c r="G862" s="95"/>
      <c r="H862" s="96"/>
      <c r="I862" s="97"/>
      <c r="J862" s="101"/>
    </row>
    <row r="863" spans="1:10" hidden="1" x14ac:dyDescent="0.25">
      <c r="A863" s="111"/>
      <c r="B863" s="99"/>
      <c r="C863" s="100">
        <v>0</v>
      </c>
      <c r="D863" s="113">
        <v>0</v>
      </c>
      <c r="E863" s="100">
        <v>0</v>
      </c>
      <c r="F863" s="94"/>
      <c r="G863" s="95"/>
      <c r="H863" s="96"/>
      <c r="I863" s="97"/>
      <c r="J863" s="101"/>
    </row>
    <row r="864" spans="1:10" hidden="1" x14ac:dyDescent="0.25">
      <c r="A864" s="111"/>
      <c r="B864" s="99"/>
      <c r="C864" s="100">
        <v>0</v>
      </c>
      <c r="D864" s="113">
        <v>0</v>
      </c>
      <c r="E864" s="100">
        <v>0</v>
      </c>
      <c r="F864" s="94"/>
      <c r="G864" s="95"/>
      <c r="H864" s="96"/>
      <c r="I864" s="97"/>
      <c r="J864" s="101"/>
    </row>
    <row r="865" spans="1:10" hidden="1" x14ac:dyDescent="0.25">
      <c r="A865" s="111"/>
      <c r="B865" s="99"/>
      <c r="C865" s="100">
        <v>0</v>
      </c>
      <c r="D865" s="113">
        <v>0</v>
      </c>
      <c r="E865" s="100">
        <v>0</v>
      </c>
      <c r="F865" s="94"/>
      <c r="G865" s="95"/>
      <c r="H865" s="96"/>
      <c r="I865" s="97"/>
      <c r="J865" s="101"/>
    </row>
    <row r="866" spans="1:10" hidden="1" x14ac:dyDescent="0.25">
      <c r="A866" s="111"/>
      <c r="B866" s="99"/>
      <c r="C866" s="100">
        <v>0</v>
      </c>
      <c r="D866" s="113">
        <v>0</v>
      </c>
      <c r="E866" s="100">
        <v>0</v>
      </c>
      <c r="F866" s="94"/>
      <c r="G866" s="95"/>
      <c r="H866" s="96"/>
      <c r="I866" s="97"/>
      <c r="J866" s="101"/>
    </row>
    <row r="867" spans="1:10" hidden="1" x14ac:dyDescent="0.25">
      <c r="A867" s="111"/>
      <c r="B867" s="99"/>
      <c r="C867" s="100">
        <v>0</v>
      </c>
      <c r="D867" s="113">
        <v>0</v>
      </c>
      <c r="E867" s="100">
        <v>0</v>
      </c>
      <c r="F867" s="94"/>
      <c r="G867" s="95"/>
      <c r="H867" s="96"/>
      <c r="I867" s="97"/>
      <c r="J867" s="101"/>
    </row>
    <row r="868" spans="1:10" hidden="1" x14ac:dyDescent="0.25">
      <c r="A868" s="111"/>
      <c r="B868" s="99"/>
      <c r="C868" s="100">
        <v>0</v>
      </c>
      <c r="D868" s="113">
        <v>0</v>
      </c>
      <c r="E868" s="100">
        <v>0</v>
      </c>
      <c r="F868" s="94"/>
      <c r="G868" s="95"/>
      <c r="H868" s="96"/>
      <c r="I868" s="97"/>
      <c r="J868" s="101"/>
    </row>
    <row r="869" spans="1:10" hidden="1" x14ac:dyDescent="0.25">
      <c r="A869" s="111"/>
      <c r="B869" s="99"/>
      <c r="C869" s="100">
        <v>0</v>
      </c>
      <c r="D869" s="113">
        <v>0</v>
      </c>
      <c r="E869" s="100">
        <v>0</v>
      </c>
      <c r="F869" s="94"/>
      <c r="G869" s="95"/>
      <c r="H869" s="96"/>
      <c r="I869" s="97"/>
      <c r="J869" s="101"/>
    </row>
    <row r="870" spans="1:10" hidden="1" x14ac:dyDescent="0.25">
      <c r="A870" s="111"/>
      <c r="B870" s="99"/>
      <c r="C870" s="100">
        <v>0</v>
      </c>
      <c r="D870" s="113">
        <v>0</v>
      </c>
      <c r="E870" s="100">
        <v>0</v>
      </c>
      <c r="F870" s="94"/>
      <c r="G870" s="95"/>
      <c r="H870" s="96"/>
      <c r="I870" s="97"/>
      <c r="J870" s="101"/>
    </row>
    <row r="871" spans="1:10" hidden="1" x14ac:dyDescent="0.25">
      <c r="A871" s="111"/>
      <c r="B871" s="99"/>
      <c r="C871" s="100">
        <v>0</v>
      </c>
      <c r="D871" s="113">
        <v>0</v>
      </c>
      <c r="E871" s="100">
        <v>0</v>
      </c>
      <c r="F871" s="94"/>
      <c r="G871" s="95"/>
      <c r="H871" s="96"/>
      <c r="I871" s="97"/>
      <c r="J871" s="101"/>
    </row>
    <row r="872" spans="1:10" hidden="1" x14ac:dyDescent="0.25">
      <c r="A872" s="111"/>
      <c r="B872" s="99"/>
      <c r="C872" s="100">
        <v>0</v>
      </c>
      <c r="D872" s="113">
        <v>0</v>
      </c>
      <c r="E872" s="100">
        <v>0</v>
      </c>
      <c r="F872" s="94"/>
      <c r="G872" s="95"/>
      <c r="H872" s="96"/>
      <c r="I872" s="97"/>
      <c r="J872" s="101"/>
    </row>
    <row r="873" spans="1:10" hidden="1" x14ac:dyDescent="0.25">
      <c r="A873" s="111"/>
      <c r="B873" s="99"/>
      <c r="C873" s="100">
        <v>0</v>
      </c>
      <c r="D873" s="113">
        <v>0</v>
      </c>
      <c r="E873" s="100">
        <v>0</v>
      </c>
      <c r="F873" s="94"/>
      <c r="G873" s="95"/>
      <c r="H873" s="96"/>
      <c r="I873" s="97"/>
      <c r="J873" s="101"/>
    </row>
    <row r="874" spans="1:10" hidden="1" x14ac:dyDescent="0.25">
      <c r="A874" s="111"/>
      <c r="B874" s="99"/>
      <c r="C874" s="100">
        <v>0</v>
      </c>
      <c r="D874" s="113">
        <v>0</v>
      </c>
      <c r="E874" s="100">
        <v>0</v>
      </c>
      <c r="F874" s="94"/>
      <c r="G874" s="95"/>
      <c r="H874" s="96"/>
      <c r="I874" s="97"/>
      <c r="J874" s="101"/>
    </row>
    <row r="875" spans="1:10" hidden="1" x14ac:dyDescent="0.25">
      <c r="A875" s="111"/>
      <c r="B875" s="99"/>
      <c r="C875" s="100">
        <v>0</v>
      </c>
      <c r="D875" s="113">
        <v>0</v>
      </c>
      <c r="E875" s="100">
        <v>0</v>
      </c>
      <c r="F875" s="94"/>
      <c r="G875" s="95"/>
      <c r="H875" s="96"/>
      <c r="I875" s="97"/>
      <c r="J875" s="101"/>
    </row>
    <row r="876" spans="1:10" hidden="1" x14ac:dyDescent="0.25">
      <c r="A876" s="111"/>
      <c r="B876" s="99"/>
      <c r="C876" s="100">
        <v>0</v>
      </c>
      <c r="D876" s="113">
        <v>0</v>
      </c>
      <c r="E876" s="100">
        <v>0</v>
      </c>
      <c r="F876" s="94"/>
      <c r="G876" s="95"/>
      <c r="H876" s="96"/>
      <c r="I876" s="97"/>
      <c r="J876" s="101"/>
    </row>
    <row r="877" spans="1:10" hidden="1" x14ac:dyDescent="0.25">
      <c r="A877" s="111"/>
      <c r="B877" s="99"/>
      <c r="C877" s="100">
        <v>0</v>
      </c>
      <c r="D877" s="113">
        <v>0</v>
      </c>
      <c r="E877" s="100">
        <v>0</v>
      </c>
      <c r="F877" s="94"/>
      <c r="G877" s="95"/>
      <c r="H877" s="96"/>
      <c r="I877" s="97"/>
      <c r="J877" s="101"/>
    </row>
    <row r="878" spans="1:10" hidden="1" x14ac:dyDescent="0.25">
      <c r="A878" s="111"/>
      <c r="B878" s="99"/>
      <c r="C878" s="100">
        <v>0</v>
      </c>
      <c r="D878" s="113">
        <v>0</v>
      </c>
      <c r="E878" s="100">
        <v>0</v>
      </c>
      <c r="F878" s="94"/>
      <c r="G878" s="95"/>
      <c r="H878" s="96"/>
      <c r="I878" s="97"/>
      <c r="J878" s="101"/>
    </row>
    <row r="879" spans="1:10" hidden="1" x14ac:dyDescent="0.25">
      <c r="A879" s="111"/>
      <c r="B879" s="99"/>
      <c r="C879" s="100">
        <v>0</v>
      </c>
      <c r="D879" s="113">
        <v>0</v>
      </c>
      <c r="E879" s="100">
        <v>0</v>
      </c>
      <c r="F879" s="94"/>
      <c r="G879" s="95"/>
      <c r="H879" s="96"/>
      <c r="I879" s="97"/>
      <c r="J879" s="101"/>
    </row>
    <row r="880" spans="1:10" hidden="1" x14ac:dyDescent="0.25">
      <c r="A880" s="111"/>
      <c r="B880" s="99"/>
      <c r="C880" s="100">
        <v>0</v>
      </c>
      <c r="D880" s="113">
        <v>0</v>
      </c>
      <c r="E880" s="100">
        <v>0</v>
      </c>
      <c r="F880" s="94"/>
      <c r="G880" s="95"/>
      <c r="H880" s="96"/>
      <c r="I880" s="97"/>
      <c r="J880" s="101"/>
    </row>
    <row r="881" spans="1:10" hidden="1" x14ac:dyDescent="0.25">
      <c r="A881" s="111"/>
      <c r="B881" s="99"/>
      <c r="C881" s="100">
        <v>0</v>
      </c>
      <c r="D881" s="113">
        <v>0</v>
      </c>
      <c r="E881" s="100">
        <v>0</v>
      </c>
      <c r="F881" s="94"/>
      <c r="G881" s="95"/>
      <c r="H881" s="96"/>
      <c r="I881" s="97"/>
      <c r="J881" s="101"/>
    </row>
    <row r="882" spans="1:10" hidden="1" x14ac:dyDescent="0.25">
      <c r="A882" s="111"/>
      <c r="B882" s="99"/>
      <c r="C882" s="100">
        <v>0</v>
      </c>
      <c r="D882" s="113">
        <v>0</v>
      </c>
      <c r="E882" s="100">
        <v>0</v>
      </c>
      <c r="F882" s="94"/>
      <c r="G882" s="95"/>
      <c r="H882" s="96"/>
      <c r="I882" s="97"/>
      <c r="J882" s="101"/>
    </row>
    <row r="883" spans="1:10" hidden="1" x14ac:dyDescent="0.25">
      <c r="A883" s="111"/>
      <c r="B883" s="99"/>
      <c r="C883" s="100">
        <v>0</v>
      </c>
      <c r="D883" s="113">
        <v>0</v>
      </c>
      <c r="E883" s="100">
        <v>0</v>
      </c>
      <c r="F883" s="94"/>
      <c r="G883" s="95"/>
      <c r="H883" s="96"/>
      <c r="I883" s="97"/>
      <c r="J883" s="101"/>
    </row>
    <row r="884" spans="1:10" hidden="1" x14ac:dyDescent="0.25">
      <c r="A884" s="111"/>
      <c r="B884" s="99"/>
      <c r="C884" s="100">
        <v>0</v>
      </c>
      <c r="D884" s="113">
        <v>0</v>
      </c>
      <c r="E884" s="100">
        <v>0</v>
      </c>
      <c r="F884" s="94"/>
      <c r="G884" s="95"/>
      <c r="H884" s="96"/>
      <c r="I884" s="97"/>
      <c r="J884" s="101"/>
    </row>
    <row r="885" spans="1:10" hidden="1" x14ac:dyDescent="0.25">
      <c r="A885" s="111"/>
      <c r="B885" s="99"/>
      <c r="C885" s="100">
        <v>0</v>
      </c>
      <c r="D885" s="113">
        <v>0</v>
      </c>
      <c r="E885" s="100">
        <v>0</v>
      </c>
      <c r="F885" s="94"/>
      <c r="G885" s="95"/>
      <c r="H885" s="96"/>
      <c r="I885" s="97"/>
      <c r="J885" s="101"/>
    </row>
    <row r="886" spans="1:10" hidden="1" x14ac:dyDescent="0.25">
      <c r="A886" s="111"/>
      <c r="B886" s="99"/>
      <c r="C886" s="100">
        <v>0</v>
      </c>
      <c r="D886" s="113">
        <v>0</v>
      </c>
      <c r="E886" s="100">
        <v>0</v>
      </c>
      <c r="F886" s="94"/>
      <c r="G886" s="95"/>
      <c r="H886" s="96"/>
      <c r="I886" s="97"/>
      <c r="J886" s="101"/>
    </row>
    <row r="887" spans="1:10" hidden="1" x14ac:dyDescent="0.25">
      <c r="A887" s="111"/>
      <c r="B887" s="99"/>
      <c r="C887" s="100">
        <v>0</v>
      </c>
      <c r="D887" s="113">
        <v>0</v>
      </c>
      <c r="E887" s="100">
        <v>0</v>
      </c>
      <c r="F887" s="94"/>
      <c r="G887" s="95"/>
      <c r="H887" s="96"/>
      <c r="I887" s="97"/>
      <c r="J887" s="101"/>
    </row>
    <row r="888" spans="1:10" hidden="1" x14ac:dyDescent="0.25">
      <c r="A888" s="111"/>
      <c r="B888" s="99"/>
      <c r="C888" s="100">
        <v>0</v>
      </c>
      <c r="D888" s="113">
        <v>0</v>
      </c>
      <c r="E888" s="100">
        <v>0</v>
      </c>
      <c r="F888" s="94"/>
      <c r="G888" s="95"/>
      <c r="H888" s="96"/>
      <c r="I888" s="97"/>
      <c r="J888" s="101"/>
    </row>
    <row r="889" spans="1:10" hidden="1" x14ac:dyDescent="0.25">
      <c r="A889" s="111"/>
      <c r="B889" s="99"/>
      <c r="C889" s="100">
        <v>0</v>
      </c>
      <c r="D889" s="113">
        <v>0</v>
      </c>
      <c r="E889" s="100">
        <v>0</v>
      </c>
      <c r="F889" s="94"/>
      <c r="G889" s="95"/>
      <c r="H889" s="96"/>
      <c r="I889" s="97"/>
      <c r="J889" s="101"/>
    </row>
    <row r="890" spans="1:10" hidden="1" x14ac:dyDescent="0.25">
      <c r="A890" s="111"/>
      <c r="B890" s="99"/>
      <c r="C890" s="100">
        <v>0</v>
      </c>
      <c r="D890" s="113">
        <v>0</v>
      </c>
      <c r="E890" s="100">
        <v>0</v>
      </c>
      <c r="F890" s="94"/>
      <c r="G890" s="95"/>
      <c r="H890" s="96"/>
      <c r="I890" s="97"/>
      <c r="J890" s="101"/>
    </row>
    <row r="891" spans="1:10" hidden="1" x14ac:dyDescent="0.25">
      <c r="A891" s="111"/>
      <c r="B891" s="99"/>
      <c r="C891" s="100">
        <v>0</v>
      </c>
      <c r="D891" s="113">
        <v>0</v>
      </c>
      <c r="E891" s="100">
        <v>0</v>
      </c>
      <c r="F891" s="94"/>
      <c r="G891" s="95"/>
      <c r="H891" s="96"/>
      <c r="I891" s="97"/>
      <c r="J891" s="101"/>
    </row>
    <row r="892" spans="1:10" hidden="1" x14ac:dyDescent="0.25">
      <c r="A892" s="111"/>
      <c r="B892" s="99"/>
      <c r="C892" s="100">
        <v>0</v>
      </c>
      <c r="D892" s="113">
        <v>0</v>
      </c>
      <c r="E892" s="100">
        <v>0</v>
      </c>
      <c r="F892" s="94"/>
      <c r="G892" s="95"/>
      <c r="H892" s="96"/>
      <c r="I892" s="97"/>
      <c r="J892" s="101"/>
    </row>
    <row r="893" spans="1:10" hidden="1" x14ac:dyDescent="0.25">
      <c r="A893" s="111"/>
      <c r="B893" s="99"/>
      <c r="C893" s="100">
        <v>0</v>
      </c>
      <c r="D893" s="113">
        <v>0</v>
      </c>
      <c r="E893" s="100">
        <v>0</v>
      </c>
      <c r="F893" s="94"/>
      <c r="G893" s="95"/>
      <c r="H893" s="96"/>
      <c r="I893" s="97"/>
      <c r="J893" s="101"/>
    </row>
    <row r="894" spans="1:10" hidden="1" x14ac:dyDescent="0.25">
      <c r="A894" s="111"/>
      <c r="B894" s="99"/>
      <c r="C894" s="100">
        <v>0</v>
      </c>
      <c r="D894" s="113">
        <v>0</v>
      </c>
      <c r="E894" s="100">
        <v>0</v>
      </c>
      <c r="F894" s="94"/>
      <c r="G894" s="95"/>
      <c r="H894" s="96"/>
      <c r="I894" s="97"/>
      <c r="J894" s="101"/>
    </row>
    <row r="895" spans="1:10" hidden="1" x14ac:dyDescent="0.25">
      <c r="A895" s="111"/>
      <c r="B895" s="99"/>
      <c r="C895" s="100">
        <v>0</v>
      </c>
      <c r="D895" s="113">
        <v>0</v>
      </c>
      <c r="E895" s="100">
        <v>0</v>
      </c>
      <c r="F895" s="94"/>
      <c r="G895" s="95"/>
      <c r="H895" s="96"/>
      <c r="I895" s="97"/>
      <c r="J895" s="101"/>
    </row>
    <row r="896" spans="1:10" hidden="1" x14ac:dyDescent="0.25">
      <c r="A896" s="111"/>
      <c r="B896" s="99"/>
      <c r="C896" s="100">
        <v>0</v>
      </c>
      <c r="D896" s="113">
        <v>0</v>
      </c>
      <c r="E896" s="100">
        <v>0</v>
      </c>
      <c r="F896" s="94"/>
      <c r="G896" s="95"/>
      <c r="H896" s="96"/>
      <c r="I896" s="97"/>
      <c r="J896" s="101"/>
    </row>
    <row r="897" spans="1:10" hidden="1" x14ac:dyDescent="0.25">
      <c r="A897" s="111"/>
      <c r="B897" s="99"/>
      <c r="C897" s="100">
        <v>0</v>
      </c>
      <c r="D897" s="113">
        <v>0</v>
      </c>
      <c r="E897" s="100">
        <v>0</v>
      </c>
      <c r="F897" s="94"/>
      <c r="G897" s="95"/>
      <c r="H897" s="96"/>
      <c r="I897" s="97"/>
      <c r="J897" s="101"/>
    </row>
    <row r="898" spans="1:10" hidden="1" x14ac:dyDescent="0.25">
      <c r="A898" s="111"/>
      <c r="B898" s="99"/>
      <c r="C898" s="100">
        <v>0</v>
      </c>
      <c r="D898" s="113">
        <v>0</v>
      </c>
      <c r="E898" s="100">
        <v>0</v>
      </c>
      <c r="F898" s="94"/>
      <c r="G898" s="95"/>
      <c r="H898" s="96"/>
      <c r="I898" s="97"/>
      <c r="J898" s="101"/>
    </row>
    <row r="899" spans="1:10" hidden="1" x14ac:dyDescent="0.25">
      <c r="A899" s="111"/>
      <c r="B899" s="99"/>
      <c r="C899" s="100">
        <v>0</v>
      </c>
      <c r="D899" s="113">
        <v>0</v>
      </c>
      <c r="E899" s="100">
        <v>0</v>
      </c>
      <c r="F899" s="94"/>
      <c r="G899" s="95"/>
      <c r="H899" s="96"/>
      <c r="I899" s="97"/>
      <c r="J899" s="101"/>
    </row>
    <row r="900" spans="1:10" hidden="1" x14ac:dyDescent="0.25">
      <c r="A900" s="111"/>
      <c r="B900" s="99"/>
      <c r="C900" s="100">
        <v>0</v>
      </c>
      <c r="D900" s="113">
        <v>0</v>
      </c>
      <c r="E900" s="100">
        <v>0</v>
      </c>
      <c r="F900" s="94"/>
      <c r="G900" s="95"/>
      <c r="H900" s="96"/>
      <c r="I900" s="97"/>
      <c r="J900" s="101"/>
    </row>
    <row r="901" spans="1:10" hidden="1" x14ac:dyDescent="0.25">
      <c r="A901" s="111"/>
      <c r="B901" s="99"/>
      <c r="C901" s="100">
        <v>0</v>
      </c>
      <c r="D901" s="113">
        <v>0</v>
      </c>
      <c r="E901" s="100">
        <v>0</v>
      </c>
      <c r="F901" s="94"/>
      <c r="G901" s="95"/>
      <c r="H901" s="96"/>
      <c r="I901" s="97"/>
      <c r="J901" s="101"/>
    </row>
    <row r="902" spans="1:10" hidden="1" x14ac:dyDescent="0.25">
      <c r="A902" s="111"/>
      <c r="B902" s="99"/>
      <c r="C902" s="100">
        <v>0</v>
      </c>
      <c r="D902" s="113">
        <v>0</v>
      </c>
      <c r="E902" s="100">
        <v>0</v>
      </c>
      <c r="F902" s="94"/>
      <c r="G902" s="95"/>
      <c r="H902" s="96"/>
      <c r="I902" s="97"/>
      <c r="J902" s="101"/>
    </row>
    <row r="903" spans="1:10" hidden="1" x14ac:dyDescent="0.25">
      <c r="A903" s="111"/>
      <c r="B903" s="99"/>
      <c r="C903" s="100">
        <v>0</v>
      </c>
      <c r="D903" s="113">
        <v>0</v>
      </c>
      <c r="E903" s="100">
        <v>0</v>
      </c>
      <c r="F903" s="94"/>
      <c r="G903" s="95"/>
      <c r="H903" s="96"/>
      <c r="I903" s="97"/>
      <c r="J903" s="101"/>
    </row>
    <row r="904" spans="1:10" hidden="1" x14ac:dyDescent="0.25">
      <c r="A904" s="111"/>
      <c r="B904" s="99"/>
      <c r="C904" s="100">
        <v>0</v>
      </c>
      <c r="D904" s="113">
        <v>0</v>
      </c>
      <c r="E904" s="100">
        <v>0</v>
      </c>
      <c r="F904" s="94"/>
      <c r="G904" s="95"/>
      <c r="H904" s="96"/>
      <c r="I904" s="97"/>
      <c r="J904" s="101"/>
    </row>
    <row r="905" spans="1:10" hidden="1" x14ac:dyDescent="0.25">
      <c r="A905" s="111"/>
      <c r="B905" s="99"/>
      <c r="C905" s="100">
        <v>0</v>
      </c>
      <c r="D905" s="113">
        <v>0</v>
      </c>
      <c r="E905" s="100">
        <v>0</v>
      </c>
      <c r="F905" s="94"/>
      <c r="G905" s="95"/>
      <c r="H905" s="96"/>
      <c r="I905" s="97"/>
      <c r="J905" s="101"/>
    </row>
    <row r="906" spans="1:10" hidden="1" x14ac:dyDescent="0.25">
      <c r="A906" s="111"/>
      <c r="B906" s="99"/>
      <c r="C906" s="100">
        <v>0</v>
      </c>
      <c r="D906" s="113">
        <v>0</v>
      </c>
      <c r="E906" s="100">
        <v>0</v>
      </c>
      <c r="F906" s="94"/>
      <c r="G906" s="95"/>
      <c r="H906" s="96"/>
      <c r="I906" s="97"/>
      <c r="J906" s="101"/>
    </row>
    <row r="907" spans="1:10" hidden="1" x14ac:dyDescent="0.25">
      <c r="A907" s="111"/>
      <c r="B907" s="99"/>
      <c r="C907" s="100">
        <v>0</v>
      </c>
      <c r="D907" s="113">
        <v>0</v>
      </c>
      <c r="E907" s="100">
        <v>0</v>
      </c>
      <c r="F907" s="94"/>
      <c r="G907" s="95"/>
      <c r="H907" s="96"/>
      <c r="I907" s="97"/>
      <c r="J907" s="101"/>
    </row>
    <row r="908" spans="1:10" hidden="1" x14ac:dyDescent="0.25">
      <c r="A908" s="111"/>
      <c r="B908" s="99"/>
      <c r="C908" s="100">
        <v>0</v>
      </c>
      <c r="D908" s="113">
        <v>0</v>
      </c>
      <c r="E908" s="100">
        <v>0</v>
      </c>
      <c r="F908" s="94"/>
      <c r="G908" s="95"/>
      <c r="H908" s="96"/>
      <c r="I908" s="97"/>
      <c r="J908" s="101"/>
    </row>
    <row r="909" spans="1:10" hidden="1" x14ac:dyDescent="0.25">
      <c r="A909" s="111"/>
      <c r="B909" s="99"/>
      <c r="C909" s="100">
        <v>0</v>
      </c>
      <c r="D909" s="113">
        <v>0</v>
      </c>
      <c r="E909" s="100">
        <v>0</v>
      </c>
      <c r="F909" s="94"/>
      <c r="G909" s="95"/>
      <c r="H909" s="96"/>
      <c r="I909" s="97"/>
      <c r="J909" s="101"/>
    </row>
    <row r="910" spans="1:10" hidden="1" x14ac:dyDescent="0.25">
      <c r="A910" s="111"/>
      <c r="B910" s="99"/>
      <c r="C910" s="100">
        <v>0</v>
      </c>
      <c r="D910" s="113">
        <v>0</v>
      </c>
      <c r="E910" s="100">
        <v>0</v>
      </c>
      <c r="F910" s="94"/>
      <c r="G910" s="95"/>
      <c r="H910" s="96"/>
      <c r="I910" s="97"/>
      <c r="J910" s="101"/>
    </row>
    <row r="911" spans="1:10" hidden="1" x14ac:dyDescent="0.25">
      <c r="A911" s="111"/>
      <c r="B911" s="99"/>
      <c r="C911" s="100">
        <v>0</v>
      </c>
      <c r="D911" s="113">
        <v>0</v>
      </c>
      <c r="E911" s="100">
        <v>0</v>
      </c>
      <c r="F911" s="94"/>
      <c r="G911" s="95"/>
      <c r="H911" s="96"/>
      <c r="I911" s="97"/>
      <c r="J911" s="101"/>
    </row>
    <row r="912" spans="1:10" hidden="1" x14ac:dyDescent="0.25">
      <c r="A912" s="111"/>
      <c r="B912" s="99"/>
      <c r="C912" s="100">
        <v>0</v>
      </c>
      <c r="D912" s="113">
        <v>0</v>
      </c>
      <c r="E912" s="100">
        <v>0</v>
      </c>
      <c r="F912" s="94"/>
      <c r="G912" s="95"/>
      <c r="H912" s="96"/>
      <c r="I912" s="97"/>
      <c r="J912" s="101"/>
    </row>
    <row r="913" spans="1:10" hidden="1" x14ac:dyDescent="0.25">
      <c r="A913" s="111"/>
      <c r="B913" s="99"/>
      <c r="C913" s="100">
        <v>0</v>
      </c>
      <c r="D913" s="113">
        <v>0</v>
      </c>
      <c r="E913" s="100">
        <v>0</v>
      </c>
      <c r="F913" s="94"/>
      <c r="G913" s="95"/>
      <c r="H913" s="96"/>
      <c r="I913" s="97"/>
      <c r="J913" s="101"/>
    </row>
    <row r="914" spans="1:10" hidden="1" x14ac:dyDescent="0.25">
      <c r="A914" s="111"/>
      <c r="B914" s="99"/>
      <c r="C914" s="100">
        <v>0</v>
      </c>
      <c r="D914" s="113">
        <v>0</v>
      </c>
      <c r="E914" s="100">
        <v>0</v>
      </c>
      <c r="F914" s="94"/>
      <c r="G914" s="95"/>
      <c r="H914" s="96"/>
      <c r="I914" s="97"/>
      <c r="J914" s="101"/>
    </row>
    <row r="915" spans="1:10" hidden="1" x14ac:dyDescent="0.25">
      <c r="A915" s="111"/>
      <c r="B915" s="99"/>
      <c r="C915" s="100">
        <v>0</v>
      </c>
      <c r="D915" s="113">
        <v>0</v>
      </c>
      <c r="E915" s="100">
        <v>0</v>
      </c>
      <c r="F915" s="94"/>
      <c r="G915" s="95"/>
      <c r="H915" s="96"/>
      <c r="I915" s="97"/>
      <c r="J915" s="101"/>
    </row>
    <row r="916" spans="1:10" hidden="1" x14ac:dyDescent="0.25">
      <c r="A916" s="111"/>
      <c r="B916" s="99"/>
      <c r="C916" s="100">
        <v>0</v>
      </c>
      <c r="D916" s="113">
        <v>0</v>
      </c>
      <c r="E916" s="100">
        <v>0</v>
      </c>
      <c r="F916" s="94"/>
      <c r="G916" s="95"/>
      <c r="H916" s="96"/>
      <c r="I916" s="97"/>
      <c r="J916" s="101"/>
    </row>
    <row r="917" spans="1:10" hidden="1" x14ac:dyDescent="0.25">
      <c r="A917" s="111"/>
      <c r="B917" s="99"/>
      <c r="C917" s="100">
        <v>0</v>
      </c>
      <c r="D917" s="113">
        <v>0</v>
      </c>
      <c r="E917" s="100">
        <v>0</v>
      </c>
      <c r="F917" s="94"/>
      <c r="G917" s="95"/>
      <c r="H917" s="96"/>
      <c r="I917" s="97"/>
      <c r="J917" s="101"/>
    </row>
    <row r="918" spans="1:10" hidden="1" x14ac:dyDescent="0.25">
      <c r="A918" s="111"/>
      <c r="B918" s="99"/>
      <c r="C918" s="100">
        <v>0</v>
      </c>
      <c r="D918" s="113">
        <v>0</v>
      </c>
      <c r="E918" s="100">
        <v>0</v>
      </c>
      <c r="F918" s="94"/>
      <c r="G918" s="95"/>
      <c r="H918" s="96"/>
      <c r="I918" s="97"/>
      <c r="J918" s="101"/>
    </row>
    <row r="919" spans="1:10" hidden="1" x14ac:dyDescent="0.25">
      <c r="A919" s="111"/>
      <c r="B919" s="99"/>
      <c r="C919" s="100">
        <v>0</v>
      </c>
      <c r="D919" s="113">
        <v>0</v>
      </c>
      <c r="E919" s="100">
        <v>0</v>
      </c>
      <c r="F919" s="94"/>
      <c r="G919" s="95"/>
      <c r="H919" s="96"/>
      <c r="I919" s="97"/>
      <c r="J919" s="101"/>
    </row>
    <row r="920" spans="1:10" hidden="1" x14ac:dyDescent="0.25">
      <c r="A920" s="111"/>
      <c r="B920" s="99"/>
      <c r="C920" s="100">
        <v>0</v>
      </c>
      <c r="D920" s="113">
        <v>0</v>
      </c>
      <c r="E920" s="100">
        <v>0</v>
      </c>
      <c r="F920" s="94"/>
      <c r="G920" s="95"/>
      <c r="H920" s="96"/>
      <c r="I920" s="97"/>
      <c r="J920" s="101"/>
    </row>
    <row r="921" spans="1:10" hidden="1" x14ac:dyDescent="0.25">
      <c r="A921" s="111"/>
      <c r="B921" s="99"/>
      <c r="C921" s="100">
        <v>0</v>
      </c>
      <c r="D921" s="113">
        <v>0</v>
      </c>
      <c r="E921" s="100">
        <v>0</v>
      </c>
      <c r="F921" s="94"/>
      <c r="G921" s="95"/>
      <c r="H921" s="96"/>
      <c r="I921" s="97"/>
      <c r="J921" s="101"/>
    </row>
    <row r="922" spans="1:10" hidden="1" x14ac:dyDescent="0.25">
      <c r="A922" s="111"/>
      <c r="B922" s="99"/>
      <c r="C922" s="100">
        <v>0</v>
      </c>
      <c r="D922" s="113">
        <v>0</v>
      </c>
      <c r="E922" s="100">
        <v>0</v>
      </c>
      <c r="F922" s="94"/>
      <c r="G922" s="95"/>
      <c r="H922" s="96"/>
      <c r="I922" s="97"/>
      <c r="J922" s="101"/>
    </row>
    <row r="923" spans="1:10" hidden="1" x14ac:dyDescent="0.25">
      <c r="A923" s="111"/>
      <c r="B923" s="99"/>
      <c r="C923" s="100">
        <v>0</v>
      </c>
      <c r="D923" s="113">
        <v>0</v>
      </c>
      <c r="E923" s="100">
        <v>0</v>
      </c>
      <c r="F923" s="94"/>
      <c r="G923" s="95"/>
      <c r="H923" s="96"/>
      <c r="I923" s="97"/>
      <c r="J923" s="101"/>
    </row>
    <row r="924" spans="1:10" hidden="1" x14ac:dyDescent="0.25">
      <c r="A924" s="111"/>
      <c r="B924" s="99"/>
      <c r="C924" s="100">
        <v>0</v>
      </c>
      <c r="D924" s="113">
        <v>0</v>
      </c>
      <c r="E924" s="100">
        <v>0</v>
      </c>
      <c r="F924" s="94"/>
      <c r="G924" s="95"/>
      <c r="H924" s="96"/>
      <c r="I924" s="97"/>
      <c r="J924" s="101"/>
    </row>
    <row r="925" spans="1:10" hidden="1" x14ac:dyDescent="0.25">
      <c r="A925" s="111"/>
      <c r="B925" s="99"/>
      <c r="C925" s="100">
        <v>0</v>
      </c>
      <c r="D925" s="113">
        <v>0</v>
      </c>
      <c r="E925" s="100">
        <v>0</v>
      </c>
      <c r="F925" s="94"/>
      <c r="G925" s="95"/>
      <c r="H925" s="96"/>
      <c r="I925" s="97"/>
      <c r="J925" s="101"/>
    </row>
    <row r="926" spans="1:10" hidden="1" x14ac:dyDescent="0.25">
      <c r="A926" s="111"/>
      <c r="B926" s="99"/>
      <c r="C926" s="100">
        <v>0</v>
      </c>
      <c r="D926" s="113">
        <v>0</v>
      </c>
      <c r="E926" s="100">
        <v>0</v>
      </c>
      <c r="F926" s="94"/>
      <c r="G926" s="95"/>
      <c r="H926" s="96"/>
      <c r="I926" s="97"/>
      <c r="J926" s="101"/>
    </row>
    <row r="927" spans="1:10" hidden="1" x14ac:dyDescent="0.25">
      <c r="A927" s="111"/>
      <c r="B927" s="99"/>
      <c r="C927" s="100">
        <v>0</v>
      </c>
      <c r="D927" s="113">
        <v>0</v>
      </c>
      <c r="E927" s="100">
        <v>0</v>
      </c>
      <c r="F927" s="94"/>
      <c r="G927" s="95"/>
      <c r="H927" s="96"/>
      <c r="I927" s="97"/>
      <c r="J927" s="101"/>
    </row>
    <row r="928" spans="1:10" hidden="1" x14ac:dyDescent="0.25">
      <c r="A928" s="111"/>
      <c r="B928" s="99"/>
      <c r="C928" s="100">
        <v>0</v>
      </c>
      <c r="D928" s="113">
        <v>0</v>
      </c>
      <c r="E928" s="100">
        <v>0</v>
      </c>
      <c r="F928" s="94"/>
      <c r="G928" s="95"/>
      <c r="H928" s="96"/>
      <c r="I928" s="97"/>
      <c r="J928" s="101"/>
    </row>
    <row r="929" spans="1:10" hidden="1" x14ac:dyDescent="0.25">
      <c r="A929" s="111"/>
      <c r="B929" s="99"/>
      <c r="C929" s="100">
        <v>0</v>
      </c>
      <c r="D929" s="113">
        <v>0</v>
      </c>
      <c r="E929" s="100">
        <v>0</v>
      </c>
      <c r="F929" s="94"/>
      <c r="G929" s="95"/>
      <c r="H929" s="96"/>
      <c r="I929" s="97"/>
      <c r="J929" s="101"/>
    </row>
    <row r="930" spans="1:10" hidden="1" x14ac:dyDescent="0.25">
      <c r="A930" s="111"/>
      <c r="B930" s="99"/>
      <c r="C930" s="100">
        <v>0</v>
      </c>
      <c r="D930" s="113">
        <v>0</v>
      </c>
      <c r="E930" s="100">
        <v>0</v>
      </c>
      <c r="F930" s="94"/>
      <c r="G930" s="95"/>
      <c r="H930" s="96"/>
      <c r="I930" s="97"/>
      <c r="J930" s="101"/>
    </row>
    <row r="931" spans="1:10" hidden="1" x14ac:dyDescent="0.25">
      <c r="A931" s="111"/>
      <c r="B931" s="99"/>
      <c r="C931" s="100">
        <v>0</v>
      </c>
      <c r="D931" s="113">
        <v>0</v>
      </c>
      <c r="E931" s="100">
        <v>0</v>
      </c>
      <c r="F931" s="94"/>
      <c r="G931" s="95"/>
      <c r="H931" s="96"/>
      <c r="I931" s="97"/>
      <c r="J931" s="101"/>
    </row>
    <row r="932" spans="1:10" hidden="1" x14ac:dyDescent="0.25">
      <c r="A932" s="111"/>
      <c r="B932" s="99"/>
      <c r="C932" s="100">
        <v>0</v>
      </c>
      <c r="D932" s="113">
        <v>0</v>
      </c>
      <c r="E932" s="100">
        <v>0</v>
      </c>
      <c r="F932" s="94"/>
      <c r="G932" s="95"/>
      <c r="H932" s="96"/>
      <c r="I932" s="97"/>
      <c r="J932" s="101"/>
    </row>
    <row r="933" spans="1:10" hidden="1" x14ac:dyDescent="0.25">
      <c r="A933" s="111"/>
      <c r="B933" s="99"/>
      <c r="C933" s="100">
        <v>0</v>
      </c>
      <c r="D933" s="113"/>
      <c r="E933" s="100">
        <v>0</v>
      </c>
      <c r="F933" s="114"/>
      <c r="G933" s="95"/>
      <c r="H933" s="96"/>
      <c r="I933" s="103"/>
      <c r="J933" s="101"/>
    </row>
    <row r="934" spans="1:10" hidden="1" x14ac:dyDescent="0.25">
      <c r="A934" s="111"/>
      <c r="B934" s="99"/>
      <c r="C934" s="100">
        <v>0</v>
      </c>
      <c r="D934" s="113"/>
      <c r="E934" s="100">
        <v>0</v>
      </c>
      <c r="F934" s="114"/>
      <c r="G934" s="95"/>
      <c r="H934" s="116"/>
      <c r="I934" s="103"/>
      <c r="J934" s="101"/>
    </row>
    <row r="935" spans="1:10" hidden="1" x14ac:dyDescent="0.25">
      <c r="A935" s="111"/>
      <c r="B935" s="99"/>
      <c r="C935" s="100">
        <v>0</v>
      </c>
      <c r="D935" s="113"/>
      <c r="E935" s="100">
        <v>0</v>
      </c>
      <c r="F935" s="114"/>
      <c r="G935" s="95"/>
      <c r="H935" s="116"/>
      <c r="I935" s="103"/>
      <c r="J935" s="118"/>
    </row>
    <row r="936" spans="1:10" hidden="1" x14ac:dyDescent="0.25">
      <c r="A936" s="111"/>
      <c r="B936" s="99"/>
      <c r="C936" s="100">
        <v>0</v>
      </c>
      <c r="D936" s="113"/>
      <c r="E936" s="100">
        <v>0</v>
      </c>
      <c r="F936" s="114"/>
      <c r="G936" s="95"/>
      <c r="H936" s="116"/>
      <c r="I936" s="103"/>
      <c r="J936" s="118"/>
    </row>
    <row r="937" spans="1:10" hidden="1" x14ac:dyDescent="0.25">
      <c r="A937" s="111"/>
      <c r="B937" s="99"/>
      <c r="C937" s="100">
        <v>0</v>
      </c>
      <c r="D937" s="113"/>
      <c r="E937" s="100">
        <v>0</v>
      </c>
      <c r="F937" s="114"/>
      <c r="G937" s="95"/>
      <c r="H937" s="116"/>
      <c r="I937" s="103"/>
      <c r="J937" s="118"/>
    </row>
    <row r="938" spans="1:10" hidden="1" x14ac:dyDescent="0.25">
      <c r="A938" s="111"/>
      <c r="B938" s="99"/>
      <c r="C938" s="100">
        <v>0</v>
      </c>
      <c r="D938" s="113"/>
      <c r="E938" s="100">
        <v>0</v>
      </c>
      <c r="F938" s="114"/>
      <c r="G938" s="95"/>
      <c r="H938" s="116"/>
      <c r="I938" s="103"/>
      <c r="J938" s="118"/>
    </row>
    <row r="939" spans="1:10" hidden="1" x14ac:dyDescent="0.25">
      <c r="A939" s="111"/>
      <c r="B939" s="102"/>
      <c r="C939" s="112"/>
      <c r="D939" s="113"/>
      <c r="E939" s="100"/>
      <c r="F939" s="114"/>
      <c r="G939" s="95"/>
      <c r="H939" s="116"/>
      <c r="I939" s="103"/>
      <c r="J939" s="118"/>
    </row>
    <row r="940" spans="1:10" hidden="1" x14ac:dyDescent="0.25">
      <c r="A940" s="111"/>
      <c r="B940" s="102"/>
      <c r="C940" s="112"/>
      <c r="D940" s="113"/>
      <c r="E940" s="100"/>
      <c r="F940" s="114"/>
      <c r="G940" s="115"/>
      <c r="H940" s="116"/>
      <c r="I940" s="103"/>
      <c r="J940" s="118"/>
    </row>
    <row r="941" spans="1:10" hidden="1" x14ac:dyDescent="0.25">
      <c r="A941" s="111"/>
      <c r="B941" s="102"/>
      <c r="C941" s="112"/>
      <c r="D941" s="113"/>
      <c r="E941" s="100"/>
      <c r="F941" s="114"/>
      <c r="G941" s="115"/>
      <c r="H941" s="116"/>
      <c r="I941" s="103"/>
      <c r="J941" s="118"/>
    </row>
    <row r="942" spans="1:10" hidden="1" x14ac:dyDescent="0.25">
      <c r="A942" s="111"/>
      <c r="B942" s="102"/>
      <c r="C942" s="112"/>
      <c r="D942" s="113"/>
      <c r="E942" s="100"/>
      <c r="F942" s="114"/>
      <c r="G942" s="115"/>
      <c r="H942" s="116"/>
      <c r="I942" s="103"/>
      <c r="J942" s="118"/>
    </row>
    <row r="943" spans="1:10" hidden="1" x14ac:dyDescent="0.25">
      <c r="A943" s="111"/>
      <c r="B943" s="102"/>
      <c r="C943" s="112"/>
      <c r="D943" s="113"/>
      <c r="E943" s="100"/>
      <c r="F943" s="114"/>
      <c r="G943" s="115"/>
      <c r="H943" s="116"/>
      <c r="I943" s="103"/>
      <c r="J943" s="118"/>
    </row>
    <row r="944" spans="1:10" hidden="1" x14ac:dyDescent="0.25">
      <c r="A944" s="111"/>
      <c r="B944" s="102"/>
      <c r="C944" s="112"/>
      <c r="D944" s="113"/>
      <c r="E944" s="100"/>
      <c r="F944" s="114"/>
      <c r="G944" s="115"/>
      <c r="H944" s="116"/>
      <c r="I944" s="103"/>
      <c r="J944" s="118"/>
    </row>
    <row r="945" spans="1:10" hidden="1" x14ac:dyDescent="0.25">
      <c r="A945" s="111"/>
      <c r="B945" s="102"/>
      <c r="C945" s="112"/>
      <c r="D945" s="113"/>
      <c r="E945" s="100"/>
      <c r="F945" s="114"/>
      <c r="G945" s="115"/>
      <c r="H945" s="116"/>
      <c r="I945" s="103"/>
      <c r="J945" s="118"/>
    </row>
    <row r="946" spans="1:10" hidden="1" x14ac:dyDescent="0.25">
      <c r="A946" s="111"/>
      <c r="B946" s="102"/>
      <c r="C946" s="112"/>
      <c r="D946" s="113"/>
      <c r="E946" s="100"/>
      <c r="F946" s="114"/>
      <c r="G946" s="115"/>
      <c r="H946" s="116"/>
      <c r="I946" s="103"/>
      <c r="J946" s="118"/>
    </row>
    <row r="947" spans="1:10" hidden="1" x14ac:dyDescent="0.25">
      <c r="A947" s="111"/>
      <c r="B947" s="102"/>
      <c r="C947" s="112"/>
      <c r="D947" s="113"/>
      <c r="E947" s="100"/>
      <c r="F947" s="114"/>
      <c r="G947" s="115"/>
      <c r="H947" s="116"/>
      <c r="I947" s="103"/>
      <c r="J947" s="118"/>
    </row>
    <row r="948" spans="1:10" hidden="1" x14ac:dyDescent="0.25">
      <c r="A948" s="111"/>
      <c r="B948" s="102"/>
      <c r="C948" s="112"/>
      <c r="D948" s="113"/>
      <c r="E948" s="100"/>
      <c r="F948" s="114"/>
      <c r="G948" s="115"/>
      <c r="H948" s="116"/>
      <c r="I948" s="103"/>
      <c r="J948" s="118"/>
    </row>
    <row r="949" spans="1:10" x14ac:dyDescent="0.25">
      <c r="A949" s="111"/>
      <c r="B949" s="102"/>
      <c r="C949" s="112"/>
      <c r="D949" s="113"/>
      <c r="E949" s="100"/>
      <c r="F949" s="114"/>
      <c r="G949" s="115"/>
      <c r="H949" s="116"/>
      <c r="I949" s="103"/>
      <c r="J949" s="118"/>
    </row>
    <row r="950" spans="1:10" x14ac:dyDescent="0.25">
      <c r="A950" s="111"/>
      <c r="B950" s="102"/>
      <c r="C950" s="112"/>
      <c r="D950" s="113"/>
      <c r="E950" s="100"/>
      <c r="F950" s="114"/>
      <c r="G950" s="115"/>
      <c r="H950" s="116"/>
      <c r="I950" s="103"/>
      <c r="J950" s="118"/>
    </row>
    <row r="951" spans="1:10" x14ac:dyDescent="0.25">
      <c r="A951" s="111"/>
      <c r="B951" s="102"/>
      <c r="C951" s="112"/>
      <c r="D951" s="113"/>
      <c r="E951" s="100"/>
      <c r="F951" s="114"/>
      <c r="G951" s="115"/>
      <c r="H951" s="116"/>
      <c r="I951" s="103"/>
      <c r="J951" s="118"/>
    </row>
    <row r="952" spans="1:10" x14ac:dyDescent="0.25">
      <c r="A952" s="111"/>
      <c r="B952" s="102"/>
      <c r="C952" s="112"/>
      <c r="D952" s="113"/>
      <c r="E952" s="100"/>
      <c r="F952" s="114"/>
      <c r="G952" s="115"/>
      <c r="H952" s="116"/>
      <c r="I952" s="103"/>
      <c r="J952" s="118"/>
    </row>
    <row r="953" spans="1:10" x14ac:dyDescent="0.25">
      <c r="A953" s="111"/>
      <c r="B953" s="102"/>
      <c r="C953" s="112"/>
      <c r="D953" s="113"/>
      <c r="E953" s="100"/>
      <c r="F953" s="114"/>
      <c r="G953" s="115"/>
      <c r="H953" s="116"/>
      <c r="I953" s="103"/>
      <c r="J953" s="118"/>
    </row>
    <row r="954" spans="1:10" x14ac:dyDescent="0.25">
      <c r="A954" s="111"/>
      <c r="B954" s="102"/>
      <c r="C954" s="112"/>
      <c r="D954" s="113"/>
      <c r="E954" s="100"/>
      <c r="F954" s="114"/>
      <c r="G954" s="115"/>
      <c r="H954" s="116"/>
      <c r="I954" s="103"/>
      <c r="J954" s="118"/>
    </row>
    <row r="955" spans="1:10" x14ac:dyDescent="0.25">
      <c r="A955" s="111"/>
      <c r="B955" s="102"/>
      <c r="C955" s="112"/>
      <c r="D955" s="113"/>
      <c r="E955" s="100"/>
      <c r="F955" s="114"/>
      <c r="G955" s="115"/>
      <c r="H955" s="116"/>
      <c r="I955" s="103"/>
      <c r="J955" s="118"/>
    </row>
    <row r="956" spans="1:10" x14ac:dyDescent="0.25">
      <c r="A956" s="111"/>
      <c r="B956" s="102"/>
      <c r="C956" s="112"/>
      <c r="D956" s="113"/>
      <c r="E956" s="100"/>
      <c r="F956" s="114"/>
      <c r="G956" s="115"/>
      <c r="H956" s="116"/>
      <c r="I956" s="103"/>
      <c r="J956" s="118"/>
    </row>
    <row r="957" spans="1:10" x14ac:dyDescent="0.25">
      <c r="A957" s="111"/>
      <c r="B957" s="102"/>
      <c r="C957" s="112"/>
      <c r="D957" s="113"/>
      <c r="E957" s="100"/>
      <c r="F957" s="114"/>
      <c r="G957" s="115"/>
      <c r="H957" s="116"/>
      <c r="I957" s="103"/>
      <c r="J957" s="118"/>
    </row>
    <row r="958" spans="1:10" x14ac:dyDescent="0.25">
      <c r="A958" s="111"/>
      <c r="B958" s="102"/>
      <c r="C958" s="112"/>
      <c r="D958" s="113"/>
      <c r="E958" s="100"/>
      <c r="F958" s="114"/>
      <c r="G958" s="115"/>
      <c r="H958" s="116"/>
      <c r="I958" s="103"/>
      <c r="J958" s="118"/>
    </row>
    <row r="959" spans="1:10" x14ac:dyDescent="0.25">
      <c r="A959" s="111"/>
      <c r="B959" s="102"/>
      <c r="C959" s="112"/>
      <c r="D959" s="113"/>
      <c r="E959" s="100"/>
      <c r="F959" s="114"/>
      <c r="G959" s="115"/>
      <c r="H959" s="116"/>
      <c r="I959" s="103"/>
      <c r="J959" s="118"/>
    </row>
    <row r="960" spans="1:10" x14ac:dyDescent="0.25">
      <c r="A960" s="111"/>
      <c r="B960" s="102"/>
      <c r="C960" s="112"/>
      <c r="D960" s="113"/>
      <c r="E960" s="100"/>
      <c r="F960" s="114"/>
      <c r="G960" s="115"/>
      <c r="H960" s="116"/>
      <c r="I960" s="103"/>
      <c r="J960" s="118"/>
    </row>
    <row r="961" spans="1:10" x14ac:dyDescent="0.25">
      <c r="A961" s="111"/>
      <c r="B961" s="102"/>
      <c r="C961" s="112"/>
      <c r="D961" s="113"/>
      <c r="E961" s="100"/>
      <c r="F961" s="114"/>
      <c r="G961" s="115"/>
      <c r="H961" s="116"/>
      <c r="I961" s="103"/>
      <c r="J961" s="118"/>
    </row>
  </sheetData>
  <autoFilter ref="A4:K948">
    <filterColumn colId="9">
      <filters>
        <filter val="JUAN CARLOS M"/>
        <filter val="V3-JUAN CARLOS M"/>
      </filters>
    </filterColumn>
  </autoFilter>
  <mergeCells count="3">
    <mergeCell ref="A1:I1"/>
    <mergeCell ref="A2:I2"/>
    <mergeCell ref="A3:I3"/>
  </mergeCells>
  <pageMargins left="0.25" right="0.25" top="0.75" bottom="0.75" header="0.3" footer="0.3"/>
  <pageSetup scale="10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86" customWidth="1"/>
    <col min="5" max="5" width="16.7109375" style="16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s="11" customFormat="1" ht="15.75" thickBot="1" x14ac:dyDescent="0.3">
      <c r="D1" s="82"/>
      <c r="E1" s="16"/>
      <c r="F1" s="147"/>
      <c r="G1" s="237" t="s">
        <v>24</v>
      </c>
      <c r="H1" s="238"/>
      <c r="I1" s="238"/>
      <c r="J1" s="239" t="s">
        <v>23</v>
      </c>
      <c r="K1" s="239"/>
      <c r="L1" s="240"/>
      <c r="M1" s="8"/>
    </row>
    <row r="2" spans="1:14" s="16" customFormat="1" ht="30" customHeight="1" thickBot="1" x14ac:dyDescent="0.3">
      <c r="A2" s="74" t="s">
        <v>22</v>
      </c>
      <c r="B2" s="75" t="s">
        <v>21</v>
      </c>
      <c r="C2" s="75" t="s">
        <v>20</v>
      </c>
      <c r="D2" s="83" t="s">
        <v>19</v>
      </c>
      <c r="E2" s="75" t="s">
        <v>0</v>
      </c>
      <c r="F2" s="75" t="s">
        <v>28</v>
      </c>
      <c r="G2" s="76" t="s">
        <v>18</v>
      </c>
      <c r="H2" s="76" t="s">
        <v>17</v>
      </c>
      <c r="I2" s="76" t="s">
        <v>16</v>
      </c>
      <c r="J2" s="77" t="s">
        <v>18</v>
      </c>
      <c r="K2" s="77" t="s">
        <v>17</v>
      </c>
      <c r="L2" s="77" t="s">
        <v>16</v>
      </c>
      <c r="M2" s="75" t="s">
        <v>27</v>
      </c>
      <c r="N2" s="78" t="s">
        <v>14</v>
      </c>
    </row>
    <row r="3" spans="1:14" s="8" customFormat="1" x14ac:dyDescent="0.25">
      <c r="A3" s="69"/>
      <c r="B3" s="70"/>
      <c r="C3" s="70"/>
      <c r="D3" s="84"/>
      <c r="E3" s="79"/>
      <c r="F3" s="148"/>
      <c r="G3" s="71"/>
      <c r="H3" s="71"/>
      <c r="I3" s="71"/>
      <c r="J3" s="72"/>
      <c r="K3" s="72"/>
      <c r="L3" s="72"/>
      <c r="M3" s="81">
        <v>0</v>
      </c>
      <c r="N3" s="73"/>
    </row>
    <row r="4" spans="1:14" ht="15.75" customHeight="1" x14ac:dyDescent="0.25">
      <c r="A4" s="12">
        <f>BAJIO16643561!A588</f>
        <v>0</v>
      </c>
      <c r="B4" s="13"/>
      <c r="C4" s="13" t="s">
        <v>15</v>
      </c>
      <c r="D4" s="85"/>
      <c r="E4" s="80">
        <f>BAJIO16643561!I5</f>
        <v>0</v>
      </c>
      <c r="F4" s="149">
        <f>BAJIO16643561!H5</f>
        <v>0</v>
      </c>
      <c r="G4" s="14">
        <f>I4/1.16</f>
        <v>0</v>
      </c>
      <c r="H4" s="14">
        <f t="shared" ref="H4:H17" si="0">G4*0.16</f>
        <v>0</v>
      </c>
      <c r="I4" s="90">
        <f>BAJIO16643561!D588</f>
        <v>0</v>
      </c>
      <c r="J4" s="14">
        <f>L4/1.16</f>
        <v>0</v>
      </c>
      <c r="K4" s="14">
        <f t="shared" ref="K4:K67" si="1">J4*0.16</f>
        <v>0</v>
      </c>
      <c r="L4" s="14"/>
      <c r="M4" s="90">
        <f>BAJIO16643561!E5</f>
        <v>36209.71</v>
      </c>
      <c r="N4" s="15"/>
    </row>
    <row r="5" spans="1:14" x14ac:dyDescent="0.25">
      <c r="A5" s="12">
        <f>BAJIO16643561!A6</f>
        <v>44866</v>
      </c>
      <c r="B5" s="13"/>
      <c r="C5" s="13" t="str">
        <f>BAJIO16643561!B6</f>
        <v>Compra - Disposicion por POS en MORENO DIESEL LAS AMER</v>
      </c>
      <c r="D5" s="85"/>
      <c r="E5" s="80">
        <f>BAJIO16643561!I6</f>
        <v>0</v>
      </c>
      <c r="F5" s="149">
        <f>BAJIO16643561!H6</f>
        <v>0</v>
      </c>
      <c r="G5" s="14">
        <f>I5/1.16</f>
        <v>0</v>
      </c>
      <c r="H5" s="14">
        <f t="shared" si="0"/>
        <v>0</v>
      </c>
      <c r="I5" s="90">
        <f>BAJIO16643561!D6</f>
        <v>0</v>
      </c>
      <c r="J5" s="14">
        <f>L5/1.16</f>
        <v>1493.0000000000002</v>
      </c>
      <c r="K5" s="14">
        <f t="shared" si="1"/>
        <v>238.88000000000005</v>
      </c>
      <c r="L5" s="14">
        <f>BAJIO16643561!C6</f>
        <v>1731.88</v>
      </c>
      <c r="M5" s="90">
        <f t="shared" ref="M5:M68" si="2">M4+I5-L5</f>
        <v>34477.83</v>
      </c>
      <c r="N5" s="15"/>
    </row>
    <row r="6" spans="1:14" x14ac:dyDescent="0.25">
      <c r="A6" s="12">
        <f>BAJIO16643561!A7</f>
        <v>44866</v>
      </c>
      <c r="B6" s="13"/>
      <c r="C6" s="13" t="str">
        <f>BAJIO16643561!B7</f>
        <v>Compra - Disposicion por POS en COMASA 31oct2022</v>
      </c>
      <c r="D6" s="85"/>
      <c r="E6" s="80">
        <f>BAJIO16643561!I7</f>
        <v>0</v>
      </c>
      <c r="F6" s="149">
        <f>BAJIO16643561!H7</f>
        <v>0</v>
      </c>
      <c r="G6" s="14">
        <f t="shared" ref="G6:G53" si="3">I6/1.16</f>
        <v>0</v>
      </c>
      <c r="H6" s="14">
        <f t="shared" si="0"/>
        <v>0</v>
      </c>
      <c r="I6" s="90">
        <f>BAJIO16643561!D7</f>
        <v>0</v>
      </c>
      <c r="J6" s="14">
        <f t="shared" ref="J6:J53" si="4">L6/1.16</f>
        <v>2296.5775862068967</v>
      </c>
      <c r="K6" s="14">
        <f t="shared" si="1"/>
        <v>367.45241379310346</v>
      </c>
      <c r="L6" s="14">
        <f>BAJIO16643561!C7</f>
        <v>2664.03</v>
      </c>
      <c r="M6" s="90">
        <f t="shared" si="2"/>
        <v>31813.800000000003</v>
      </c>
      <c r="N6" s="15"/>
    </row>
    <row r="7" spans="1:14" x14ac:dyDescent="0.25">
      <c r="A7" s="12">
        <f>BAJIO16643561!A8</f>
        <v>44866</v>
      </c>
      <c r="B7" s="13"/>
      <c r="C7" s="13" t="str">
        <f>BAJIO16643561!B8</f>
        <v> RNG PERFORACION SA DE CV  1 SERV RECOLECCION DE LODOS CONSTRUCTORA INVERMEX SA DE CV</v>
      </c>
      <c r="D7" s="85"/>
      <c r="E7" s="80" t="str">
        <f>BAJIO16643561!I8</f>
        <v>F4919</v>
      </c>
      <c r="F7" s="149" t="str">
        <f>BAJIO16643561!H8</f>
        <v>PUE</v>
      </c>
      <c r="G7" s="14">
        <f t="shared" si="3"/>
        <v>32950</v>
      </c>
      <c r="H7" s="14">
        <f t="shared" si="0"/>
        <v>5272</v>
      </c>
      <c r="I7" s="90">
        <f>BAJIO16643561!D8</f>
        <v>38222</v>
      </c>
      <c r="J7" s="14">
        <f t="shared" si="4"/>
        <v>0</v>
      </c>
      <c r="K7" s="14">
        <f t="shared" si="1"/>
        <v>0</v>
      </c>
      <c r="L7" s="14">
        <f>BAJIO16643561!C8</f>
        <v>0</v>
      </c>
      <c r="M7" s="90">
        <f t="shared" si="2"/>
        <v>70035.8</v>
      </c>
      <c r="N7" s="15"/>
    </row>
    <row r="8" spans="1:14" x14ac:dyDescent="0.25">
      <c r="A8" s="12">
        <f>BAJIO16643561!A9</f>
        <v>44866</v>
      </c>
      <c r="B8" s="13"/>
      <c r="C8" s="13" t="str">
        <f>BAJIO16643561!B9</f>
        <v>DISTRIBUIDORA ARCA CONTINENTAL S D  Concepto del Pago: DISTRIBUIDORA ARCA CONTINENTAL S DE RL D</v>
      </c>
      <c r="D8" s="85"/>
      <c r="E8" s="80" t="str">
        <f>BAJIO16643561!I9</f>
        <v>F4801</v>
      </c>
      <c r="F8" s="149">
        <f>BAJIO16643561!H9</f>
        <v>2182</v>
      </c>
      <c r="G8" s="14">
        <f t="shared" si="3"/>
        <v>8300</v>
      </c>
      <c r="H8" s="14">
        <f t="shared" si="0"/>
        <v>1328</v>
      </c>
      <c r="I8" s="90">
        <f>BAJIO16643561!D9</f>
        <v>9628</v>
      </c>
      <c r="J8" s="14">
        <f t="shared" si="4"/>
        <v>0</v>
      </c>
      <c r="K8" s="14">
        <f t="shared" si="1"/>
        <v>0</v>
      </c>
      <c r="L8" s="14">
        <f>BAJIO16643561!C9</f>
        <v>0</v>
      </c>
      <c r="M8" s="90">
        <f t="shared" si="2"/>
        <v>79663.8</v>
      </c>
      <c r="N8" s="15"/>
    </row>
    <row r="9" spans="1:14" x14ac:dyDescent="0.25">
      <c r="A9" s="12">
        <f>BAJIO16643561!A10</f>
        <v>44867</v>
      </c>
      <c r="B9" s="13"/>
      <c r="C9" s="13" t="str">
        <f>BAJIO16643561!B10</f>
        <v>Compra - Disposicion por POS en 5161020002057257 VIVA AEROBUS </v>
      </c>
      <c r="D9" s="85"/>
      <c r="E9" s="80">
        <f>BAJIO16643561!I10</f>
        <v>0</v>
      </c>
      <c r="F9" s="149">
        <f>BAJIO16643561!H10</f>
        <v>0</v>
      </c>
      <c r="G9" s="14">
        <f t="shared" si="3"/>
        <v>0</v>
      </c>
      <c r="H9" s="14">
        <f t="shared" si="0"/>
        <v>0</v>
      </c>
      <c r="I9" s="90">
        <f>BAJIO16643561!D10</f>
        <v>0</v>
      </c>
      <c r="J9" s="14">
        <f t="shared" si="4"/>
        <v>2259.9913793103451</v>
      </c>
      <c r="K9" s="14">
        <f t="shared" si="1"/>
        <v>361.59862068965521</v>
      </c>
      <c r="L9" s="14">
        <f>BAJIO16643561!C10</f>
        <v>2621.59</v>
      </c>
      <c r="M9" s="90">
        <f t="shared" si="2"/>
        <v>77042.210000000006</v>
      </c>
      <c r="N9" s="15"/>
    </row>
    <row r="10" spans="1:14" x14ac:dyDescent="0.25">
      <c r="A10" s="12">
        <f>BAJIO16643561!A11</f>
        <v>44867</v>
      </c>
      <c r="B10" s="13"/>
      <c r="C10" s="13" t="str">
        <f>BAJIO16643561!B11</f>
        <v>GALVAN DOMINGO  Concepto del Pago: LIQUIDACION DE FACTURA</v>
      </c>
      <c r="D10" s="85"/>
      <c r="E10" s="80">
        <f>BAJIO16643561!I11</f>
        <v>0</v>
      </c>
      <c r="F10" s="149">
        <f>BAJIO16643561!H11</f>
        <v>0</v>
      </c>
      <c r="G10" s="14">
        <f t="shared" si="3"/>
        <v>0</v>
      </c>
      <c r="H10" s="14">
        <f t="shared" si="0"/>
        <v>0</v>
      </c>
      <c r="I10" s="90">
        <f>BAJIO16643561!D11</f>
        <v>0</v>
      </c>
      <c r="J10" s="14">
        <f t="shared" si="4"/>
        <v>1820</v>
      </c>
      <c r="K10" s="14">
        <f t="shared" si="1"/>
        <v>291.2</v>
      </c>
      <c r="L10" s="14">
        <f>BAJIO16643561!C11</f>
        <v>2111.1999999999998</v>
      </c>
      <c r="M10" s="90">
        <f t="shared" si="2"/>
        <v>74931.010000000009</v>
      </c>
      <c r="N10" s="15"/>
    </row>
    <row r="11" spans="1:14" x14ac:dyDescent="0.25">
      <c r="A11" s="12">
        <f>BAJIO16643561!A12</f>
        <v>44868</v>
      </c>
      <c r="B11" s="13"/>
      <c r="C11" s="13" t="str">
        <f>BAJIO16643561!B12</f>
        <v>CONSTRUCTORA INVERMEX SA DE CV  Concepto del Pago: TRANSFERENCIA DE FONDOS</v>
      </c>
      <c r="D11" s="85"/>
      <c r="E11" s="80">
        <f>BAJIO16643561!I12</f>
        <v>0</v>
      </c>
      <c r="F11" s="149">
        <f>BAJIO16643561!H12</f>
        <v>0</v>
      </c>
      <c r="G11" s="14">
        <f t="shared" si="3"/>
        <v>51724.137931034486</v>
      </c>
      <c r="H11" s="14">
        <f t="shared" si="0"/>
        <v>8275.8620689655181</v>
      </c>
      <c r="I11" s="90">
        <f>BAJIO16643561!D12</f>
        <v>60000</v>
      </c>
      <c r="J11" s="14">
        <f t="shared" si="4"/>
        <v>0</v>
      </c>
      <c r="K11" s="14">
        <f t="shared" si="1"/>
        <v>0</v>
      </c>
      <c r="L11" s="14">
        <f>BAJIO16643561!C12</f>
        <v>0</v>
      </c>
      <c r="M11" s="90">
        <f t="shared" si="2"/>
        <v>134931.01</v>
      </c>
      <c r="N11" s="15"/>
    </row>
    <row r="12" spans="1:14" x14ac:dyDescent="0.25">
      <c r="A12" s="12">
        <f>BAJIO16643561!A13</f>
        <v>44868</v>
      </c>
      <c r="B12" s="13"/>
      <c r="C12" s="13" t="str">
        <f>BAJIO16643561!B13</f>
        <v>SERV GASOLINEROS DE MEXICO SA  Concepto del Pago: 59114</v>
      </c>
      <c r="D12" s="85"/>
      <c r="E12" s="80">
        <f>BAJIO16643561!I13</f>
        <v>0</v>
      </c>
      <c r="F12" s="149">
        <f>BAJIO16643561!H13</f>
        <v>0</v>
      </c>
      <c r="G12" s="14">
        <f t="shared" si="3"/>
        <v>0</v>
      </c>
      <c r="H12" s="14">
        <f t="shared" si="0"/>
        <v>0</v>
      </c>
      <c r="I12" s="90">
        <f>BAJIO16643561!D13</f>
        <v>0</v>
      </c>
      <c r="J12" s="14">
        <f t="shared" si="4"/>
        <v>20931.844827586207</v>
      </c>
      <c r="K12" s="14">
        <f t="shared" si="1"/>
        <v>3349.0951724137931</v>
      </c>
      <c r="L12" s="14">
        <f>BAJIO16643561!C13</f>
        <v>24280.94</v>
      </c>
      <c r="M12" s="90">
        <f t="shared" si="2"/>
        <v>110650.07</v>
      </c>
      <c r="N12" s="15"/>
    </row>
    <row r="13" spans="1:14" x14ac:dyDescent="0.25">
      <c r="A13" s="12">
        <f>BAJIO16643561!A14</f>
        <v>44868</v>
      </c>
      <c r="B13" s="13"/>
      <c r="C13" s="13" t="str">
        <f>BAJIO16643561!B14</f>
        <v>INTEGRADORA DE INSUMOS DEL NORESTE S.A. Concepto del Pago: Transferencia de INTEGRADORA DE INSUMOS</v>
      </c>
      <c r="D13" s="85"/>
      <c r="E13" s="80" t="str">
        <f>BAJIO16643561!I14</f>
        <v>F4811-F4890</v>
      </c>
      <c r="F13" s="149">
        <f>BAJIO16643561!H14</f>
        <v>2183</v>
      </c>
      <c r="G13" s="14">
        <f t="shared" si="3"/>
        <v>6510.0000000000009</v>
      </c>
      <c r="H13" s="14">
        <f t="shared" si="0"/>
        <v>1041.6000000000001</v>
      </c>
      <c r="I13" s="90">
        <f>BAJIO16643561!D14</f>
        <v>7551.6</v>
      </c>
      <c r="J13" s="14">
        <f t="shared" si="4"/>
        <v>0</v>
      </c>
      <c r="K13" s="14">
        <f t="shared" si="1"/>
        <v>0</v>
      </c>
      <c r="L13" s="14">
        <f>BAJIO16643561!C14</f>
        <v>0</v>
      </c>
      <c r="M13" s="90">
        <f t="shared" si="2"/>
        <v>118201.67000000001</v>
      </c>
      <c r="N13" s="15"/>
    </row>
    <row r="14" spans="1:14" ht="30" x14ac:dyDescent="0.25">
      <c r="A14" s="12">
        <f>BAJIO16643561!A15</f>
        <v>44868</v>
      </c>
      <c r="B14" s="13"/>
      <c r="C14" s="13" t="str">
        <f>BAJIO16643561!B15</f>
        <v>MODO LABORA SA DE CV   Concepto del Pago: LIQUIDACION DE FACTURA</v>
      </c>
      <c r="D14" s="85"/>
      <c r="E14" s="80">
        <f>BAJIO16643561!I15</f>
        <v>0</v>
      </c>
      <c r="F14" s="149">
        <f>BAJIO16643561!H15</f>
        <v>0</v>
      </c>
      <c r="G14" s="14">
        <f t="shared" si="3"/>
        <v>0</v>
      </c>
      <c r="H14" s="14">
        <f t="shared" si="0"/>
        <v>0</v>
      </c>
      <c r="I14" s="90">
        <f>BAJIO16643561!D15</f>
        <v>0</v>
      </c>
      <c r="J14" s="14">
        <f t="shared" si="4"/>
        <v>3800.7931034482763</v>
      </c>
      <c r="K14" s="14">
        <f t="shared" si="1"/>
        <v>608.12689655172426</v>
      </c>
      <c r="L14" s="14">
        <f>BAJIO16643561!C15</f>
        <v>4408.92</v>
      </c>
      <c r="M14" s="90">
        <f t="shared" si="2"/>
        <v>113792.75000000001</v>
      </c>
      <c r="N14" s="15"/>
    </row>
    <row r="15" spans="1:14" x14ac:dyDescent="0.25">
      <c r="A15" s="12">
        <f>BAJIO16643561!A16</f>
        <v>44868</v>
      </c>
      <c r="B15" s="13"/>
      <c r="C15" s="13" t="str">
        <f>BAJIO16643561!B16</f>
        <v>LOURDES ANABEL CORTES GUEVARA  Concepto del Pago: PRESTAMO A CTA BAJIO INVERMEX 2</v>
      </c>
      <c r="D15" s="85"/>
      <c r="E15" s="80">
        <f>BAJIO16643561!I16</f>
        <v>0</v>
      </c>
      <c r="F15" s="149">
        <f>BAJIO16643561!H16</f>
        <v>0</v>
      </c>
      <c r="G15" s="14">
        <f t="shared" si="3"/>
        <v>129310.34482758622</v>
      </c>
      <c r="H15" s="14">
        <f t="shared" si="0"/>
        <v>20689.655172413793</v>
      </c>
      <c r="I15" s="90">
        <f>BAJIO16643561!D16</f>
        <v>150000</v>
      </c>
      <c r="J15" s="14">
        <f t="shared" si="4"/>
        <v>0</v>
      </c>
      <c r="K15" s="14">
        <f t="shared" si="1"/>
        <v>0</v>
      </c>
      <c r="L15" s="14">
        <f>BAJIO16643561!C16</f>
        <v>0</v>
      </c>
      <c r="M15" s="90">
        <f t="shared" si="2"/>
        <v>263792.75</v>
      </c>
      <c r="N15" s="15"/>
    </row>
    <row r="16" spans="1:14" x14ac:dyDescent="0.25">
      <c r="A16" s="12">
        <f>BAJIO16643561!A17</f>
        <v>44868</v>
      </c>
      <c r="B16" s="13"/>
      <c r="C16" s="13" t="str">
        <f>BAJIO16643561!B17</f>
        <v>LOURDES ANABEL CORTES GUEVARA  Concepto del Pago: PRESTAMO A CTA BAJIO INVERMEX 2</v>
      </c>
      <c r="D16" s="85"/>
      <c r="E16" s="80">
        <f>BAJIO16643561!I17</f>
        <v>0</v>
      </c>
      <c r="F16" s="149">
        <f>BAJIO16643561!H17</f>
        <v>0</v>
      </c>
      <c r="G16" s="14">
        <f t="shared" si="3"/>
        <v>129310.34482758622</v>
      </c>
      <c r="H16" s="14">
        <f t="shared" si="0"/>
        <v>20689.655172413793</v>
      </c>
      <c r="I16" s="90">
        <f>BAJIO16643561!D17</f>
        <v>150000</v>
      </c>
      <c r="J16" s="14">
        <f t="shared" si="4"/>
        <v>0</v>
      </c>
      <c r="K16" s="14">
        <f t="shared" si="1"/>
        <v>0</v>
      </c>
      <c r="L16" s="14">
        <f>BAJIO16643561!C17</f>
        <v>0</v>
      </c>
      <c r="M16" s="90">
        <f t="shared" si="2"/>
        <v>413792.75</v>
      </c>
      <c r="N16" s="15"/>
    </row>
    <row r="17" spans="1:14" s="86" customFormat="1" x14ac:dyDescent="0.25">
      <c r="A17" s="12">
        <f>BAJIO16643561!A18</f>
        <v>44868</v>
      </c>
      <c r="B17" s="85"/>
      <c r="C17" s="13" t="str">
        <f>BAJIO16643561!B18</f>
        <v>SERVICIOS DE AGUA Y DRENAJE DE  Concepto del Pago: NIS 6059770</v>
      </c>
      <c r="D17" s="85"/>
      <c r="E17" s="80">
        <f>BAJIO16643561!I18</f>
        <v>0</v>
      </c>
      <c r="F17" s="149">
        <f>BAJIO16643561!H18</f>
        <v>0</v>
      </c>
      <c r="G17" s="144">
        <f t="shared" si="3"/>
        <v>0</v>
      </c>
      <c r="H17" s="144">
        <f t="shared" si="0"/>
        <v>0</v>
      </c>
      <c r="I17" s="90">
        <f>BAJIO16643561!D18</f>
        <v>0</v>
      </c>
      <c r="J17" s="144">
        <f t="shared" si="4"/>
        <v>215517.24137931035</v>
      </c>
      <c r="K17" s="144">
        <f t="shared" si="1"/>
        <v>34482.758620689659</v>
      </c>
      <c r="L17" s="14">
        <f>BAJIO16643561!C18</f>
        <v>250000</v>
      </c>
      <c r="M17" s="145">
        <f t="shared" si="2"/>
        <v>163792.75</v>
      </c>
      <c r="N17" s="146"/>
    </row>
    <row r="18" spans="1:14" x14ac:dyDescent="0.25">
      <c r="A18" s="12">
        <f>BAJIO16643561!A19</f>
        <v>44868</v>
      </c>
      <c r="B18" s="85"/>
      <c r="C18" s="13" t="str">
        <f>BAJIO16643561!B19</f>
        <v>RECICLAJES Y DESTILADOS MONTER  Concepto del Pago: F13839 F13861</v>
      </c>
      <c r="D18" s="85"/>
      <c r="E18" s="80">
        <f>BAJIO16643561!I19</f>
        <v>0</v>
      </c>
      <c r="F18" s="149">
        <f>BAJIO16643561!H19</f>
        <v>0</v>
      </c>
      <c r="G18" s="144"/>
      <c r="H18" s="144"/>
      <c r="I18" s="90">
        <f>BAJIO16643561!D19</f>
        <v>0</v>
      </c>
      <c r="J18" s="144">
        <f t="shared" ref="J18:J23" si="5">L18/1.16</f>
        <v>26700.000000000004</v>
      </c>
      <c r="K18" s="144">
        <f t="shared" si="1"/>
        <v>4272.0000000000009</v>
      </c>
      <c r="L18" s="14">
        <f>BAJIO16643561!C19</f>
        <v>30972</v>
      </c>
      <c r="M18" s="145">
        <f t="shared" si="2"/>
        <v>132820.75</v>
      </c>
      <c r="N18" s="15"/>
    </row>
    <row r="19" spans="1:14" x14ac:dyDescent="0.25">
      <c r="A19" s="12">
        <f>BAJIO16643561!A20</f>
        <v>44868</v>
      </c>
      <c r="B19" s="85"/>
      <c r="C19" s="13" t="str">
        <f>BAJIO16643561!B20</f>
        <v>QUALITAS CIA DE SEGURO  Concepto del Pago: 7050041468</v>
      </c>
      <c r="D19" s="85"/>
      <c r="E19" s="80">
        <f>BAJIO16643561!I20</f>
        <v>0</v>
      </c>
      <c r="F19" s="149">
        <f>BAJIO16643561!H20</f>
        <v>0</v>
      </c>
      <c r="G19" s="144"/>
      <c r="H19" s="144"/>
      <c r="I19" s="90">
        <f>BAJIO16643561!D20</f>
        <v>0</v>
      </c>
      <c r="J19" s="144">
        <f t="shared" si="5"/>
        <v>3940.5689655172418</v>
      </c>
      <c r="K19" s="144">
        <f t="shared" si="1"/>
        <v>630.49103448275866</v>
      </c>
      <c r="L19" s="14">
        <f>BAJIO16643561!C20</f>
        <v>4571.0600000000004</v>
      </c>
      <c r="M19" s="145">
        <f t="shared" si="2"/>
        <v>128249.69</v>
      </c>
      <c r="N19" s="15"/>
    </row>
    <row r="20" spans="1:14" x14ac:dyDescent="0.25">
      <c r="A20" s="12">
        <f>BAJIO16643561!A21</f>
        <v>44868</v>
      </c>
      <c r="B20" s="85"/>
      <c r="C20" s="13" t="str">
        <f>BAJIO16643561!B21</f>
        <v>FORMATOS DEL NORTE SA DE CV  Concepto del Pago: LIQUIDACION DE FACTURA</v>
      </c>
      <c r="D20" s="85"/>
      <c r="E20" s="80">
        <f>BAJIO16643561!I21</f>
        <v>0</v>
      </c>
      <c r="F20" s="149">
        <f>BAJIO16643561!H21</f>
        <v>0</v>
      </c>
      <c r="G20" s="144">
        <f>I20/1.16</f>
        <v>0</v>
      </c>
      <c r="H20" s="144">
        <f t="shared" ref="H20:H83" si="6">G20*0.16</f>
        <v>0</v>
      </c>
      <c r="I20" s="90">
        <f>BAJIO16643561!D21</f>
        <v>0</v>
      </c>
      <c r="J20" s="144">
        <f t="shared" si="5"/>
        <v>1296.2500000000002</v>
      </c>
      <c r="K20" s="144">
        <f t="shared" si="1"/>
        <v>207.40000000000003</v>
      </c>
      <c r="L20" s="14">
        <f>BAJIO16643561!C21</f>
        <v>1503.65</v>
      </c>
      <c r="M20" s="145">
        <f t="shared" si="2"/>
        <v>126746.04000000001</v>
      </c>
      <c r="N20" s="15"/>
    </row>
    <row r="21" spans="1:14" x14ac:dyDescent="0.25">
      <c r="A21" s="12">
        <f>BAJIO16643561!A22</f>
        <v>44868</v>
      </c>
      <c r="B21" s="85"/>
      <c r="C21" s="13" t="str">
        <f>BAJIO16643561!B22</f>
        <v>GRAFTECH MEXICO SA DE CV  Concepto del Pago: GRAFTECH MEXICO SA DE CV Payment</v>
      </c>
      <c r="D21" s="85"/>
      <c r="E21" s="80" t="str">
        <f>BAJIO16643561!I22</f>
        <v>F4364-F4365…</v>
      </c>
      <c r="F21" s="149">
        <f>BAJIO16643561!H22</f>
        <v>2185</v>
      </c>
      <c r="G21" s="144">
        <f>I21/1.16</f>
        <v>798164.5</v>
      </c>
      <c r="H21" s="144">
        <f t="shared" si="6"/>
        <v>127706.32</v>
      </c>
      <c r="I21" s="90">
        <f>BAJIO16643561!D22</f>
        <v>925870.82</v>
      </c>
      <c r="J21" s="144">
        <f t="shared" si="5"/>
        <v>0</v>
      </c>
      <c r="K21" s="144">
        <f t="shared" si="1"/>
        <v>0</v>
      </c>
      <c r="L21" s="14">
        <f>BAJIO16643561!C22</f>
        <v>0</v>
      </c>
      <c r="M21" s="145">
        <f t="shared" si="2"/>
        <v>1052616.8599999999</v>
      </c>
      <c r="N21" s="15"/>
    </row>
    <row r="22" spans="1:14" x14ac:dyDescent="0.25">
      <c r="A22" s="12">
        <f>BAJIO16643561!A23</f>
        <v>44868</v>
      </c>
      <c r="B22" s="85"/>
      <c r="C22" s="13" t="str">
        <f>BAJIO16643561!B23</f>
        <v>SERVICIOS DE AGUA Y DRENAJE DE  Concepto del Pago: NIS 6059770</v>
      </c>
      <c r="D22" s="85"/>
      <c r="E22" s="80">
        <f>BAJIO16643561!I23</f>
        <v>0</v>
      </c>
      <c r="F22" s="149">
        <f>BAJIO16643561!H23</f>
        <v>0</v>
      </c>
      <c r="G22" s="144">
        <f>I22/1.16</f>
        <v>0</v>
      </c>
      <c r="H22" s="144">
        <f t="shared" si="6"/>
        <v>0</v>
      </c>
      <c r="I22" s="90">
        <f>BAJIO16643561!D23</f>
        <v>0</v>
      </c>
      <c r="J22" s="144">
        <f t="shared" si="5"/>
        <v>31805.172413793105</v>
      </c>
      <c r="K22" s="144">
        <f t="shared" si="1"/>
        <v>5088.8275862068967</v>
      </c>
      <c r="L22" s="14">
        <f>BAJIO16643561!C23</f>
        <v>36894</v>
      </c>
      <c r="M22" s="145">
        <f t="shared" si="2"/>
        <v>1015722.8599999999</v>
      </c>
      <c r="N22" s="15"/>
    </row>
    <row r="23" spans="1:14" x14ac:dyDescent="0.25">
      <c r="A23" s="12">
        <f>BAJIO16643561!A24</f>
        <v>44868</v>
      </c>
      <c r="B23" s="85"/>
      <c r="C23" s="13" t="str">
        <f>BAJIO16643561!B24</f>
        <v>LOURDES ANABEL CORTES GUEVARA  Concepto del Pago: DEVOLUCION DE PRESTAMO</v>
      </c>
      <c r="D23" s="85"/>
      <c r="E23" s="80">
        <f>BAJIO16643561!I24</f>
        <v>0</v>
      </c>
      <c r="F23" s="149">
        <f>BAJIO16643561!H24</f>
        <v>0</v>
      </c>
      <c r="G23" s="144">
        <f>I23/1.16</f>
        <v>0</v>
      </c>
      <c r="H23" s="144">
        <f t="shared" si="6"/>
        <v>0</v>
      </c>
      <c r="I23" s="90">
        <f>BAJIO16643561!D24</f>
        <v>0</v>
      </c>
      <c r="J23" s="144">
        <f t="shared" si="5"/>
        <v>129310.34482758622</v>
      </c>
      <c r="K23" s="144">
        <f t="shared" si="1"/>
        <v>20689.655172413793</v>
      </c>
      <c r="L23" s="14">
        <f>BAJIO16643561!C24</f>
        <v>150000</v>
      </c>
      <c r="M23" s="145">
        <f t="shared" si="2"/>
        <v>865722.85999999987</v>
      </c>
      <c r="N23" s="15"/>
    </row>
    <row r="24" spans="1:14" x14ac:dyDescent="0.25">
      <c r="A24" s="12">
        <f>BAJIO16643561!A25</f>
        <v>44868</v>
      </c>
      <c r="B24" s="85"/>
      <c r="C24" s="13" t="str">
        <f>BAJIO16643561!B25</f>
        <v>LOURDES ANABEL CORTES GUEVARA  Concepto del Pago: DEVOLUCION DE PRESTAMO</v>
      </c>
      <c r="D24" s="85"/>
      <c r="E24" s="80">
        <f>BAJIO16643561!I25</f>
        <v>0</v>
      </c>
      <c r="F24" s="149">
        <f>BAJIO16643561!H25</f>
        <v>0</v>
      </c>
      <c r="G24" s="144">
        <f t="shared" si="3"/>
        <v>0</v>
      </c>
      <c r="H24" s="144">
        <f t="shared" si="6"/>
        <v>0</v>
      </c>
      <c r="I24" s="90">
        <f>BAJIO16643561!D25</f>
        <v>0</v>
      </c>
      <c r="J24" s="144">
        <f t="shared" si="4"/>
        <v>129310.34482758622</v>
      </c>
      <c r="K24" s="144">
        <f t="shared" si="1"/>
        <v>20689.655172413793</v>
      </c>
      <c r="L24" s="14">
        <f>BAJIO16643561!C25</f>
        <v>150000</v>
      </c>
      <c r="M24" s="145">
        <f t="shared" si="2"/>
        <v>715722.85999999987</v>
      </c>
      <c r="N24" s="15"/>
    </row>
    <row r="25" spans="1:14" x14ac:dyDescent="0.25">
      <c r="A25" s="12">
        <f>BAJIO16643561!A26</f>
        <v>44868</v>
      </c>
      <c r="B25" s="85"/>
      <c r="C25" s="13" t="str">
        <f>BAJIO16643561!B26</f>
        <v>BRIDGESTONE NEUMATICOS DE MONTERRE  Concepto del Pago: BRIDGESTONE NEUMATICOS DE MONTERREY SA D</v>
      </c>
      <c r="D25" s="85"/>
      <c r="E25" s="80" t="str">
        <f>BAJIO16643561!I26</f>
        <v>F4616</v>
      </c>
      <c r="F25" s="149">
        <f>BAJIO16643561!H26</f>
        <v>2186</v>
      </c>
      <c r="G25" s="144">
        <f t="shared" si="3"/>
        <v>4850</v>
      </c>
      <c r="H25" s="144">
        <f t="shared" si="6"/>
        <v>776</v>
      </c>
      <c r="I25" s="90">
        <f>BAJIO16643561!D26</f>
        <v>5626</v>
      </c>
      <c r="J25" s="144">
        <f t="shared" si="4"/>
        <v>0</v>
      </c>
      <c r="K25" s="144">
        <f t="shared" si="1"/>
        <v>0</v>
      </c>
      <c r="L25" s="14">
        <f>BAJIO16643561!C26</f>
        <v>0</v>
      </c>
      <c r="M25" s="145">
        <f t="shared" si="2"/>
        <v>721348.85999999987</v>
      </c>
      <c r="N25" s="15"/>
    </row>
    <row r="26" spans="1:14" x14ac:dyDescent="0.25">
      <c r="A26" s="12">
        <f>BAJIO16643561!A27</f>
        <v>44868</v>
      </c>
      <c r="B26" s="85"/>
      <c r="C26" s="13" t="str">
        <f>BAJIO16643561!B27</f>
        <v>HAMMOND POWER SOLUTIONS SA DE  Concepto del Pago: 4881</v>
      </c>
      <c r="D26" s="85"/>
      <c r="E26" s="80" t="str">
        <f>BAJIO16643561!I27</f>
        <v>F4881</v>
      </c>
      <c r="F26" s="149">
        <f>BAJIO16643561!H27</f>
        <v>2187</v>
      </c>
      <c r="G26" s="144">
        <f t="shared" si="3"/>
        <v>8900</v>
      </c>
      <c r="H26" s="144">
        <f t="shared" si="6"/>
        <v>1424</v>
      </c>
      <c r="I26" s="90">
        <f>BAJIO16643561!D27</f>
        <v>10324</v>
      </c>
      <c r="J26" s="144">
        <f t="shared" si="4"/>
        <v>0</v>
      </c>
      <c r="K26" s="144">
        <f t="shared" si="1"/>
        <v>0</v>
      </c>
      <c r="L26" s="14">
        <f>BAJIO16643561!C27</f>
        <v>0</v>
      </c>
      <c r="M26" s="145">
        <f t="shared" si="2"/>
        <v>731672.85999999987</v>
      </c>
      <c r="N26" s="15"/>
    </row>
    <row r="27" spans="1:14" ht="30" x14ac:dyDescent="0.25">
      <c r="A27" s="12">
        <f>BAJIO16643561!A28</f>
        <v>44868</v>
      </c>
      <c r="B27" s="85"/>
      <c r="C27" s="13" t="str">
        <f>BAJIO16643561!B28</f>
        <v>TERRA4 CONST. Y SUMINISTROS SA  Concepto del Pago: LIQUIDACION DE FACTURA</v>
      </c>
      <c r="D27" s="85"/>
      <c r="E27" s="80">
        <f>BAJIO16643561!I28</f>
        <v>0</v>
      </c>
      <c r="F27" s="149">
        <f>BAJIO16643561!H28</f>
        <v>0</v>
      </c>
      <c r="G27" s="144">
        <f t="shared" si="3"/>
        <v>0</v>
      </c>
      <c r="H27" s="144">
        <f t="shared" si="6"/>
        <v>0</v>
      </c>
      <c r="I27" s="90">
        <f>BAJIO16643561!D28</f>
        <v>0</v>
      </c>
      <c r="J27" s="144">
        <f t="shared" si="4"/>
        <v>70689.655172413797</v>
      </c>
      <c r="K27" s="144">
        <f t="shared" si="1"/>
        <v>11310.344827586208</v>
      </c>
      <c r="L27" s="14">
        <f>BAJIO16643561!C28</f>
        <v>82000</v>
      </c>
      <c r="M27" s="145">
        <f t="shared" si="2"/>
        <v>649672.85999999987</v>
      </c>
      <c r="N27" s="15"/>
    </row>
    <row r="28" spans="1:14" x14ac:dyDescent="0.25">
      <c r="A28" s="12">
        <f>BAJIO16643561!A29</f>
        <v>44868</v>
      </c>
      <c r="B28" s="85"/>
      <c r="C28" s="13" t="str">
        <f>BAJIO16643561!B29</f>
        <v>SERV GASOLINEROS DE MEXICO SA  Concepto del Pago: 59114</v>
      </c>
      <c r="D28" s="85"/>
      <c r="E28" s="80">
        <f>BAJIO16643561!I29</f>
        <v>0</v>
      </c>
      <c r="F28" s="149">
        <f>BAJIO16643561!H29</f>
        <v>0</v>
      </c>
      <c r="G28" s="144">
        <f t="shared" si="3"/>
        <v>0</v>
      </c>
      <c r="H28" s="144">
        <f t="shared" si="6"/>
        <v>0</v>
      </c>
      <c r="I28" s="90">
        <f>BAJIO16643561!D29</f>
        <v>0</v>
      </c>
      <c r="J28" s="144">
        <f t="shared" si="4"/>
        <v>43103.448275862072</v>
      </c>
      <c r="K28" s="144">
        <f t="shared" si="1"/>
        <v>6896.5517241379321</v>
      </c>
      <c r="L28" s="14">
        <f>BAJIO16643561!C29</f>
        <v>50000</v>
      </c>
      <c r="M28" s="145">
        <f t="shared" si="2"/>
        <v>599672.85999999987</v>
      </c>
      <c r="N28" s="15"/>
    </row>
    <row r="29" spans="1:14" ht="30" x14ac:dyDescent="0.25">
      <c r="A29" s="12">
        <f>BAJIO16643561!A30</f>
        <v>44868</v>
      </c>
      <c r="B29" s="85"/>
      <c r="C29" s="13" t="str">
        <f>BAJIO16643561!B30</f>
        <v>CONMET DE MEXICO SA DE CV  Concepto del Pago: PROVEEDORES CONMET 03NOV</v>
      </c>
      <c r="D29" s="85"/>
      <c r="E29" s="80" t="str">
        <f>BAJIO16643561!I30</f>
        <v>F4551-F4579</v>
      </c>
      <c r="F29" s="149">
        <f>BAJIO16643561!H30</f>
        <v>2188</v>
      </c>
      <c r="G29" s="144">
        <f t="shared" si="3"/>
        <v>91000</v>
      </c>
      <c r="H29" s="144">
        <f t="shared" si="6"/>
        <v>14560</v>
      </c>
      <c r="I29" s="90">
        <f>BAJIO16643561!D30</f>
        <v>105560</v>
      </c>
      <c r="J29" s="144">
        <f t="shared" si="4"/>
        <v>0</v>
      </c>
      <c r="K29" s="144">
        <f t="shared" si="1"/>
        <v>0</v>
      </c>
      <c r="L29" s="14">
        <f>BAJIO16643561!C30</f>
        <v>0</v>
      </c>
      <c r="M29" s="145">
        <f t="shared" si="2"/>
        <v>705232.85999999987</v>
      </c>
      <c r="N29" s="15"/>
    </row>
    <row r="30" spans="1:14" ht="30" x14ac:dyDescent="0.25">
      <c r="A30" s="12">
        <f>BAJIO16643561!A31</f>
        <v>44869</v>
      </c>
      <c r="B30" s="85"/>
      <c r="C30" s="13" t="str">
        <f>BAJIO16643561!B31</f>
        <v>Compra - Disposicion por POS en 5161020001670530 HDI WEBSERVICE</v>
      </c>
      <c r="D30" s="85"/>
      <c r="E30" s="80">
        <f>BAJIO16643561!I31</f>
        <v>0</v>
      </c>
      <c r="F30" s="149">
        <f>BAJIO16643561!H31</f>
        <v>0</v>
      </c>
      <c r="G30" s="144">
        <f t="shared" si="3"/>
        <v>0</v>
      </c>
      <c r="H30" s="144">
        <f t="shared" si="6"/>
        <v>0</v>
      </c>
      <c r="I30" s="90">
        <f>BAJIO16643561!D31</f>
        <v>0</v>
      </c>
      <c r="J30" s="144">
        <f t="shared" si="4"/>
        <v>1949.4655172413795</v>
      </c>
      <c r="K30" s="144">
        <f t="shared" si="1"/>
        <v>311.91448275862075</v>
      </c>
      <c r="L30" s="14">
        <f>BAJIO16643561!C31</f>
        <v>2261.38</v>
      </c>
      <c r="M30" s="145">
        <f t="shared" si="2"/>
        <v>702971.47999999986</v>
      </c>
      <c r="N30" s="15"/>
    </row>
    <row r="31" spans="1:14" x14ac:dyDescent="0.25">
      <c r="A31" s="12">
        <f>BAJIO16643561!A32</f>
        <v>44869</v>
      </c>
      <c r="B31" s="85"/>
      <c r="C31" s="13" t="str">
        <f>BAJIO16643561!B32</f>
        <v>Compra - Disposicion por POS en TRACTO REF ALLENDE GPE</v>
      </c>
      <c r="D31" s="85"/>
      <c r="E31" s="80">
        <f>BAJIO16643561!I32</f>
        <v>0</v>
      </c>
      <c r="F31" s="149">
        <f>BAJIO16643561!H32</f>
        <v>0</v>
      </c>
      <c r="G31" s="144">
        <f t="shared" si="3"/>
        <v>0</v>
      </c>
      <c r="H31" s="144">
        <f t="shared" si="6"/>
        <v>0</v>
      </c>
      <c r="I31" s="90">
        <f>BAJIO16643561!D32</f>
        <v>0</v>
      </c>
      <c r="J31" s="144">
        <f t="shared" si="4"/>
        <v>1217.3189655172414</v>
      </c>
      <c r="K31" s="144">
        <f t="shared" si="1"/>
        <v>194.77103448275864</v>
      </c>
      <c r="L31" s="14">
        <f>BAJIO16643561!C32</f>
        <v>1412.09</v>
      </c>
      <c r="M31" s="145">
        <f t="shared" si="2"/>
        <v>701559.3899999999</v>
      </c>
      <c r="N31" s="15"/>
    </row>
    <row r="32" spans="1:14" x14ac:dyDescent="0.25">
      <c r="A32" s="12">
        <f>BAJIO16643561!A33</f>
        <v>44869</v>
      </c>
      <c r="B32" s="85"/>
      <c r="C32" s="13" t="str">
        <f>BAJIO16643561!B33</f>
        <v>Compra - Disposicion por POS en NETPAY*ROLCAR</v>
      </c>
      <c r="D32" s="85"/>
      <c r="E32" s="80">
        <f>BAJIO16643561!I33</f>
        <v>0</v>
      </c>
      <c r="F32" s="149">
        <f>BAJIO16643561!H33</f>
        <v>0</v>
      </c>
      <c r="G32" s="144">
        <f t="shared" si="3"/>
        <v>0</v>
      </c>
      <c r="H32" s="144">
        <f t="shared" si="6"/>
        <v>0</v>
      </c>
      <c r="I32" s="90">
        <f>BAJIO16643561!D33</f>
        <v>0</v>
      </c>
      <c r="J32" s="144">
        <f t="shared" si="4"/>
        <v>133.83620689655174</v>
      </c>
      <c r="K32" s="144">
        <f t="shared" si="1"/>
        <v>21.413793103448281</v>
      </c>
      <c r="L32" s="14">
        <f>BAJIO16643561!C33</f>
        <v>155.25</v>
      </c>
      <c r="M32" s="145">
        <f t="shared" si="2"/>
        <v>701404.1399999999</v>
      </c>
      <c r="N32" s="15"/>
    </row>
    <row r="33" spans="1:14" x14ac:dyDescent="0.25">
      <c r="A33" s="12">
        <f>BAJIO16643561!A34</f>
        <v>44869</v>
      </c>
      <c r="B33" s="85"/>
      <c r="C33" s="13" t="str">
        <f>BAJIO16643561!B34</f>
        <v>GALVAN DOMINGO  Concepto del Pago: FAC 4194</v>
      </c>
      <c r="D33" s="85"/>
      <c r="E33" s="80">
        <f>BAJIO16643561!I34</f>
        <v>0</v>
      </c>
      <c r="F33" s="149">
        <f>BAJIO16643561!H34</f>
        <v>0</v>
      </c>
      <c r="G33" s="144">
        <f t="shared" si="3"/>
        <v>0</v>
      </c>
      <c r="H33" s="144">
        <f t="shared" si="6"/>
        <v>0</v>
      </c>
      <c r="I33" s="90">
        <f>BAJIO16643561!D34</f>
        <v>0</v>
      </c>
      <c r="J33" s="144">
        <f t="shared" si="4"/>
        <v>1110</v>
      </c>
      <c r="K33" s="144">
        <f t="shared" si="1"/>
        <v>177.6</v>
      </c>
      <c r="L33" s="14">
        <f>BAJIO16643561!C34</f>
        <v>1287.5999999999999</v>
      </c>
      <c r="M33" s="145">
        <f t="shared" si="2"/>
        <v>700116.53999999992</v>
      </c>
      <c r="N33" s="15"/>
    </row>
    <row r="34" spans="1:14" x14ac:dyDescent="0.25">
      <c r="A34" s="12">
        <f>BAJIO16643561!A35</f>
        <v>44869</v>
      </c>
      <c r="B34" s="85"/>
      <c r="C34" s="13" t="str">
        <f>BAJIO16643561!B35</f>
        <v>UNIFORMES DE TAMPICO SA CV  Concepto del Pago: GP14629</v>
      </c>
      <c r="D34" s="85"/>
      <c r="E34" s="80">
        <f>BAJIO16643561!I35</f>
        <v>0</v>
      </c>
      <c r="F34" s="149">
        <f>BAJIO16643561!H35</f>
        <v>0</v>
      </c>
      <c r="G34" s="144">
        <f t="shared" si="3"/>
        <v>0</v>
      </c>
      <c r="H34" s="144">
        <f t="shared" si="6"/>
        <v>0</v>
      </c>
      <c r="I34" s="90">
        <f>BAJIO16643561!D35</f>
        <v>0</v>
      </c>
      <c r="J34" s="144">
        <f t="shared" si="4"/>
        <v>2659.4913793103451</v>
      </c>
      <c r="K34" s="144">
        <f t="shared" si="1"/>
        <v>425.51862068965522</v>
      </c>
      <c r="L34" s="14">
        <f>BAJIO16643561!C35</f>
        <v>3085.01</v>
      </c>
      <c r="M34" s="145">
        <f t="shared" si="2"/>
        <v>697031.52999999991</v>
      </c>
      <c r="N34" s="15"/>
    </row>
    <row r="35" spans="1:14" x14ac:dyDescent="0.25">
      <c r="A35" s="12">
        <f>BAJIO16643561!A36</f>
        <v>44869</v>
      </c>
      <c r="B35" s="13"/>
      <c r="C35" s="13" t="str">
        <f>BAJIO16643561!B36</f>
        <v>TERRA4 CONST. Y SUMINISTROS SA  Concepto del Pago: PAGO DE FACTURA</v>
      </c>
      <c r="D35" s="85"/>
      <c r="E35" s="80">
        <f>BAJIO16643561!I36</f>
        <v>0</v>
      </c>
      <c r="F35" s="149">
        <f>BAJIO16643561!H36</f>
        <v>0</v>
      </c>
      <c r="G35" s="14">
        <f t="shared" si="3"/>
        <v>0</v>
      </c>
      <c r="H35" s="14">
        <f t="shared" si="6"/>
        <v>0</v>
      </c>
      <c r="I35" s="90">
        <f>BAJIO16643561!D36</f>
        <v>0</v>
      </c>
      <c r="J35" s="14">
        <f t="shared" si="4"/>
        <v>17931.034482758623</v>
      </c>
      <c r="K35" s="14">
        <f t="shared" si="1"/>
        <v>2868.96551724138</v>
      </c>
      <c r="L35" s="14">
        <f>BAJIO16643561!C36</f>
        <v>20800</v>
      </c>
      <c r="M35" s="145">
        <f t="shared" si="2"/>
        <v>676231.52999999991</v>
      </c>
      <c r="N35" s="15"/>
    </row>
    <row r="36" spans="1:14" ht="45" x14ac:dyDescent="0.25">
      <c r="A36" s="12">
        <f>BAJIO16643561!A37</f>
        <v>44869</v>
      </c>
      <c r="B36" s="13"/>
      <c r="C36" s="13" t="str">
        <f>BAJIO16643561!B37</f>
        <v>OES ENCLOSURES MANUFACTURING MEXIC  Concepto del Pago: 4829 TO 4899</v>
      </c>
      <c r="D36" s="85"/>
      <c r="E36" s="80" t="str">
        <f>BAJIO16643561!I37</f>
        <v>F4829-F4830-F4843-F4846-F4847…</v>
      </c>
      <c r="F36" s="149">
        <f>BAJIO16643561!H37</f>
        <v>2189</v>
      </c>
      <c r="G36" s="14">
        <f t="shared" si="3"/>
        <v>53760</v>
      </c>
      <c r="H36" s="14">
        <f t="shared" si="6"/>
        <v>8601.6</v>
      </c>
      <c r="I36" s="90">
        <f>BAJIO16643561!D37</f>
        <v>62361.599999999999</v>
      </c>
      <c r="J36" s="14">
        <f t="shared" si="4"/>
        <v>0</v>
      </c>
      <c r="K36" s="14">
        <f t="shared" si="1"/>
        <v>0</v>
      </c>
      <c r="L36" s="14">
        <f>BAJIO16643561!C37</f>
        <v>0</v>
      </c>
      <c r="M36" s="145">
        <f t="shared" si="2"/>
        <v>738593.12999999989</v>
      </c>
      <c r="N36" s="15"/>
    </row>
    <row r="37" spans="1:14" x14ac:dyDescent="0.25">
      <c r="A37" s="12">
        <f>BAJIO16643561!A38</f>
        <v>44869</v>
      </c>
      <c r="B37" s="13"/>
      <c r="C37" s="13" t="str">
        <f>BAJIO16643561!B38</f>
        <v>FLORES SAN VICENTE KARINA  Concepto del Pago: PAGO</v>
      </c>
      <c r="D37" s="85"/>
      <c r="E37" s="80">
        <f>BAJIO16643561!I38</f>
        <v>0</v>
      </c>
      <c r="F37" s="149">
        <f>BAJIO16643561!H38</f>
        <v>0</v>
      </c>
      <c r="G37" s="14">
        <f t="shared" si="3"/>
        <v>0</v>
      </c>
      <c r="H37" s="14">
        <f t="shared" si="6"/>
        <v>0</v>
      </c>
      <c r="I37" s="90">
        <f>BAJIO16643561!D38</f>
        <v>0</v>
      </c>
      <c r="J37" s="14">
        <f t="shared" si="4"/>
        <v>5775.8620689655172</v>
      </c>
      <c r="K37" s="14">
        <f t="shared" si="1"/>
        <v>924.13793103448279</v>
      </c>
      <c r="L37" s="14">
        <f>BAJIO16643561!C38</f>
        <v>6700</v>
      </c>
      <c r="M37" s="145">
        <f t="shared" si="2"/>
        <v>731893.12999999989</v>
      </c>
      <c r="N37" s="15"/>
    </row>
    <row r="38" spans="1:14" x14ac:dyDescent="0.25">
      <c r="A38" s="12">
        <f>BAJIO16643561!A39</f>
        <v>44869</v>
      </c>
      <c r="B38" s="13"/>
      <c r="C38" s="13" t="str">
        <f>BAJIO16643561!B39</f>
        <v>EMMANUEL CAZARES VIDAL  Concepto del Pago: PAGO</v>
      </c>
      <c r="D38" s="85"/>
      <c r="E38" s="80">
        <f>BAJIO16643561!I39</f>
        <v>0</v>
      </c>
      <c r="F38" s="149">
        <f>BAJIO16643561!H39</f>
        <v>0</v>
      </c>
      <c r="G38" s="14">
        <f t="shared" si="3"/>
        <v>0</v>
      </c>
      <c r="H38" s="14">
        <f t="shared" si="6"/>
        <v>0</v>
      </c>
      <c r="I38" s="90">
        <f>BAJIO16643561!D39</f>
        <v>0</v>
      </c>
      <c r="J38" s="14">
        <f t="shared" si="4"/>
        <v>1700.0000000000002</v>
      </c>
      <c r="K38" s="14">
        <f t="shared" si="1"/>
        <v>272.00000000000006</v>
      </c>
      <c r="L38" s="14">
        <f>BAJIO16643561!C39</f>
        <v>1972</v>
      </c>
      <c r="M38" s="145">
        <f t="shared" si="2"/>
        <v>729921.12999999989</v>
      </c>
      <c r="N38" s="15"/>
    </row>
    <row r="39" spans="1:14" x14ac:dyDescent="0.25">
      <c r="A39" s="12">
        <f>BAJIO16643561!A40</f>
        <v>44869</v>
      </c>
      <c r="B39" s="13"/>
      <c r="C39" s="13" t="str">
        <f>BAJIO16643561!B40</f>
        <v>YEIDY ALEJANDRA PEA SANCHEZ  Concepto del Pago: ANTICIPO</v>
      </c>
      <c r="D39" s="85"/>
      <c r="E39" s="80">
        <f>BAJIO16643561!I40</f>
        <v>0</v>
      </c>
      <c r="F39" s="149">
        <f>BAJIO16643561!H40</f>
        <v>0</v>
      </c>
      <c r="G39" s="14">
        <f t="shared" si="3"/>
        <v>0</v>
      </c>
      <c r="H39" s="14">
        <f t="shared" si="6"/>
        <v>0</v>
      </c>
      <c r="I39" s="90">
        <f>BAJIO16643561!D40</f>
        <v>0</v>
      </c>
      <c r="J39" s="14">
        <f t="shared" si="4"/>
        <v>10800</v>
      </c>
      <c r="K39" s="14">
        <f t="shared" si="1"/>
        <v>1728</v>
      </c>
      <c r="L39" s="14">
        <f>BAJIO16643561!C40</f>
        <v>12528</v>
      </c>
      <c r="M39" s="145">
        <f t="shared" si="2"/>
        <v>717393.12999999989</v>
      </c>
      <c r="N39" s="15"/>
    </row>
    <row r="40" spans="1:14" x14ac:dyDescent="0.25">
      <c r="A40" s="12">
        <f>BAJIO16643561!A41</f>
        <v>44872</v>
      </c>
      <c r="B40" s="13"/>
      <c r="C40" s="13" t="str">
        <f>BAJIO16643561!B41</f>
        <v>GRUPO MAPUCHE SA DE CV  Concepto del Pago: F 4812 SONDEO DE LINEAS CONFINAMIENTO</v>
      </c>
      <c r="D40" s="85"/>
      <c r="E40" s="80" t="str">
        <f>BAJIO16643561!I41</f>
        <v>F4812</v>
      </c>
      <c r="F40" s="149">
        <f>BAJIO16643561!H41</f>
        <v>2190</v>
      </c>
      <c r="G40" s="14">
        <f t="shared" si="3"/>
        <v>13000</v>
      </c>
      <c r="H40" s="14">
        <f t="shared" si="6"/>
        <v>2080</v>
      </c>
      <c r="I40" s="90">
        <f>BAJIO16643561!D41</f>
        <v>15080</v>
      </c>
      <c r="J40" s="14">
        <f t="shared" si="4"/>
        <v>0</v>
      </c>
      <c r="K40" s="14">
        <f t="shared" si="1"/>
        <v>0</v>
      </c>
      <c r="L40" s="14">
        <f>BAJIO16643561!C41</f>
        <v>0</v>
      </c>
      <c r="M40" s="145">
        <f t="shared" si="2"/>
        <v>732473.12999999989</v>
      </c>
      <c r="N40" s="15"/>
    </row>
    <row r="41" spans="1:14" x14ac:dyDescent="0.25">
      <c r="A41" s="12">
        <f>BAJIO16643561!A42</f>
        <v>44872</v>
      </c>
      <c r="B41" s="13"/>
      <c r="C41" s="13" t="str">
        <f>BAJIO16643561!B42</f>
        <v>PACCAR FINANCIAL MEXICO SA DE  Concepto del Pago: 3170740025</v>
      </c>
      <c r="D41" s="85"/>
      <c r="E41" s="80">
        <f>BAJIO16643561!I42</f>
        <v>0</v>
      </c>
      <c r="F41" s="149">
        <f>BAJIO16643561!H42</f>
        <v>0</v>
      </c>
      <c r="G41" s="14">
        <f t="shared" si="3"/>
        <v>0</v>
      </c>
      <c r="H41" s="14">
        <f t="shared" si="6"/>
        <v>0</v>
      </c>
      <c r="I41" s="90">
        <f>BAJIO16643561!D42</f>
        <v>0</v>
      </c>
      <c r="J41" s="14">
        <f t="shared" si="4"/>
        <v>13040.681034482759</v>
      </c>
      <c r="K41" s="14">
        <f t="shared" si="1"/>
        <v>2086.5089655172414</v>
      </c>
      <c r="L41" s="14">
        <f>BAJIO16643561!C42</f>
        <v>15127.19</v>
      </c>
      <c r="M41" s="145">
        <f t="shared" si="2"/>
        <v>717345.94</v>
      </c>
      <c r="N41" s="15"/>
    </row>
    <row r="42" spans="1:14" x14ac:dyDescent="0.25">
      <c r="A42" s="12">
        <f>BAJIO16643561!A43</f>
        <v>44873</v>
      </c>
      <c r="B42" s="13"/>
      <c r="C42" s="13" t="str">
        <f>BAJIO16643561!B43</f>
        <v>Compra - Disposicion por POS en RIVERLINE</v>
      </c>
      <c r="D42" s="85"/>
      <c r="E42" s="80">
        <f>BAJIO16643561!I43</f>
        <v>0</v>
      </c>
      <c r="F42" s="149">
        <f>BAJIO16643561!H43</f>
        <v>0</v>
      </c>
      <c r="G42" s="14">
        <f t="shared" si="3"/>
        <v>0</v>
      </c>
      <c r="H42" s="14">
        <f t="shared" si="6"/>
        <v>0</v>
      </c>
      <c r="I42" s="90">
        <f>BAJIO16643561!D43</f>
        <v>0</v>
      </c>
      <c r="J42" s="14">
        <f t="shared" si="4"/>
        <v>1119.8275862068967</v>
      </c>
      <c r="K42" s="14">
        <f t="shared" si="1"/>
        <v>179.17241379310349</v>
      </c>
      <c r="L42" s="14">
        <f>BAJIO16643561!C43</f>
        <v>1299</v>
      </c>
      <c r="M42" s="145">
        <f t="shared" si="2"/>
        <v>716046.94</v>
      </c>
      <c r="N42" s="15"/>
    </row>
    <row r="43" spans="1:14" x14ac:dyDescent="0.25">
      <c r="A43" s="12">
        <f>BAJIO16643561!A44</f>
        <v>44873</v>
      </c>
      <c r="B43" s="13"/>
      <c r="C43" s="13" t="str">
        <f>BAJIO16643561!B44</f>
        <v>NACIONAL DE ALIMENTOS Y HELADOS SA DE CV  Concepto del Pago: ARCA CONTINENTAL</v>
      </c>
      <c r="D43" s="85"/>
      <c r="E43" s="80" t="str">
        <f>BAJIO16643561!I44</f>
        <v>F4777</v>
      </c>
      <c r="F43" s="149">
        <f>BAJIO16643561!H44</f>
        <v>2191</v>
      </c>
      <c r="G43" s="14">
        <f t="shared" si="3"/>
        <v>30863.500000000004</v>
      </c>
      <c r="H43" s="14">
        <f t="shared" si="6"/>
        <v>4938.1600000000008</v>
      </c>
      <c r="I43" s="90">
        <f>BAJIO16643561!D44</f>
        <v>35801.660000000003</v>
      </c>
      <c r="J43" s="14">
        <f t="shared" si="4"/>
        <v>0</v>
      </c>
      <c r="K43" s="14">
        <f t="shared" si="1"/>
        <v>0</v>
      </c>
      <c r="L43" s="14">
        <f>BAJIO16643561!C44</f>
        <v>0</v>
      </c>
      <c r="M43" s="145">
        <f t="shared" si="2"/>
        <v>751848.6</v>
      </c>
      <c r="N43" s="15"/>
    </row>
    <row r="44" spans="1:14" x14ac:dyDescent="0.25">
      <c r="A44" s="12">
        <f>BAJIO16643561!A45</f>
        <v>44873</v>
      </c>
      <c r="B44" s="13"/>
      <c r="C44" s="13" t="str">
        <f>BAJIO16643561!B45</f>
        <v>BEBIDAS MUNDIALES S DE RL DE CV  Concepto del Pago: DISTRIBUIDORA ARCA CONTINENTAL S DE RL D</v>
      </c>
      <c r="D44" s="85"/>
      <c r="E44" s="80" t="str">
        <f>BAJIO16643561!I45</f>
        <v>F4762</v>
      </c>
      <c r="F44" s="149">
        <f>BAJIO16643561!H45</f>
        <v>2192</v>
      </c>
      <c r="G44" s="14">
        <f t="shared" si="3"/>
        <v>3500.0000000000005</v>
      </c>
      <c r="H44" s="14">
        <f t="shared" si="6"/>
        <v>560.00000000000011</v>
      </c>
      <c r="I44" s="90">
        <f>BAJIO16643561!D45</f>
        <v>4060</v>
      </c>
      <c r="J44" s="14">
        <f t="shared" si="4"/>
        <v>0</v>
      </c>
      <c r="K44" s="14">
        <f t="shared" si="1"/>
        <v>0</v>
      </c>
      <c r="L44" s="14">
        <f>BAJIO16643561!C45</f>
        <v>0</v>
      </c>
      <c r="M44" s="145">
        <f t="shared" si="2"/>
        <v>755908.6</v>
      </c>
      <c r="N44" s="15"/>
    </row>
    <row r="45" spans="1:14" x14ac:dyDescent="0.25">
      <c r="A45" s="12">
        <f>BAJIO16643561!A46</f>
        <v>44873</v>
      </c>
      <c r="B45" s="13"/>
      <c r="C45" s="13" t="str">
        <f>BAJIO16643561!B46</f>
        <v>FABRICANTES DE EQUIP OS PARA REFRIGERACI  Concepto del Pago: 030580900008531080 BMERH2H</v>
      </c>
      <c r="D45" s="85"/>
      <c r="E45" s="80" t="str">
        <f>BAJIO16643561!I46</f>
        <v>F4735</v>
      </c>
      <c r="F45" s="149">
        <f>BAJIO16643561!H46</f>
        <v>2193</v>
      </c>
      <c r="G45" s="14">
        <f t="shared" si="3"/>
        <v>39000</v>
      </c>
      <c r="H45" s="14">
        <f t="shared" si="6"/>
        <v>6240</v>
      </c>
      <c r="I45" s="90">
        <f>BAJIO16643561!D46</f>
        <v>45240</v>
      </c>
      <c r="J45" s="14">
        <f t="shared" si="4"/>
        <v>0</v>
      </c>
      <c r="K45" s="14">
        <f t="shared" si="1"/>
        <v>0</v>
      </c>
      <c r="L45" s="14">
        <f>BAJIO16643561!C46</f>
        <v>0</v>
      </c>
      <c r="M45" s="145">
        <f t="shared" si="2"/>
        <v>801148.6</v>
      </c>
      <c r="N45" s="15"/>
    </row>
    <row r="46" spans="1:14" x14ac:dyDescent="0.25">
      <c r="A46" s="12">
        <f>BAJIO16643561!A47</f>
        <v>44873</v>
      </c>
      <c r="B46" s="13"/>
      <c r="C46" s="13" t="str">
        <f>BAJIO16643561!B47</f>
        <v>SERV GASOLINEROS DE MEXICO SA  Concepto del Pago: 59114</v>
      </c>
      <c r="D46" s="85"/>
      <c r="E46" s="80">
        <f>BAJIO16643561!I47</f>
        <v>0</v>
      </c>
      <c r="F46" s="149">
        <f>BAJIO16643561!H47</f>
        <v>0</v>
      </c>
      <c r="G46" s="14">
        <f t="shared" si="3"/>
        <v>0</v>
      </c>
      <c r="H46" s="14">
        <f t="shared" si="6"/>
        <v>0</v>
      </c>
      <c r="I46" s="90">
        <f>BAJIO16643561!D47</f>
        <v>0</v>
      </c>
      <c r="J46" s="14">
        <f t="shared" si="4"/>
        <v>52475.10344827587</v>
      </c>
      <c r="K46" s="14">
        <f t="shared" si="1"/>
        <v>8396.0165517241385</v>
      </c>
      <c r="L46" s="14">
        <f>BAJIO16643561!C47</f>
        <v>60871.12</v>
      </c>
      <c r="M46" s="145">
        <f t="shared" si="2"/>
        <v>740277.48</v>
      </c>
      <c r="N46" s="15"/>
    </row>
    <row r="47" spans="1:14" x14ac:dyDescent="0.25">
      <c r="A47" s="12">
        <f>BAJIO16643561!A48</f>
        <v>44874</v>
      </c>
      <c r="B47" s="13"/>
      <c r="C47" s="13" t="str">
        <f>BAJIO16643561!B48</f>
        <v>RNG PERFORACION SA DE CV  F 4946 CONSTRUCTORA INVERMEX SA DE CV</v>
      </c>
      <c r="D47" s="85"/>
      <c r="E47" s="80" t="str">
        <f>BAJIO16643561!I48</f>
        <v>F4946</v>
      </c>
      <c r="F47" s="149" t="str">
        <f>BAJIO16643561!H48</f>
        <v>PUE</v>
      </c>
      <c r="G47" s="14">
        <f t="shared" si="3"/>
        <v>32950</v>
      </c>
      <c r="H47" s="14">
        <f t="shared" si="6"/>
        <v>5272</v>
      </c>
      <c r="I47" s="90">
        <f>BAJIO16643561!D48</f>
        <v>38222</v>
      </c>
      <c r="J47" s="14">
        <f t="shared" si="4"/>
        <v>0</v>
      </c>
      <c r="K47" s="14">
        <f t="shared" si="1"/>
        <v>0</v>
      </c>
      <c r="L47" s="14">
        <f>BAJIO16643561!C48</f>
        <v>0</v>
      </c>
      <c r="M47" s="145">
        <f t="shared" si="2"/>
        <v>778499.48</v>
      </c>
      <c r="N47" s="15"/>
    </row>
    <row r="48" spans="1:14" x14ac:dyDescent="0.25">
      <c r="A48" s="12">
        <f>BAJIO16643561!A49</f>
        <v>44875</v>
      </c>
      <c r="B48" s="13"/>
      <c r="C48" s="13" t="str">
        <f>BAJIO16643561!B49</f>
        <v>YEIDY ALEJANDRA PEA SANCHEZ  Concepto del Pago: LIQUIDACION DE FACTURA</v>
      </c>
      <c r="D48" s="85"/>
      <c r="E48" s="80">
        <f>BAJIO16643561!I49</f>
        <v>0</v>
      </c>
      <c r="F48" s="149">
        <f>BAJIO16643561!H49</f>
        <v>0</v>
      </c>
      <c r="G48" s="14">
        <f t="shared" si="3"/>
        <v>0</v>
      </c>
      <c r="H48" s="14">
        <f t="shared" si="6"/>
        <v>0</v>
      </c>
      <c r="I48" s="90">
        <f>BAJIO16643561!D49</f>
        <v>0</v>
      </c>
      <c r="J48" s="14">
        <f t="shared" si="4"/>
        <v>10800</v>
      </c>
      <c r="K48" s="14">
        <f t="shared" si="1"/>
        <v>1728</v>
      </c>
      <c r="L48" s="14">
        <f>BAJIO16643561!C49</f>
        <v>12528</v>
      </c>
      <c r="M48" s="145">
        <f t="shared" si="2"/>
        <v>765971.48</v>
      </c>
      <c r="N48" s="15"/>
    </row>
    <row r="49" spans="1:14" x14ac:dyDescent="0.25">
      <c r="A49" s="12">
        <f>BAJIO16643561!A50</f>
        <v>44875</v>
      </c>
      <c r="B49" s="13"/>
      <c r="C49" s="13" t="str">
        <f>BAJIO16643561!B50</f>
        <v>GARCIA ALCAZAR FCO ALBERTO  Concepto del Pago: F1376</v>
      </c>
      <c r="D49" s="85"/>
      <c r="E49" s="80">
        <f>BAJIO16643561!I50</f>
        <v>0</v>
      </c>
      <c r="F49" s="149">
        <f>BAJIO16643561!H50</f>
        <v>0</v>
      </c>
      <c r="G49" s="14">
        <f t="shared" si="3"/>
        <v>0</v>
      </c>
      <c r="H49" s="14">
        <f t="shared" si="6"/>
        <v>0</v>
      </c>
      <c r="I49" s="90">
        <f>BAJIO16643561!D50</f>
        <v>0</v>
      </c>
      <c r="J49" s="14">
        <f t="shared" si="4"/>
        <v>7800.0000000000009</v>
      </c>
      <c r="K49" s="14">
        <f t="shared" si="1"/>
        <v>1248.0000000000002</v>
      </c>
      <c r="L49" s="14">
        <f>BAJIO16643561!C50</f>
        <v>9048</v>
      </c>
      <c r="M49" s="145">
        <f t="shared" si="2"/>
        <v>756923.48</v>
      </c>
      <c r="N49" s="15"/>
    </row>
    <row r="50" spans="1:14" x14ac:dyDescent="0.25">
      <c r="A50" s="12">
        <f>BAJIO16643561!A51</f>
        <v>44875</v>
      </c>
      <c r="B50" s="13"/>
      <c r="C50" s="13" t="str">
        <f>BAJIO16643561!B51</f>
        <v>BACHOCO SA DE CV  Concepto del Pago: 1500715874</v>
      </c>
      <c r="D50" s="85"/>
      <c r="E50" s="80" t="str">
        <f>BAJIO16643561!I51</f>
        <v>F4578</v>
      </c>
      <c r="F50" s="149">
        <f>BAJIO16643561!H51</f>
        <v>2194</v>
      </c>
      <c r="G50" s="14">
        <f t="shared" si="3"/>
        <v>37500</v>
      </c>
      <c r="H50" s="14">
        <f t="shared" si="6"/>
        <v>6000</v>
      </c>
      <c r="I50" s="90">
        <f>BAJIO16643561!D51</f>
        <v>43500</v>
      </c>
      <c r="J50" s="14">
        <f t="shared" si="4"/>
        <v>0</v>
      </c>
      <c r="K50" s="14">
        <f t="shared" si="1"/>
        <v>0</v>
      </c>
      <c r="L50" s="14">
        <f>BAJIO16643561!C51</f>
        <v>0</v>
      </c>
      <c r="M50" s="90">
        <f t="shared" si="2"/>
        <v>800423.48</v>
      </c>
      <c r="N50" s="15"/>
    </row>
    <row r="51" spans="1:14" x14ac:dyDescent="0.25">
      <c r="A51" s="12">
        <f>BAJIO16643561!A52</f>
        <v>44875</v>
      </c>
      <c r="B51" s="13"/>
      <c r="C51" s="13" t="str">
        <f>BAJIO16643561!B52</f>
        <v> RAGASA INDUSTRIAS SA DE CV  Concepto del Pago: 168478</v>
      </c>
      <c r="D51" s="85"/>
      <c r="E51" s="80" t="str">
        <f>BAJIO16643561!I52</f>
        <v>F4824</v>
      </c>
      <c r="F51" s="149">
        <f>BAJIO16643561!H52</f>
        <v>2195</v>
      </c>
      <c r="G51" s="14">
        <f t="shared" si="3"/>
        <v>47350</v>
      </c>
      <c r="H51" s="14">
        <f t="shared" si="6"/>
        <v>7576</v>
      </c>
      <c r="I51" s="90">
        <f>BAJIO16643561!D52</f>
        <v>54926</v>
      </c>
      <c r="J51" s="14">
        <f t="shared" si="4"/>
        <v>0</v>
      </c>
      <c r="K51" s="14">
        <f t="shared" si="1"/>
        <v>0</v>
      </c>
      <c r="L51" s="14">
        <f>BAJIO16643561!C52</f>
        <v>0</v>
      </c>
      <c r="M51" s="90">
        <f t="shared" si="2"/>
        <v>855349.48</v>
      </c>
      <c r="N51" s="15"/>
    </row>
    <row r="52" spans="1:14" x14ac:dyDescent="0.25">
      <c r="A52" s="12">
        <f>BAJIO16643561!A53</f>
        <v>44875</v>
      </c>
      <c r="B52" s="13"/>
      <c r="C52" s="13" t="str">
        <f>BAJIO16643561!B53</f>
        <v>SERVICIOS DE AGUA Y DRENAJE DE  Concepto del Pago: NIS 6059770</v>
      </c>
      <c r="D52" s="85"/>
      <c r="E52" s="80">
        <f>BAJIO16643561!I53</f>
        <v>0</v>
      </c>
      <c r="F52" s="149">
        <f>BAJIO16643561!H53</f>
        <v>0</v>
      </c>
      <c r="G52" s="14">
        <f t="shared" si="3"/>
        <v>0</v>
      </c>
      <c r="H52" s="14">
        <f t="shared" si="6"/>
        <v>0</v>
      </c>
      <c r="I52" s="90">
        <f>BAJIO16643561!D53</f>
        <v>0</v>
      </c>
      <c r="J52" s="14">
        <f t="shared" si="4"/>
        <v>139988.79310344829</v>
      </c>
      <c r="K52" s="14">
        <f t="shared" si="1"/>
        <v>22398.206896551728</v>
      </c>
      <c r="L52" s="14">
        <f>BAJIO16643561!C53</f>
        <v>162387</v>
      </c>
      <c r="M52" s="90">
        <f t="shared" si="2"/>
        <v>692962.48</v>
      </c>
      <c r="N52" s="15"/>
    </row>
    <row r="53" spans="1:14" x14ac:dyDescent="0.25">
      <c r="A53" s="12">
        <f>BAJIO16643561!A54</f>
        <v>44875</v>
      </c>
      <c r="B53" s="13"/>
      <c r="C53" s="13" t="str">
        <f>BAJIO16643561!B54</f>
        <v>CARBOGRAF INDUSTRIAL SA DE CV  Concepto del Pago: PAGO F4867</v>
      </c>
      <c r="D53" s="85"/>
      <c r="E53" s="80" t="str">
        <f>BAJIO16643561!I54</f>
        <v>F4867</v>
      </c>
      <c r="F53" s="149">
        <f>BAJIO16643561!H54</f>
        <v>2196</v>
      </c>
      <c r="G53" s="14">
        <f t="shared" si="3"/>
        <v>12000</v>
      </c>
      <c r="H53" s="14">
        <f t="shared" si="6"/>
        <v>1920</v>
      </c>
      <c r="I53" s="90">
        <f>BAJIO16643561!D54</f>
        <v>13920</v>
      </c>
      <c r="J53" s="14">
        <f t="shared" si="4"/>
        <v>0</v>
      </c>
      <c r="K53" s="14">
        <f t="shared" si="1"/>
        <v>0</v>
      </c>
      <c r="L53" s="14">
        <f>BAJIO16643561!C54</f>
        <v>0</v>
      </c>
      <c r="M53" s="90">
        <f t="shared" si="2"/>
        <v>706882.48</v>
      </c>
      <c r="N53" s="15"/>
    </row>
    <row r="54" spans="1:14" x14ac:dyDescent="0.25">
      <c r="A54" s="12">
        <f>BAJIO16643561!A55</f>
        <v>44875</v>
      </c>
      <c r="B54" s="13"/>
      <c r="C54" s="13" t="str">
        <f>BAJIO16643561!B55</f>
        <v>TERRA4 CONST. Y SUMINISTROS SA  Concepto del Pago: LIQUIDACION DE FACTURA</v>
      </c>
      <c r="D54" s="85"/>
      <c r="E54" s="80">
        <f>BAJIO16643561!I55</f>
        <v>0</v>
      </c>
      <c r="F54" s="149">
        <f>BAJIO16643561!H55</f>
        <v>0</v>
      </c>
      <c r="G54" s="14">
        <f t="shared" ref="G54:G64" si="7">I54/1.16</f>
        <v>0</v>
      </c>
      <c r="H54" s="14">
        <f t="shared" si="6"/>
        <v>0</v>
      </c>
      <c r="I54" s="90">
        <f>BAJIO16643561!D55</f>
        <v>0</v>
      </c>
      <c r="J54" s="14">
        <f t="shared" ref="J54:J64" si="8">L54/1.16</f>
        <v>18103.448275862069</v>
      </c>
      <c r="K54" s="14">
        <f t="shared" si="1"/>
        <v>2896.5517241379312</v>
      </c>
      <c r="L54" s="14">
        <f>BAJIO16643561!C55</f>
        <v>21000</v>
      </c>
      <c r="M54" s="90">
        <f t="shared" si="2"/>
        <v>685882.48</v>
      </c>
      <c r="N54" s="15"/>
    </row>
    <row r="55" spans="1:14" x14ac:dyDescent="0.25">
      <c r="A55" s="12">
        <f>BAJIO16643561!A56</f>
        <v>44875</v>
      </c>
      <c r="B55" s="13"/>
      <c r="C55" s="13" t="str">
        <f>BAJIO16643561!B56</f>
        <v>CONSTRUCTORA INVERMEX SA DE CV  Pago de Servicios Tel.Celular-TELCEL</v>
      </c>
      <c r="D55" s="85"/>
      <c r="E55" s="80">
        <f>BAJIO16643561!I56</f>
        <v>0</v>
      </c>
      <c r="F55" s="149">
        <f>BAJIO16643561!H56</f>
        <v>0</v>
      </c>
      <c r="G55" s="14">
        <f t="shared" si="7"/>
        <v>0</v>
      </c>
      <c r="H55" s="14">
        <f t="shared" si="6"/>
        <v>0</v>
      </c>
      <c r="I55" s="90">
        <f>BAJIO16643561!D56</f>
        <v>0</v>
      </c>
      <c r="J55" s="14">
        <f t="shared" si="8"/>
        <v>4735.3448275862074</v>
      </c>
      <c r="K55" s="14">
        <f t="shared" si="1"/>
        <v>757.65517241379325</v>
      </c>
      <c r="L55" s="14">
        <f>BAJIO16643561!C56</f>
        <v>5493</v>
      </c>
      <c r="M55" s="90">
        <f t="shared" si="2"/>
        <v>680389.48</v>
      </c>
      <c r="N55" s="15"/>
    </row>
    <row r="56" spans="1:14" x14ac:dyDescent="0.25">
      <c r="A56" s="12">
        <f>BAJIO16643561!A57</f>
        <v>44875</v>
      </c>
      <c r="B56" s="13"/>
      <c r="C56" s="13" t="str">
        <f>BAJIO16643561!B57</f>
        <v>SERV GASOLINEROS DE MEXICO SA  Concepto del Pago: 59114</v>
      </c>
      <c r="D56" s="85"/>
      <c r="E56" s="80">
        <f>BAJIO16643561!I57</f>
        <v>0</v>
      </c>
      <c r="F56" s="149">
        <f>BAJIO16643561!H57</f>
        <v>0</v>
      </c>
      <c r="G56" s="14">
        <f t="shared" si="7"/>
        <v>0</v>
      </c>
      <c r="H56" s="14">
        <f t="shared" si="6"/>
        <v>0</v>
      </c>
      <c r="I56" s="90">
        <f>BAJIO16643561!D57</f>
        <v>0</v>
      </c>
      <c r="J56" s="14">
        <f t="shared" si="8"/>
        <v>16056.025862068967</v>
      </c>
      <c r="K56" s="14">
        <f t="shared" si="1"/>
        <v>2568.9641379310347</v>
      </c>
      <c r="L56" s="14">
        <f>BAJIO16643561!C57</f>
        <v>18624.990000000002</v>
      </c>
      <c r="M56" s="90">
        <f t="shared" si="2"/>
        <v>661764.49</v>
      </c>
      <c r="N56" s="15"/>
    </row>
    <row r="57" spans="1:14" x14ac:dyDescent="0.25">
      <c r="A57" s="12">
        <f>BAJIO16643561!A58</f>
        <v>44875</v>
      </c>
      <c r="B57" s="13"/>
      <c r="C57" s="13" t="str">
        <f>BAJIO16643561!B58</f>
        <v>VAZQUEZ VILLARREAL SAUL   Concepto del Pago: 372</v>
      </c>
      <c r="D57" s="85"/>
      <c r="E57" s="80">
        <f>BAJIO16643561!I58</f>
        <v>0</v>
      </c>
      <c r="F57" s="149">
        <f>BAJIO16643561!H58</f>
        <v>0</v>
      </c>
      <c r="G57" s="14">
        <f t="shared" si="7"/>
        <v>0</v>
      </c>
      <c r="H57" s="14">
        <f t="shared" si="6"/>
        <v>0</v>
      </c>
      <c r="I57" s="90">
        <f>BAJIO16643561!D58</f>
        <v>0</v>
      </c>
      <c r="J57" s="14">
        <f t="shared" si="8"/>
        <v>1400</v>
      </c>
      <c r="K57" s="14">
        <f t="shared" si="1"/>
        <v>224</v>
      </c>
      <c r="L57" s="14">
        <f>BAJIO16643561!C58</f>
        <v>1624</v>
      </c>
      <c r="M57" s="90">
        <f t="shared" si="2"/>
        <v>660140.49</v>
      </c>
      <c r="N57" s="15"/>
    </row>
    <row r="58" spans="1:14" x14ac:dyDescent="0.25">
      <c r="A58" s="12">
        <f>BAJIO16643561!A59</f>
        <v>44875</v>
      </c>
      <c r="B58" s="13"/>
      <c r="C58" s="13" t="str">
        <f>BAJIO16643561!B59</f>
        <v>TREN MOTIZ CENTRO DE SERVICIO  Concepto del Pago: F8575</v>
      </c>
      <c r="D58" s="85"/>
      <c r="E58" s="80">
        <f>BAJIO16643561!I59</f>
        <v>0</v>
      </c>
      <c r="F58" s="149">
        <f>BAJIO16643561!H59</f>
        <v>0</v>
      </c>
      <c r="G58" s="14">
        <f t="shared" si="7"/>
        <v>0</v>
      </c>
      <c r="H58" s="14">
        <f t="shared" si="6"/>
        <v>0</v>
      </c>
      <c r="I58" s="90">
        <f>BAJIO16643561!D59</f>
        <v>0</v>
      </c>
      <c r="J58" s="14">
        <f t="shared" si="8"/>
        <v>20116.000000000004</v>
      </c>
      <c r="K58" s="14">
        <f t="shared" si="1"/>
        <v>3218.5600000000009</v>
      </c>
      <c r="L58" s="14">
        <f>BAJIO16643561!C59</f>
        <v>23334.560000000001</v>
      </c>
      <c r="M58" s="90">
        <f t="shared" si="2"/>
        <v>636805.92999999993</v>
      </c>
      <c r="N58" s="15"/>
    </row>
    <row r="59" spans="1:14" x14ac:dyDescent="0.25">
      <c r="A59" s="12">
        <f>BAJIO16643561!A60</f>
        <v>44875</v>
      </c>
      <c r="B59" s="13"/>
      <c r="C59" s="13" t="str">
        <f>BAJIO16643561!B60</f>
        <v>MODO LABORA SA DE CV  Concepto del Pago: EXAMENES CLINICOS</v>
      </c>
      <c r="D59" s="85"/>
      <c r="E59" s="80">
        <f>BAJIO16643561!I60</f>
        <v>0</v>
      </c>
      <c r="F59" s="149">
        <f>BAJIO16643561!H60</f>
        <v>0</v>
      </c>
      <c r="G59" s="14">
        <f t="shared" si="7"/>
        <v>0</v>
      </c>
      <c r="H59" s="14">
        <f t="shared" si="6"/>
        <v>0</v>
      </c>
      <c r="I59" s="90">
        <f>BAJIO16643561!D60</f>
        <v>0</v>
      </c>
      <c r="J59" s="14">
        <f t="shared" si="8"/>
        <v>11402.379310344828</v>
      </c>
      <c r="K59" s="14">
        <f t="shared" si="1"/>
        <v>1824.3806896551725</v>
      </c>
      <c r="L59" s="14">
        <f>BAJIO16643561!C60</f>
        <v>13226.76</v>
      </c>
      <c r="M59" s="90">
        <f t="shared" si="2"/>
        <v>623579.16999999993</v>
      </c>
      <c r="N59" s="15"/>
    </row>
    <row r="60" spans="1:14" x14ac:dyDescent="0.25">
      <c r="A60" s="12">
        <f>BAJIO16643561!A61</f>
        <v>44875</v>
      </c>
      <c r="B60" s="13"/>
      <c r="C60" s="13" t="str">
        <f>BAJIO16643561!B61</f>
        <v>QUALITAS CIA DE SEGURO  Concepto del Pago: 3170036883</v>
      </c>
      <c r="D60" s="85"/>
      <c r="E60" s="80">
        <f>BAJIO16643561!I61</f>
        <v>0</v>
      </c>
      <c r="F60" s="149">
        <f>BAJIO16643561!H61</f>
        <v>0</v>
      </c>
      <c r="G60" s="14">
        <f t="shared" si="7"/>
        <v>0</v>
      </c>
      <c r="H60" s="14">
        <f t="shared" si="6"/>
        <v>0</v>
      </c>
      <c r="I60" s="90">
        <f>BAJIO16643561!D61</f>
        <v>0</v>
      </c>
      <c r="J60" s="14">
        <f t="shared" si="8"/>
        <v>4999.2155172413795</v>
      </c>
      <c r="K60" s="14">
        <f t="shared" si="1"/>
        <v>799.87448275862073</v>
      </c>
      <c r="L60" s="14">
        <f>BAJIO16643561!C61</f>
        <v>5799.09</v>
      </c>
      <c r="M60" s="90">
        <f t="shared" si="2"/>
        <v>617780.07999999996</v>
      </c>
      <c r="N60" s="15"/>
    </row>
    <row r="61" spans="1:14" x14ac:dyDescent="0.25">
      <c r="A61" s="12">
        <f>BAJIO16643561!A62</f>
        <v>44876</v>
      </c>
      <c r="B61" s="13"/>
      <c r="C61" s="13" t="str">
        <f>BAJIO16643561!B62</f>
        <v>LAS MISIONES CLUB CAMPESTRE</v>
      </c>
      <c r="D61" s="85"/>
      <c r="E61" s="80" t="str">
        <f>BAJIO16643561!I62</f>
        <v>F4845</v>
      </c>
      <c r="F61" s="149">
        <f>BAJIO16643561!H62</f>
        <v>2197</v>
      </c>
      <c r="G61" s="14">
        <f t="shared" si="7"/>
        <v>7200.0000000000009</v>
      </c>
      <c r="H61" s="14">
        <f t="shared" si="6"/>
        <v>1152.0000000000002</v>
      </c>
      <c r="I61" s="90">
        <f>BAJIO16643561!D62</f>
        <v>8352</v>
      </c>
      <c r="J61" s="14">
        <f t="shared" si="8"/>
        <v>0</v>
      </c>
      <c r="K61" s="14">
        <f t="shared" si="1"/>
        <v>0</v>
      </c>
      <c r="L61" s="14">
        <f>BAJIO16643561!C62</f>
        <v>0</v>
      </c>
      <c r="M61" s="90">
        <f t="shared" si="2"/>
        <v>626132.07999999996</v>
      </c>
      <c r="N61" s="15"/>
    </row>
    <row r="62" spans="1:14" x14ac:dyDescent="0.25">
      <c r="A62" s="12">
        <f>BAJIO16643561!A63</f>
        <v>44876</v>
      </c>
      <c r="B62" s="13"/>
      <c r="C62" s="13" t="str">
        <f>BAJIO16643561!B63</f>
        <v>MEGA ALIMENTOS SA DE CV</v>
      </c>
      <c r="D62" s="85"/>
      <c r="E62" s="80" t="str">
        <f>BAJIO16643561!I63</f>
        <v>F4894</v>
      </c>
      <c r="F62" s="149">
        <f>BAJIO16643561!H63</f>
        <v>2198</v>
      </c>
      <c r="G62" s="14">
        <f t="shared" si="7"/>
        <v>10757.25</v>
      </c>
      <c r="H62" s="14">
        <f t="shared" si="6"/>
        <v>1721.16</v>
      </c>
      <c r="I62" s="90">
        <f>BAJIO16643561!D63</f>
        <v>12478.41</v>
      </c>
      <c r="J62" s="14">
        <f t="shared" si="8"/>
        <v>0</v>
      </c>
      <c r="K62" s="14">
        <f t="shared" si="1"/>
        <v>0</v>
      </c>
      <c r="L62" s="14">
        <f>BAJIO16643561!C63</f>
        <v>0</v>
      </c>
      <c r="M62" s="90">
        <f t="shared" si="2"/>
        <v>638610.49</v>
      </c>
      <c r="N62" s="15"/>
    </row>
    <row r="63" spans="1:14" x14ac:dyDescent="0.25">
      <c r="A63" s="12">
        <f>BAJIO16643561!A64</f>
        <v>44876</v>
      </c>
      <c r="B63" s="13"/>
      <c r="C63" s="13" t="str">
        <f>BAJIO16643561!B64</f>
        <v>Compra - Disposicion por POS en 5161020002057257 CHUBB SEG</v>
      </c>
      <c r="D63" s="85"/>
      <c r="E63" s="80">
        <f>BAJIO16643561!I64</f>
        <v>0</v>
      </c>
      <c r="F63" s="149">
        <f>BAJIO16643561!H64</f>
        <v>0</v>
      </c>
      <c r="G63" s="14">
        <f t="shared" si="7"/>
        <v>0</v>
      </c>
      <c r="H63" s="14">
        <f t="shared" si="6"/>
        <v>0</v>
      </c>
      <c r="I63" s="90">
        <f>BAJIO16643561!D64</f>
        <v>0</v>
      </c>
      <c r="J63" s="14">
        <f t="shared" si="8"/>
        <v>5090.6982758620697</v>
      </c>
      <c r="K63" s="14">
        <f t="shared" si="1"/>
        <v>814.5117241379312</v>
      </c>
      <c r="L63" s="14">
        <f>BAJIO16643561!C64</f>
        <v>5905.21</v>
      </c>
      <c r="M63" s="90">
        <f t="shared" si="2"/>
        <v>632705.28000000003</v>
      </c>
      <c r="N63" s="15"/>
    </row>
    <row r="64" spans="1:14" x14ac:dyDescent="0.25">
      <c r="A64" s="12">
        <f>BAJIO16643561!A65</f>
        <v>44876</v>
      </c>
      <c r="B64" s="13"/>
      <c r="C64" s="13" t="str">
        <f>BAJIO16643561!B65</f>
        <v>Compra - Disposicion por POS en 5161020001670530 SEG INBURSA CE</v>
      </c>
      <c r="D64" s="85"/>
      <c r="E64" s="80">
        <f>BAJIO16643561!I65</f>
        <v>0</v>
      </c>
      <c r="F64" s="149">
        <f>BAJIO16643561!H65</f>
        <v>0</v>
      </c>
      <c r="G64" s="14">
        <f t="shared" si="7"/>
        <v>0</v>
      </c>
      <c r="H64" s="14">
        <f t="shared" si="6"/>
        <v>0</v>
      </c>
      <c r="I64" s="90">
        <f>BAJIO16643561!D65</f>
        <v>0</v>
      </c>
      <c r="J64" s="14">
        <f t="shared" si="8"/>
        <v>4810.4396551724139</v>
      </c>
      <c r="K64" s="14">
        <f t="shared" si="1"/>
        <v>769.67034482758629</v>
      </c>
      <c r="L64" s="14">
        <f>BAJIO16643561!C65</f>
        <v>5580.11</v>
      </c>
      <c r="M64" s="90">
        <f t="shared" si="2"/>
        <v>627125.17000000004</v>
      </c>
      <c r="N64" s="15"/>
    </row>
    <row r="65" spans="1:14" x14ac:dyDescent="0.25">
      <c r="A65" s="12">
        <f>BAJIO16643561!A66</f>
        <v>44876</v>
      </c>
      <c r="B65" s="13"/>
      <c r="C65" s="13" t="str">
        <f>BAJIO16643561!B66</f>
        <v>Compra - Disposicion por POS en AUTOZONE </v>
      </c>
      <c r="D65" s="85"/>
      <c r="E65" s="80">
        <f>BAJIO16643561!I66</f>
        <v>0</v>
      </c>
      <c r="F65" s="149">
        <f>BAJIO16643561!H66</f>
        <v>0</v>
      </c>
      <c r="G65" s="14">
        <f>I65/1.16</f>
        <v>0</v>
      </c>
      <c r="H65" s="14">
        <f t="shared" si="6"/>
        <v>0</v>
      </c>
      <c r="I65" s="90">
        <f>BAJIO16643561!D66</f>
        <v>0</v>
      </c>
      <c r="J65" s="14">
        <f>L65/1.16</f>
        <v>2542.2413793103451</v>
      </c>
      <c r="K65" s="14">
        <f t="shared" si="1"/>
        <v>406.75862068965523</v>
      </c>
      <c r="L65" s="14">
        <f>BAJIO16643561!C66</f>
        <v>2949</v>
      </c>
      <c r="M65" s="90">
        <f t="shared" si="2"/>
        <v>624176.17000000004</v>
      </c>
      <c r="N65" s="15"/>
    </row>
    <row r="66" spans="1:14" x14ac:dyDescent="0.25">
      <c r="A66" s="12">
        <f>BAJIO16643561!A67</f>
        <v>44876</v>
      </c>
      <c r="B66" s="13"/>
      <c r="C66" s="13" t="str">
        <f>BAJIO16643561!B67</f>
        <v>Compra - Disposicion por POS en 5161020002057257 TAR AEROLINEAS</v>
      </c>
      <c r="D66" s="85"/>
      <c r="E66" s="80">
        <f>BAJIO16643561!I67</f>
        <v>0</v>
      </c>
      <c r="F66" s="149">
        <f>BAJIO16643561!H67</f>
        <v>0</v>
      </c>
      <c r="G66" s="14">
        <f>I66/1.16</f>
        <v>0</v>
      </c>
      <c r="H66" s="14">
        <f t="shared" si="6"/>
        <v>0</v>
      </c>
      <c r="I66" s="90">
        <f>BAJIO16643561!D67</f>
        <v>0</v>
      </c>
      <c r="J66" s="14">
        <f>L66/1.16</f>
        <v>1723.2758620689656</v>
      </c>
      <c r="K66" s="14">
        <f t="shared" si="1"/>
        <v>275.72413793103448</v>
      </c>
      <c r="L66" s="14">
        <f>BAJIO16643561!C67</f>
        <v>1999</v>
      </c>
      <c r="M66" s="90">
        <f t="shared" si="2"/>
        <v>622177.17000000004</v>
      </c>
      <c r="N66" s="15"/>
    </row>
    <row r="67" spans="1:14" x14ac:dyDescent="0.25">
      <c r="A67" s="12">
        <f>BAJIO16643561!A68</f>
        <v>44876</v>
      </c>
      <c r="B67" s="13"/>
      <c r="C67" s="13" t="str">
        <f>BAJIO16643561!B68</f>
        <v>Compra - Disposicion por POS en HOTEL SAFI CENTRO C1 </v>
      </c>
      <c r="D67" s="85"/>
      <c r="E67" s="80">
        <f>BAJIO16643561!I68</f>
        <v>0</v>
      </c>
      <c r="F67" s="149">
        <f>BAJIO16643561!H68</f>
        <v>0</v>
      </c>
      <c r="G67" s="14">
        <f>I67/1.16</f>
        <v>0</v>
      </c>
      <c r="H67" s="14">
        <f t="shared" si="6"/>
        <v>0</v>
      </c>
      <c r="I67" s="90">
        <f>BAJIO16643561!D68</f>
        <v>0</v>
      </c>
      <c r="J67" s="14">
        <f>L67/1.16</f>
        <v>6197.4137931034484</v>
      </c>
      <c r="K67" s="14">
        <f t="shared" si="1"/>
        <v>991.58620689655174</v>
      </c>
      <c r="L67" s="14">
        <f>BAJIO16643561!C68</f>
        <v>7189</v>
      </c>
      <c r="M67" s="90">
        <f t="shared" si="2"/>
        <v>614988.17000000004</v>
      </c>
      <c r="N67" s="15"/>
    </row>
    <row r="68" spans="1:14" ht="75" x14ac:dyDescent="0.25">
      <c r="A68" s="12">
        <f>BAJIO16643561!A69</f>
        <v>44876</v>
      </c>
      <c r="B68" s="13"/>
      <c r="C68" s="13" t="str">
        <f>BAJIO16643561!B69</f>
        <v>Compra - Disposicion por POS en 5161020001670530 SEG INBURSA </v>
      </c>
      <c r="D68" s="85"/>
      <c r="E68" s="80">
        <f>BAJIO16643561!I69</f>
        <v>0</v>
      </c>
      <c r="F68" s="149">
        <f>BAJIO16643561!H69</f>
        <v>0</v>
      </c>
      <c r="G68" s="14">
        <f>I68/1.16</f>
        <v>0</v>
      </c>
      <c r="H68" s="14">
        <f t="shared" si="6"/>
        <v>0</v>
      </c>
      <c r="I68" s="90">
        <f>BAJIO16643561!D69</f>
        <v>0</v>
      </c>
      <c r="J68" s="14">
        <f>L68/1.16</f>
        <v>2442.9827586206898</v>
      </c>
      <c r="K68" s="14">
        <f t="shared" ref="K68:K131" si="9">J68*0.16</f>
        <v>390.87724137931036</v>
      </c>
      <c r="L68" s="14">
        <f>BAJIO16643561!C69</f>
        <v>2833.86</v>
      </c>
      <c r="M68" s="90">
        <f t="shared" si="2"/>
        <v>612154.31000000006</v>
      </c>
      <c r="N68" s="15"/>
    </row>
    <row r="69" spans="1:14" x14ac:dyDescent="0.25">
      <c r="A69" s="12">
        <f>BAJIO16643561!A70</f>
        <v>44876</v>
      </c>
      <c r="B69" s="13"/>
      <c r="C69" s="13" t="str">
        <f>BAJIO16643561!B70</f>
        <v>Compra - Disposicion por POS en BEST WESTERN PREMIER </v>
      </c>
      <c r="D69" s="85"/>
      <c r="E69" s="80">
        <f>BAJIO16643561!I70</f>
        <v>0</v>
      </c>
      <c r="F69" s="149">
        <f>BAJIO16643561!H70</f>
        <v>0</v>
      </c>
      <c r="G69" s="14">
        <f>I69/1.16</f>
        <v>0</v>
      </c>
      <c r="H69" s="14">
        <f t="shared" si="6"/>
        <v>0</v>
      </c>
      <c r="I69" s="90">
        <f>BAJIO16643561!D70</f>
        <v>0</v>
      </c>
      <c r="J69" s="14">
        <f>L69/1.16</f>
        <v>1282.3275862068967</v>
      </c>
      <c r="K69" s="14">
        <f t="shared" si="9"/>
        <v>205.17241379310349</v>
      </c>
      <c r="L69" s="14">
        <f>BAJIO16643561!C70</f>
        <v>1487.5</v>
      </c>
      <c r="M69" s="90">
        <f t="shared" ref="M69:M132" si="10">M68+I69-L69</f>
        <v>610666.81000000006</v>
      </c>
      <c r="N69" s="15"/>
    </row>
    <row r="70" spans="1:14" x14ac:dyDescent="0.25">
      <c r="A70" s="12">
        <f>BAJIO16643561!A71</f>
        <v>44876</v>
      </c>
      <c r="B70" s="13"/>
      <c r="C70" s="13" t="str">
        <f>BAJIO16643561!B71</f>
        <v>VALVULAS DE CALIDAD DE MONTERREY SA DE C  Concepto del Pago: PAGO FACTURA 4900 MENOS SF</v>
      </c>
      <c r="D70" s="85"/>
      <c r="E70" s="80" t="str">
        <f>BAJIO16643561!I71</f>
        <v>F4900</v>
      </c>
      <c r="F70" s="149">
        <f>BAJIO16643561!H71</f>
        <v>2199</v>
      </c>
      <c r="G70" s="14">
        <f t="shared" ref="G70:G120" si="11">I70/1.16</f>
        <v>2759.7413793103451</v>
      </c>
      <c r="H70" s="14">
        <f t="shared" si="6"/>
        <v>441.55862068965524</v>
      </c>
      <c r="I70" s="90">
        <f>BAJIO16643561!D71</f>
        <v>3201.3</v>
      </c>
      <c r="J70" s="14">
        <f t="shared" ref="J70:J120" si="12">L70/1.16</f>
        <v>0</v>
      </c>
      <c r="K70" s="14">
        <f t="shared" si="9"/>
        <v>0</v>
      </c>
      <c r="L70" s="14">
        <f>BAJIO16643561!C71</f>
        <v>0</v>
      </c>
      <c r="M70" s="90">
        <f t="shared" si="10"/>
        <v>613868.1100000001</v>
      </c>
      <c r="N70" s="15"/>
    </row>
    <row r="71" spans="1:14" x14ac:dyDescent="0.25">
      <c r="A71" s="12">
        <f>BAJIO16643561!A72</f>
        <v>44876</v>
      </c>
      <c r="B71" s="13"/>
      <c r="C71" s="13" t="str">
        <f>BAJIO16643561!B72</f>
        <v>RNG PERFORACION SA DE CV  1 SERVICIO DE RECOLECCION LODOS CONSTRUCTORA INVERMEX SA DE CV</v>
      </c>
      <c r="D71" s="85"/>
      <c r="E71" s="80" t="str">
        <f>BAJIO16643561!I72</f>
        <v>F4983</v>
      </c>
      <c r="F71" s="149" t="str">
        <f>BAJIO16643561!H72</f>
        <v>PUE</v>
      </c>
      <c r="G71" s="14">
        <f t="shared" si="11"/>
        <v>32950</v>
      </c>
      <c r="H71" s="14">
        <f t="shared" si="6"/>
        <v>5272</v>
      </c>
      <c r="I71" s="90">
        <f>BAJIO16643561!D72</f>
        <v>38222</v>
      </c>
      <c r="J71" s="14">
        <f t="shared" si="12"/>
        <v>0</v>
      </c>
      <c r="K71" s="14">
        <f t="shared" si="9"/>
        <v>0</v>
      </c>
      <c r="L71" s="14">
        <f>BAJIO16643561!C72</f>
        <v>0</v>
      </c>
      <c r="M71" s="90">
        <f t="shared" si="10"/>
        <v>652090.1100000001</v>
      </c>
      <c r="N71" s="15"/>
    </row>
    <row r="72" spans="1:14" x14ac:dyDescent="0.25">
      <c r="A72" s="12">
        <f>BAJIO16643561!A73</f>
        <v>44877</v>
      </c>
      <c r="B72" s="13"/>
      <c r="C72" s="13" t="str">
        <f>BAJIO16643561!B73</f>
        <v>Compra - Disposicion por POS en AUTOZONE </v>
      </c>
      <c r="D72" s="85"/>
      <c r="E72" s="80">
        <f>BAJIO16643561!I73</f>
        <v>0</v>
      </c>
      <c r="F72" s="149">
        <f>BAJIO16643561!H73</f>
        <v>0</v>
      </c>
      <c r="G72" s="14">
        <f t="shared" si="11"/>
        <v>0</v>
      </c>
      <c r="H72" s="14">
        <f t="shared" si="6"/>
        <v>0</v>
      </c>
      <c r="I72" s="90">
        <f>BAJIO16643561!D73</f>
        <v>0</v>
      </c>
      <c r="J72" s="14">
        <f t="shared" si="12"/>
        <v>1987.9310344827588</v>
      </c>
      <c r="K72" s="14">
        <f t="shared" si="9"/>
        <v>318.06896551724139</v>
      </c>
      <c r="L72" s="14">
        <f>BAJIO16643561!C73</f>
        <v>2306</v>
      </c>
      <c r="M72" s="90">
        <f t="shared" si="10"/>
        <v>649784.1100000001</v>
      </c>
      <c r="N72" s="15"/>
    </row>
    <row r="73" spans="1:14" x14ac:dyDescent="0.25">
      <c r="A73" s="12">
        <f>BAJIO16643561!A74</f>
        <v>44877</v>
      </c>
      <c r="B73" s="13"/>
      <c r="C73" s="13" t="str">
        <f>BAJIO16643561!B74</f>
        <v>GALVAN DOMINGO Concepto del Pago: F4363</v>
      </c>
      <c r="D73" s="85"/>
      <c r="E73" s="80">
        <f>BAJIO16643561!I74</f>
        <v>0</v>
      </c>
      <c r="F73" s="149">
        <f>BAJIO16643561!H74</f>
        <v>0</v>
      </c>
      <c r="G73" s="14">
        <f t="shared" si="11"/>
        <v>0</v>
      </c>
      <c r="H73" s="14">
        <f t="shared" si="6"/>
        <v>0</v>
      </c>
      <c r="I73" s="90">
        <f>BAJIO16643561!D74</f>
        <v>0</v>
      </c>
      <c r="J73" s="14">
        <f t="shared" si="12"/>
        <v>1490.0000000000002</v>
      </c>
      <c r="K73" s="14">
        <f t="shared" si="9"/>
        <v>238.40000000000003</v>
      </c>
      <c r="L73" s="14">
        <f>BAJIO16643561!C74</f>
        <v>1728.4</v>
      </c>
      <c r="M73" s="90">
        <f t="shared" si="10"/>
        <v>648055.71000000008</v>
      </c>
      <c r="N73" s="15"/>
    </row>
    <row r="74" spans="1:14" x14ac:dyDescent="0.25">
      <c r="A74" s="12">
        <f>BAJIO16643561!A75</f>
        <v>44878</v>
      </c>
      <c r="B74" s="13"/>
      <c r="C74" s="13" t="str">
        <f>BAJIO16643561!B75</f>
        <v>Compra - Disposicion por POS en INFRA PLTA NOGALAR</v>
      </c>
      <c r="D74" s="85"/>
      <c r="E74" s="80">
        <f>BAJIO16643561!I75</f>
        <v>0</v>
      </c>
      <c r="F74" s="149">
        <f>BAJIO16643561!H75</f>
        <v>0</v>
      </c>
      <c r="G74" s="14">
        <f t="shared" si="11"/>
        <v>0</v>
      </c>
      <c r="H74" s="14">
        <f t="shared" si="6"/>
        <v>0</v>
      </c>
      <c r="I74" s="90">
        <f>BAJIO16643561!D75</f>
        <v>0</v>
      </c>
      <c r="J74" s="14">
        <f t="shared" si="12"/>
        <v>1346.7241379310346</v>
      </c>
      <c r="K74" s="14">
        <f t="shared" si="9"/>
        <v>215.47586206896554</v>
      </c>
      <c r="L74" s="14">
        <f>BAJIO16643561!C75</f>
        <v>1562.2</v>
      </c>
      <c r="M74" s="90">
        <f t="shared" si="10"/>
        <v>646493.51000000013</v>
      </c>
      <c r="N74" s="15"/>
    </row>
    <row r="75" spans="1:14" x14ac:dyDescent="0.25">
      <c r="A75" s="12">
        <f>BAJIO16643561!A76</f>
        <v>44878</v>
      </c>
      <c r="B75" s="13"/>
      <c r="C75" s="13" t="str">
        <f>BAJIO16643561!B76</f>
        <v>Compra - Disposicion por POS en 5161020002057257 VIVA AEROBUS CIB</v>
      </c>
      <c r="D75" s="85"/>
      <c r="E75" s="80">
        <f>BAJIO16643561!I76</f>
        <v>0</v>
      </c>
      <c r="F75" s="149">
        <f>BAJIO16643561!H76</f>
        <v>0</v>
      </c>
      <c r="G75" s="14">
        <f t="shared" si="11"/>
        <v>0</v>
      </c>
      <c r="H75" s="14">
        <f t="shared" si="6"/>
        <v>0</v>
      </c>
      <c r="I75" s="90">
        <f>BAJIO16643561!D76</f>
        <v>0</v>
      </c>
      <c r="J75" s="14">
        <f t="shared" si="12"/>
        <v>1305.25</v>
      </c>
      <c r="K75" s="14">
        <f t="shared" si="9"/>
        <v>208.84</v>
      </c>
      <c r="L75" s="14">
        <f>BAJIO16643561!C76</f>
        <v>1514.09</v>
      </c>
      <c r="M75" s="90">
        <f t="shared" si="10"/>
        <v>644979.42000000016</v>
      </c>
      <c r="N75" s="15"/>
    </row>
    <row r="76" spans="1:14" x14ac:dyDescent="0.25">
      <c r="A76" s="12">
        <f>BAJIO16643561!A77</f>
        <v>44879</v>
      </c>
      <c r="B76" s="13"/>
      <c r="C76" s="13" t="str">
        <f>BAJIO16643561!B77</f>
        <v> MAGOTTEAUX SA DE CV</v>
      </c>
      <c r="D76" s="85"/>
      <c r="E76" s="80" t="str">
        <f>BAJIO16643561!I77</f>
        <v>F4786</v>
      </c>
      <c r="F76" s="149">
        <f>BAJIO16643561!H77</f>
        <v>2200</v>
      </c>
      <c r="G76" s="14">
        <f t="shared" si="11"/>
        <v>35000</v>
      </c>
      <c r="H76" s="14">
        <f t="shared" si="6"/>
        <v>5600</v>
      </c>
      <c r="I76" s="90">
        <f>BAJIO16643561!D77</f>
        <v>40600</v>
      </c>
      <c r="J76" s="14">
        <f t="shared" si="12"/>
        <v>0</v>
      </c>
      <c r="K76" s="14">
        <f t="shared" si="9"/>
        <v>0</v>
      </c>
      <c r="L76" s="14">
        <f>BAJIO16643561!C77</f>
        <v>0</v>
      </c>
      <c r="M76" s="90">
        <f t="shared" si="10"/>
        <v>685579.42000000016</v>
      </c>
      <c r="N76" s="15"/>
    </row>
    <row r="77" spans="1:14" x14ac:dyDescent="0.25">
      <c r="A77" s="12">
        <f>BAJIO16643561!A78</f>
        <v>44879</v>
      </c>
      <c r="B77" s="13"/>
      <c r="C77" s="13" t="str">
        <f>BAJIO16643561!B78</f>
        <v>PACCAR FINANCIAL MEXICO SA DE  Concepto del Pago: 3170740025</v>
      </c>
      <c r="D77" s="85"/>
      <c r="E77" s="80">
        <f>BAJIO16643561!I78</f>
        <v>0</v>
      </c>
      <c r="F77" s="149">
        <f>BAJIO16643561!H78</f>
        <v>0</v>
      </c>
      <c r="G77" s="14">
        <f t="shared" si="11"/>
        <v>0</v>
      </c>
      <c r="H77" s="14">
        <f t="shared" si="6"/>
        <v>0</v>
      </c>
      <c r="I77" s="90">
        <f>BAJIO16643561!D78</f>
        <v>0</v>
      </c>
      <c r="J77" s="14">
        <f t="shared" si="12"/>
        <v>14886.189655172415</v>
      </c>
      <c r="K77" s="14">
        <f t="shared" si="9"/>
        <v>2381.7903448275865</v>
      </c>
      <c r="L77" s="14">
        <f>BAJIO16643561!C78</f>
        <v>17267.98</v>
      </c>
      <c r="M77" s="90">
        <f t="shared" si="10"/>
        <v>668311.44000000018</v>
      </c>
      <c r="N77" s="15"/>
    </row>
    <row r="78" spans="1:14" x14ac:dyDescent="0.25">
      <c r="A78" s="12">
        <f>BAJIO16643561!A79</f>
        <v>44879</v>
      </c>
      <c r="B78" s="13"/>
      <c r="C78" s="13" t="str">
        <f>BAJIO16643561!B79</f>
        <v>PACCAR FINANCIAL MEXICO SA DE  Concepto del Pago: 3170740025</v>
      </c>
      <c r="D78" s="85"/>
      <c r="E78" s="80">
        <f>BAJIO16643561!I79</f>
        <v>0</v>
      </c>
      <c r="F78" s="149">
        <f>BAJIO16643561!H79</f>
        <v>0</v>
      </c>
      <c r="G78" s="14">
        <f t="shared" si="11"/>
        <v>0</v>
      </c>
      <c r="H78" s="14">
        <f t="shared" si="6"/>
        <v>0</v>
      </c>
      <c r="I78" s="90">
        <f>BAJIO16643561!D79</f>
        <v>0</v>
      </c>
      <c r="J78" s="14">
        <f t="shared" si="12"/>
        <v>32344.301724137931</v>
      </c>
      <c r="K78" s="14">
        <f t="shared" si="9"/>
        <v>5175.0882758620692</v>
      </c>
      <c r="L78" s="14">
        <f>BAJIO16643561!C79</f>
        <v>37519.39</v>
      </c>
      <c r="M78" s="90">
        <f t="shared" si="10"/>
        <v>630792.05000000016</v>
      </c>
      <c r="N78" s="15"/>
    </row>
    <row r="79" spans="1:14" x14ac:dyDescent="0.25">
      <c r="A79" s="12">
        <f>BAJIO16643561!A80</f>
        <v>44879</v>
      </c>
      <c r="B79" s="13"/>
      <c r="C79" s="13" t="str">
        <f>BAJIO16643561!B80</f>
        <v> RAGASA INDUSTRIAS SA DE CV  Concepto del Pago: 168740</v>
      </c>
      <c r="D79" s="85"/>
      <c r="E79" s="80" t="str">
        <f>BAJIO16643561!I80</f>
        <v>F4844</v>
      </c>
      <c r="F79" s="149">
        <f>BAJIO16643561!H80</f>
        <v>2201</v>
      </c>
      <c r="G79" s="14">
        <f t="shared" si="11"/>
        <v>15000.000000000002</v>
      </c>
      <c r="H79" s="14">
        <f t="shared" si="6"/>
        <v>2400.0000000000005</v>
      </c>
      <c r="I79" s="90">
        <f>BAJIO16643561!D80</f>
        <v>17400</v>
      </c>
      <c r="J79" s="14">
        <f t="shared" si="12"/>
        <v>0</v>
      </c>
      <c r="K79" s="14">
        <f t="shared" si="9"/>
        <v>0</v>
      </c>
      <c r="L79" s="14">
        <f>BAJIO16643561!C80</f>
        <v>0</v>
      </c>
      <c r="M79" s="90">
        <f t="shared" si="10"/>
        <v>648192.05000000016</v>
      </c>
      <c r="N79" s="15"/>
    </row>
    <row r="80" spans="1:14" x14ac:dyDescent="0.25">
      <c r="A80" s="12">
        <f>BAJIO16643561!A81</f>
        <v>44879</v>
      </c>
      <c r="B80" s="13"/>
      <c r="C80" s="13" t="str">
        <f>BAJIO16643561!B81</f>
        <v> AUTOPOLIS LINDA VISTA SA DE CV  Concepto del Pago: LIQUIDACION POLO 2019</v>
      </c>
      <c r="D80" s="85"/>
      <c r="E80" s="80">
        <f>BAJIO16643561!I81</f>
        <v>0</v>
      </c>
      <c r="F80" s="149">
        <f>BAJIO16643561!H81</f>
        <v>0</v>
      </c>
      <c r="G80" s="14">
        <f t="shared" si="11"/>
        <v>0</v>
      </c>
      <c r="H80" s="14">
        <f t="shared" si="6"/>
        <v>0</v>
      </c>
      <c r="I80" s="90">
        <f>BAJIO16643561!D81</f>
        <v>0</v>
      </c>
      <c r="J80" s="14">
        <f t="shared" si="12"/>
        <v>113532.4051724138</v>
      </c>
      <c r="K80" s="14">
        <f t="shared" si="9"/>
        <v>18165.184827586207</v>
      </c>
      <c r="L80" s="14">
        <f>BAJIO16643561!C81</f>
        <v>131697.59</v>
      </c>
      <c r="M80" s="90">
        <f t="shared" si="10"/>
        <v>516494.4600000002</v>
      </c>
      <c r="N80" s="15"/>
    </row>
    <row r="81" spans="1:14" x14ac:dyDescent="0.25">
      <c r="A81" s="12">
        <f>BAJIO16643561!A82</f>
        <v>44879</v>
      </c>
      <c r="B81" s="13"/>
      <c r="C81" s="13" t="str">
        <f>BAJIO16643561!B82</f>
        <v>TERRA4 CONST. Y SUMINISTROS SA  Concepto del Pago: LIQUIDACION DE FACTURA</v>
      </c>
      <c r="D81" s="85"/>
      <c r="E81" s="80">
        <f>BAJIO16643561!I82</f>
        <v>0</v>
      </c>
      <c r="F81" s="149">
        <f>BAJIO16643561!H82</f>
        <v>0</v>
      </c>
      <c r="G81" s="14">
        <f t="shared" si="11"/>
        <v>0</v>
      </c>
      <c r="H81" s="14">
        <f t="shared" si="6"/>
        <v>0</v>
      </c>
      <c r="I81" s="90">
        <f>BAJIO16643561!D82</f>
        <v>0</v>
      </c>
      <c r="J81" s="14">
        <f t="shared" si="12"/>
        <v>71120.68965517242</v>
      </c>
      <c r="K81" s="14">
        <f t="shared" si="9"/>
        <v>11379.310344827587</v>
      </c>
      <c r="L81" s="14">
        <f>BAJIO16643561!C82</f>
        <v>82500</v>
      </c>
      <c r="M81" s="90">
        <f t="shared" si="10"/>
        <v>433994.4600000002</v>
      </c>
      <c r="N81" s="15"/>
    </row>
    <row r="82" spans="1:14" x14ac:dyDescent="0.25">
      <c r="A82" s="12">
        <f>BAJIO16643561!A83</f>
        <v>44880</v>
      </c>
      <c r="B82" s="13"/>
      <c r="C82" s="13" t="str">
        <f>BAJIO16643561!B83</f>
        <v>Compra - Disposicion por POS en 5161020002057257 VIVAAEROBUS </v>
      </c>
      <c r="D82" s="85"/>
      <c r="E82" s="80">
        <f>BAJIO16643561!I83</f>
        <v>0</v>
      </c>
      <c r="F82" s="149">
        <f>BAJIO16643561!H83</f>
        <v>0</v>
      </c>
      <c r="G82" s="14">
        <f t="shared" si="11"/>
        <v>0</v>
      </c>
      <c r="H82" s="14">
        <f t="shared" si="6"/>
        <v>0</v>
      </c>
      <c r="I82" s="90">
        <f>BAJIO16643561!D83</f>
        <v>0</v>
      </c>
      <c r="J82" s="14">
        <f t="shared" si="12"/>
        <v>3178.2068965517242</v>
      </c>
      <c r="K82" s="14">
        <f t="shared" si="9"/>
        <v>508.5131034482759</v>
      </c>
      <c r="L82" s="14">
        <f>BAJIO16643561!C83</f>
        <v>3686.72</v>
      </c>
      <c r="M82" s="90">
        <f t="shared" si="10"/>
        <v>430307.74000000022</v>
      </c>
      <c r="N82" s="15"/>
    </row>
    <row r="83" spans="1:14" x14ac:dyDescent="0.25">
      <c r="A83" s="12">
        <f>BAJIO16643561!A84</f>
        <v>44880</v>
      </c>
      <c r="B83" s="13"/>
      <c r="C83" s="13" t="str">
        <f>BAJIO16643561!B84</f>
        <v>Compra - Disposicion por POS en ARMANDO LOZANO PAULIN</v>
      </c>
      <c r="D83" s="85"/>
      <c r="E83" s="80">
        <f>BAJIO16643561!I84</f>
        <v>0</v>
      </c>
      <c r="F83" s="149">
        <f>BAJIO16643561!H84</f>
        <v>0</v>
      </c>
      <c r="G83" s="14">
        <f t="shared" si="11"/>
        <v>0</v>
      </c>
      <c r="H83" s="14">
        <f t="shared" si="6"/>
        <v>0</v>
      </c>
      <c r="I83" s="90">
        <f>BAJIO16643561!D84</f>
        <v>0</v>
      </c>
      <c r="J83" s="14">
        <f t="shared" si="12"/>
        <v>378.00000000000006</v>
      </c>
      <c r="K83" s="14">
        <f t="shared" si="9"/>
        <v>60.480000000000011</v>
      </c>
      <c r="L83" s="14">
        <f>BAJIO16643561!C84</f>
        <v>438.48</v>
      </c>
      <c r="M83" s="90">
        <f t="shared" si="10"/>
        <v>429869.26000000024</v>
      </c>
      <c r="N83" s="15"/>
    </row>
    <row r="84" spans="1:14" x14ac:dyDescent="0.25">
      <c r="A84" s="12">
        <f>BAJIO16643561!A85</f>
        <v>44880</v>
      </c>
      <c r="B84" s="13"/>
      <c r="C84" s="13" t="str">
        <f>BAJIO16643561!B85</f>
        <v>CONSTRUCTORA INVERMEX SA CV  Concepto del Pago: TRASPASO A CTA INVERMEX BANCOMER</v>
      </c>
      <c r="D84" s="85"/>
      <c r="E84" s="80">
        <f>BAJIO16643561!I85</f>
        <v>0</v>
      </c>
      <c r="F84" s="149">
        <f>BAJIO16643561!H85</f>
        <v>0</v>
      </c>
      <c r="G84" s="14">
        <f t="shared" si="11"/>
        <v>0</v>
      </c>
      <c r="H84" s="14">
        <f t="shared" ref="H84:H147" si="13">G84*0.16</f>
        <v>0</v>
      </c>
      <c r="I84" s="90">
        <f>BAJIO16643561!D85</f>
        <v>0</v>
      </c>
      <c r="J84" s="14">
        <f t="shared" si="12"/>
        <v>34482.758620689659</v>
      </c>
      <c r="K84" s="14">
        <f t="shared" si="9"/>
        <v>5517.241379310346</v>
      </c>
      <c r="L84" s="14">
        <f>BAJIO16643561!C85</f>
        <v>40000</v>
      </c>
      <c r="M84" s="90">
        <f t="shared" si="10"/>
        <v>389869.26000000024</v>
      </c>
      <c r="N84" s="15"/>
    </row>
    <row r="85" spans="1:14" x14ac:dyDescent="0.25">
      <c r="A85" s="12">
        <f>BAJIO16643561!A86</f>
        <v>44880</v>
      </c>
      <c r="B85" s="13"/>
      <c r="C85" s="13" t="str">
        <f>BAJIO16643561!B86</f>
        <v>COLEGIO DE ESTUDIOS CIENTIFICOS Y TECNOL  Concepto del Pago: DESASOLVES</v>
      </c>
      <c r="D85" s="85"/>
      <c r="E85" s="80" t="str">
        <f>BAJIO16643561!I86</f>
        <v>F4763-F4764</v>
      </c>
      <c r="F85" s="149">
        <f>BAJIO16643561!H86</f>
        <v>2202</v>
      </c>
      <c r="G85" s="14">
        <f t="shared" si="11"/>
        <v>7000.0000000000009</v>
      </c>
      <c r="H85" s="14">
        <f t="shared" si="13"/>
        <v>1120.0000000000002</v>
      </c>
      <c r="I85" s="90">
        <f>BAJIO16643561!D86</f>
        <v>8120</v>
      </c>
      <c r="J85" s="14">
        <f t="shared" si="12"/>
        <v>0</v>
      </c>
      <c r="K85" s="14">
        <f t="shared" si="9"/>
        <v>0</v>
      </c>
      <c r="L85" s="14">
        <f>BAJIO16643561!C86</f>
        <v>0</v>
      </c>
      <c r="M85" s="90">
        <f t="shared" si="10"/>
        <v>397989.26000000024</v>
      </c>
      <c r="N85" s="15"/>
    </row>
    <row r="86" spans="1:14" x14ac:dyDescent="0.25">
      <c r="A86" s="12">
        <f>BAJIO16643561!A87</f>
        <v>44880</v>
      </c>
      <c r="B86" s="13"/>
      <c r="C86" s="13" t="str">
        <f>BAJIO16643561!B87</f>
        <v> BEBIDAS MUNDIALES S DE RL DE CV  Concepto del Pago: DISTRIBUIDORA ARCA CONTINENTAL S DE RL D</v>
      </c>
      <c r="D86" s="85"/>
      <c r="E86" s="80" t="str">
        <f>BAJIO16643561!I87</f>
        <v>F4803</v>
      </c>
      <c r="F86" s="149">
        <f>BAJIO16643561!H87</f>
        <v>2203</v>
      </c>
      <c r="G86" s="14">
        <f t="shared" si="11"/>
        <v>3500.0000000000005</v>
      </c>
      <c r="H86" s="14">
        <f t="shared" si="13"/>
        <v>560.00000000000011</v>
      </c>
      <c r="I86" s="90">
        <f>BAJIO16643561!D87</f>
        <v>4060</v>
      </c>
      <c r="J86" s="14">
        <f t="shared" si="12"/>
        <v>0</v>
      </c>
      <c r="K86" s="14">
        <f t="shared" si="9"/>
        <v>0</v>
      </c>
      <c r="L86" s="14">
        <f>BAJIO16643561!C87</f>
        <v>0</v>
      </c>
      <c r="M86" s="90">
        <f t="shared" si="10"/>
        <v>402049.26000000024</v>
      </c>
      <c r="N86" s="15"/>
    </row>
    <row r="87" spans="1:14" x14ac:dyDescent="0.25">
      <c r="A87" s="12">
        <f>BAJIO16643561!A88</f>
        <v>44880</v>
      </c>
      <c r="B87" s="13"/>
      <c r="C87" s="13" t="str">
        <f>BAJIO16643561!B88</f>
        <v>SERV GASOLINEROS DE MEXICO SA  Concepto del Pago: 59114</v>
      </c>
      <c r="D87" s="85"/>
      <c r="E87" s="80">
        <f>BAJIO16643561!I88</f>
        <v>0</v>
      </c>
      <c r="F87" s="149">
        <f>BAJIO16643561!H88</f>
        <v>0</v>
      </c>
      <c r="G87" s="14">
        <f t="shared" si="11"/>
        <v>0</v>
      </c>
      <c r="H87" s="14">
        <f t="shared" si="13"/>
        <v>0</v>
      </c>
      <c r="I87" s="90">
        <f>BAJIO16643561!D88</f>
        <v>0</v>
      </c>
      <c r="J87" s="14">
        <f t="shared" si="12"/>
        <v>61714.879310344826</v>
      </c>
      <c r="K87" s="14">
        <f t="shared" si="9"/>
        <v>9874.3806896551723</v>
      </c>
      <c r="L87" s="14">
        <f>BAJIO16643561!C88</f>
        <v>71589.259999999995</v>
      </c>
      <c r="M87" s="90">
        <f t="shared" si="10"/>
        <v>330460.00000000023</v>
      </c>
      <c r="N87" s="15"/>
    </row>
    <row r="88" spans="1:14" x14ac:dyDescent="0.25">
      <c r="A88" s="12">
        <f>BAJIO16643561!A89</f>
        <v>44880</v>
      </c>
      <c r="B88" s="13"/>
      <c r="C88" s="13" t="str">
        <f>BAJIO16643561!B89</f>
        <v>FABRICANTES DE EQUIP OS PARA REFRIGERACI Concepto del Pago: 030580900008531080 BMERH2H</v>
      </c>
      <c r="D88" s="85"/>
      <c r="E88" s="80" t="str">
        <f>BAJIO16643561!I89</f>
        <v>F4774</v>
      </c>
      <c r="F88" s="149">
        <f>BAJIO16643561!H89</f>
        <v>2204</v>
      </c>
      <c r="G88" s="14">
        <f t="shared" si="11"/>
        <v>5000</v>
      </c>
      <c r="H88" s="14">
        <f t="shared" si="13"/>
        <v>800</v>
      </c>
      <c r="I88" s="90">
        <f>BAJIO16643561!D89</f>
        <v>5800</v>
      </c>
      <c r="J88" s="14">
        <f t="shared" si="12"/>
        <v>0</v>
      </c>
      <c r="K88" s="14">
        <f t="shared" si="9"/>
        <v>0</v>
      </c>
      <c r="L88" s="14">
        <f>BAJIO16643561!C89</f>
        <v>0</v>
      </c>
      <c r="M88" s="90">
        <f t="shared" si="10"/>
        <v>336260.00000000023</v>
      </c>
      <c r="N88" s="15"/>
    </row>
    <row r="89" spans="1:14" x14ac:dyDescent="0.25">
      <c r="A89" s="12">
        <f>BAJIO16643561!A90</f>
        <v>44881</v>
      </c>
      <c r="B89" s="13"/>
      <c r="C89" s="13" t="str">
        <f>BAJIO16643561!B90</f>
        <v>Compra - Disposicion por POS en 5161020002057257 TAR AEROLINEAS</v>
      </c>
      <c r="D89" s="85"/>
      <c r="E89" s="80">
        <f>BAJIO16643561!I90</f>
        <v>0</v>
      </c>
      <c r="F89" s="149">
        <f>BAJIO16643561!H90</f>
        <v>0</v>
      </c>
      <c r="G89" s="14">
        <f t="shared" si="11"/>
        <v>0</v>
      </c>
      <c r="H89" s="14">
        <f t="shared" si="13"/>
        <v>0</v>
      </c>
      <c r="I89" s="90">
        <f>BAJIO16643561!D90</f>
        <v>0</v>
      </c>
      <c r="J89" s="14">
        <f t="shared" si="12"/>
        <v>1723.2844827586207</v>
      </c>
      <c r="K89" s="14">
        <f t="shared" si="9"/>
        <v>275.72551724137929</v>
      </c>
      <c r="L89" s="14">
        <f>BAJIO16643561!C90</f>
        <v>1999.01</v>
      </c>
      <c r="M89" s="90">
        <f t="shared" si="10"/>
        <v>334260.99000000022</v>
      </c>
      <c r="N89" s="15"/>
    </row>
    <row r="90" spans="1:14" x14ac:dyDescent="0.25">
      <c r="A90" s="12">
        <f>BAJIO16643561!A91</f>
        <v>44881</v>
      </c>
      <c r="B90" s="13"/>
      <c r="C90" s="13" t="str">
        <f>BAJIO16643561!B91</f>
        <v>Compra - Disposicion por POS en 5161020002057257 VIVAAEROBUS</v>
      </c>
      <c r="D90" s="85"/>
      <c r="E90" s="80">
        <f>BAJIO16643561!I91</f>
        <v>0</v>
      </c>
      <c r="F90" s="149">
        <f>BAJIO16643561!H91</f>
        <v>0</v>
      </c>
      <c r="G90" s="14">
        <f t="shared" si="11"/>
        <v>0</v>
      </c>
      <c r="H90" s="14">
        <f t="shared" si="13"/>
        <v>0</v>
      </c>
      <c r="I90" s="90">
        <f>BAJIO16643561!D91</f>
        <v>0</v>
      </c>
      <c r="J90" s="14">
        <f t="shared" si="12"/>
        <v>5110.4827586206902</v>
      </c>
      <c r="K90" s="14">
        <f t="shared" si="9"/>
        <v>817.67724137931043</v>
      </c>
      <c r="L90" s="14">
        <f>BAJIO16643561!C91</f>
        <v>5928.16</v>
      </c>
      <c r="M90" s="90">
        <f t="shared" si="10"/>
        <v>328332.83000000025</v>
      </c>
      <c r="N90" s="15"/>
    </row>
    <row r="91" spans="1:14" x14ac:dyDescent="0.25">
      <c r="A91" s="12">
        <f>BAJIO16643561!A92</f>
        <v>44881</v>
      </c>
      <c r="B91" s="13"/>
      <c r="C91" s="13" t="str">
        <f>BAJIO16643561!B92</f>
        <v>Compra - Disposicion por POS en EQ COM SELLOS CAPITAL </v>
      </c>
      <c r="D91" s="85"/>
      <c r="E91" s="80">
        <f>BAJIO16643561!I92</f>
        <v>0</v>
      </c>
      <c r="F91" s="149">
        <f>BAJIO16643561!H92</f>
        <v>0</v>
      </c>
      <c r="G91" s="14">
        <f t="shared" si="11"/>
        <v>0</v>
      </c>
      <c r="H91" s="14">
        <f t="shared" si="13"/>
        <v>0</v>
      </c>
      <c r="I91" s="90">
        <f>BAJIO16643561!D92</f>
        <v>0</v>
      </c>
      <c r="J91" s="14">
        <f t="shared" si="12"/>
        <v>1963.6206896551728</v>
      </c>
      <c r="K91" s="14">
        <f t="shared" si="9"/>
        <v>314.17931034482763</v>
      </c>
      <c r="L91" s="14">
        <f>BAJIO16643561!C92</f>
        <v>2277.8000000000002</v>
      </c>
      <c r="M91" s="90">
        <f t="shared" si="10"/>
        <v>326055.03000000026</v>
      </c>
      <c r="N91" s="15"/>
    </row>
    <row r="92" spans="1:14" x14ac:dyDescent="0.25">
      <c r="A92" s="12">
        <f>BAJIO16643561!A93</f>
        <v>44881</v>
      </c>
      <c r="B92" s="13"/>
      <c r="C92" s="13" t="str">
        <f>BAJIO16643561!B93</f>
        <v>Pago cuota obrero patronal  Pago SIPARE</v>
      </c>
      <c r="D92" s="85"/>
      <c r="E92" s="80">
        <f>BAJIO16643561!I93</f>
        <v>0</v>
      </c>
      <c r="F92" s="149">
        <f>BAJIO16643561!H93</f>
        <v>0</v>
      </c>
      <c r="G92" s="14">
        <f t="shared" si="11"/>
        <v>0</v>
      </c>
      <c r="H92" s="14">
        <f t="shared" si="13"/>
        <v>0</v>
      </c>
      <c r="I92" s="90">
        <f>BAJIO16643561!D93</f>
        <v>0</v>
      </c>
      <c r="J92" s="14">
        <f t="shared" si="12"/>
        <v>131800.2672413793</v>
      </c>
      <c r="K92" s="14">
        <f t="shared" si="9"/>
        <v>21088.04275862069</v>
      </c>
      <c r="L92" s="14">
        <f>BAJIO16643561!C93</f>
        <v>152888.31</v>
      </c>
      <c r="M92" s="90">
        <f t="shared" si="10"/>
        <v>173166.72000000026</v>
      </c>
      <c r="N92" s="15"/>
    </row>
    <row r="93" spans="1:14" x14ac:dyDescent="0.25">
      <c r="A93" s="12">
        <f>BAJIO16643561!A94</f>
        <v>44881</v>
      </c>
      <c r="B93" s="13"/>
      <c r="C93" s="13" t="str">
        <f>BAJIO16643561!B94</f>
        <v>NITTO DENKO AUTOMOTI VE DE MEXICO S DE R  Concepto del Pago: AMX 15NOV MXP</v>
      </c>
      <c r="D93" s="85"/>
      <c r="E93" s="80" t="str">
        <f>BAJIO16643561!I94</f>
        <v>F4828</v>
      </c>
      <c r="F93" s="149">
        <f>BAJIO16643561!H94</f>
        <v>2205</v>
      </c>
      <c r="G93" s="14">
        <f t="shared" si="11"/>
        <v>8000.0000000000009</v>
      </c>
      <c r="H93" s="14">
        <f t="shared" si="13"/>
        <v>1280.0000000000002</v>
      </c>
      <c r="I93" s="90">
        <f>BAJIO16643561!D94</f>
        <v>9280</v>
      </c>
      <c r="J93" s="14">
        <f t="shared" si="12"/>
        <v>0</v>
      </c>
      <c r="K93" s="14">
        <f t="shared" si="9"/>
        <v>0</v>
      </c>
      <c r="L93" s="14">
        <f>BAJIO16643561!C94</f>
        <v>0</v>
      </c>
      <c r="M93" s="90">
        <f t="shared" si="10"/>
        <v>182446.72000000026</v>
      </c>
      <c r="N93" s="15"/>
    </row>
    <row r="94" spans="1:14" x14ac:dyDescent="0.25">
      <c r="A94" s="12">
        <f>BAJIO16643561!A95</f>
        <v>44882</v>
      </c>
      <c r="B94" s="13"/>
      <c r="C94" s="13" t="str">
        <f>BAJIO16643561!B95</f>
        <v>FILIGONIO MARTINEZ SERRANO  Concepto del Pago: LIQUIDACION DE FACTURA</v>
      </c>
      <c r="D94" s="85"/>
      <c r="E94" s="80">
        <f>BAJIO16643561!I95</f>
        <v>0</v>
      </c>
      <c r="F94" s="149">
        <f>BAJIO16643561!H95</f>
        <v>0</v>
      </c>
      <c r="G94" s="14">
        <f t="shared" si="11"/>
        <v>0</v>
      </c>
      <c r="H94" s="14">
        <f t="shared" si="13"/>
        <v>0</v>
      </c>
      <c r="I94" s="90">
        <f>BAJIO16643561!D95</f>
        <v>0</v>
      </c>
      <c r="J94" s="14">
        <f t="shared" si="12"/>
        <v>12750</v>
      </c>
      <c r="K94" s="14">
        <f t="shared" si="9"/>
        <v>2040</v>
      </c>
      <c r="L94" s="14">
        <f>BAJIO16643561!C95</f>
        <v>14790</v>
      </c>
      <c r="M94" s="90">
        <f t="shared" si="10"/>
        <v>167656.72000000026</v>
      </c>
      <c r="N94" s="15"/>
    </row>
    <row r="95" spans="1:14" x14ac:dyDescent="0.25">
      <c r="A95" s="12">
        <f>BAJIO16643561!A96</f>
        <v>44882</v>
      </c>
      <c r="B95" s="13"/>
      <c r="C95" s="13" t="str">
        <f>BAJIO16643561!B96</f>
        <v>Compra - Disposicion por POS en EL INDUSTRIAL SAFETY</v>
      </c>
      <c r="D95" s="85"/>
      <c r="E95" s="80">
        <f>BAJIO16643561!I96</f>
        <v>0</v>
      </c>
      <c r="F95" s="149">
        <f>BAJIO16643561!H96</f>
        <v>0</v>
      </c>
      <c r="G95" s="14">
        <f t="shared" si="11"/>
        <v>0</v>
      </c>
      <c r="H95" s="14">
        <f t="shared" si="13"/>
        <v>0</v>
      </c>
      <c r="I95" s="90">
        <f>BAJIO16643561!D96</f>
        <v>0</v>
      </c>
      <c r="J95" s="14">
        <f t="shared" si="12"/>
        <v>2655.1724137931037</v>
      </c>
      <c r="K95" s="14">
        <f t="shared" si="9"/>
        <v>424.82758620689663</v>
      </c>
      <c r="L95" s="14">
        <f>BAJIO16643561!C96</f>
        <v>3080</v>
      </c>
      <c r="M95" s="90">
        <f t="shared" si="10"/>
        <v>164576.72000000026</v>
      </c>
      <c r="N95" s="15"/>
    </row>
    <row r="96" spans="1:14" x14ac:dyDescent="0.25">
      <c r="A96" s="12">
        <f>BAJIO16643561!A97</f>
        <v>44882</v>
      </c>
      <c r="B96" s="13"/>
      <c r="C96" s="13" t="str">
        <f>BAJIO16643561!B97</f>
        <v>TERRA4 CONST. Y SUMINISTROS SA  Concepto del Pago: LIQUIDACION DE FACTURA</v>
      </c>
      <c r="D96" s="85"/>
      <c r="E96" s="80">
        <f>BAJIO16643561!I97</f>
        <v>0</v>
      </c>
      <c r="F96" s="149">
        <f>BAJIO16643561!H97</f>
        <v>0</v>
      </c>
      <c r="G96" s="14">
        <f t="shared" si="11"/>
        <v>0</v>
      </c>
      <c r="H96" s="14">
        <f t="shared" si="13"/>
        <v>0</v>
      </c>
      <c r="I96" s="90">
        <f>BAJIO16643561!D97</f>
        <v>0</v>
      </c>
      <c r="J96" s="14">
        <f t="shared" si="12"/>
        <v>51724.137931034486</v>
      </c>
      <c r="K96" s="14">
        <f t="shared" si="9"/>
        <v>8275.8620689655181</v>
      </c>
      <c r="L96" s="14">
        <f>BAJIO16643561!C97</f>
        <v>60000</v>
      </c>
      <c r="M96" s="90">
        <f t="shared" si="10"/>
        <v>104576.72000000026</v>
      </c>
      <c r="N96" s="15"/>
    </row>
    <row r="97" spans="1:14" x14ac:dyDescent="0.25">
      <c r="A97" s="12">
        <f>BAJIO16643561!A98</f>
        <v>44883</v>
      </c>
      <c r="B97" s="13"/>
      <c r="C97" s="13" t="str">
        <f>BAJIO16643561!B98</f>
        <v> VALVULAS DE CALIDAD DE MONTERREY SA DE C  Concepto del Pago: PAGO FACTURA VACAMSA</v>
      </c>
      <c r="D97" s="85"/>
      <c r="E97" s="80" t="str">
        <f>BAJIO16643561!I98</f>
        <v>F4920</v>
      </c>
      <c r="F97" s="149">
        <f>BAJIO16643561!H98</f>
        <v>2206</v>
      </c>
      <c r="G97" s="14">
        <f t="shared" si="11"/>
        <v>2992.5000000000005</v>
      </c>
      <c r="H97" s="14">
        <f t="shared" si="13"/>
        <v>478.80000000000007</v>
      </c>
      <c r="I97" s="90">
        <f>BAJIO16643561!D98</f>
        <v>3471.3</v>
      </c>
      <c r="J97" s="14">
        <f t="shared" si="12"/>
        <v>0</v>
      </c>
      <c r="K97" s="14">
        <f t="shared" si="9"/>
        <v>0</v>
      </c>
      <c r="L97" s="14">
        <f>BAJIO16643561!C98</f>
        <v>0</v>
      </c>
      <c r="M97" s="90">
        <f t="shared" si="10"/>
        <v>108048.02000000027</v>
      </c>
      <c r="N97" s="15"/>
    </row>
    <row r="98" spans="1:14" x14ac:dyDescent="0.25">
      <c r="A98" s="12">
        <f>BAJIO16643561!A99</f>
        <v>44883</v>
      </c>
      <c r="B98" s="13"/>
      <c r="C98" s="13" t="str">
        <f>BAJIO16643561!B99</f>
        <v>RNG PERFORACION SA DE CV  1 SERVICIO RECOLECCION DE LODOS CONSTRUCTORA INVERMEX SA DE CV</v>
      </c>
      <c r="D98" s="85"/>
      <c r="E98" s="80" t="str">
        <f>BAJIO16643561!I99</f>
        <v>F5023</v>
      </c>
      <c r="F98" s="149" t="str">
        <f>BAJIO16643561!H99</f>
        <v>PUE</v>
      </c>
      <c r="G98" s="14">
        <f t="shared" si="11"/>
        <v>32950</v>
      </c>
      <c r="H98" s="14">
        <f t="shared" si="13"/>
        <v>5272</v>
      </c>
      <c r="I98" s="90">
        <f>BAJIO16643561!D99</f>
        <v>38222</v>
      </c>
      <c r="J98" s="14">
        <f t="shared" si="12"/>
        <v>0</v>
      </c>
      <c r="K98" s="14">
        <f t="shared" si="9"/>
        <v>0</v>
      </c>
      <c r="L98" s="14">
        <f>BAJIO16643561!C99</f>
        <v>0</v>
      </c>
      <c r="M98" s="90">
        <f t="shared" si="10"/>
        <v>146270.02000000025</v>
      </c>
      <c r="N98" s="15"/>
    </row>
    <row r="99" spans="1:14" x14ac:dyDescent="0.25">
      <c r="A99" s="12">
        <f>BAJIO16643561!A100</f>
        <v>44883</v>
      </c>
      <c r="B99" s="13"/>
      <c r="C99" s="13" t="str">
        <f>BAJIO16643561!B100</f>
        <v>SPRAYLAB SA DE CV  Concepto del Pago: FAC 4978</v>
      </c>
      <c r="D99" s="85"/>
      <c r="E99" s="80" t="str">
        <f>BAJIO16643561!I100</f>
        <v>F4978</v>
      </c>
      <c r="F99" s="149">
        <f>BAJIO16643561!H100</f>
        <v>2207</v>
      </c>
      <c r="G99" s="14">
        <f t="shared" si="11"/>
        <v>6000</v>
      </c>
      <c r="H99" s="14">
        <f t="shared" si="13"/>
        <v>960</v>
      </c>
      <c r="I99" s="90">
        <f>BAJIO16643561!D100</f>
        <v>6960</v>
      </c>
      <c r="J99" s="14">
        <f t="shared" si="12"/>
        <v>0</v>
      </c>
      <c r="K99" s="14">
        <f t="shared" si="9"/>
        <v>0</v>
      </c>
      <c r="L99" s="14">
        <f>BAJIO16643561!C100</f>
        <v>0</v>
      </c>
      <c r="M99" s="90">
        <f t="shared" si="10"/>
        <v>153230.02000000025</v>
      </c>
      <c r="N99" s="15"/>
    </row>
    <row r="100" spans="1:14" x14ac:dyDescent="0.25">
      <c r="A100" s="12">
        <f>BAJIO16643561!A101</f>
        <v>44883</v>
      </c>
      <c r="B100" s="13"/>
      <c r="C100" s="13" t="str">
        <f>BAJIO16643561!B101</f>
        <v>JOSE LUIS GONZALEZ CORREA  Concepto del Pago: RENTA</v>
      </c>
      <c r="D100" s="85"/>
      <c r="E100" s="80">
        <f>BAJIO16643561!I101</f>
        <v>0</v>
      </c>
      <c r="F100" s="149">
        <f>BAJIO16643561!H101</f>
        <v>0</v>
      </c>
      <c r="G100" s="14">
        <f t="shared" si="11"/>
        <v>0</v>
      </c>
      <c r="H100" s="14">
        <f t="shared" si="13"/>
        <v>0</v>
      </c>
      <c r="I100" s="90">
        <f>BAJIO16643561!D101</f>
        <v>0</v>
      </c>
      <c r="J100" s="14">
        <f t="shared" si="12"/>
        <v>36160.793103448275</v>
      </c>
      <c r="K100" s="14">
        <f t="shared" si="9"/>
        <v>5785.7268965517242</v>
      </c>
      <c r="L100" s="14">
        <f>BAJIO16643561!C101</f>
        <v>41946.52</v>
      </c>
      <c r="M100" s="90">
        <f t="shared" si="10"/>
        <v>111283.50000000026</v>
      </c>
      <c r="N100" s="15"/>
    </row>
    <row r="101" spans="1:14" x14ac:dyDescent="0.25">
      <c r="A101" s="12">
        <f>BAJIO16643561!A102</f>
        <v>44883</v>
      </c>
      <c r="B101" s="13"/>
      <c r="C101" s="13" t="str">
        <f>BAJIO16643561!B102</f>
        <v>SERVIPROF DIGITAL S.A DE C.V.  Concepto del Pago: F2577</v>
      </c>
      <c r="D101" s="85"/>
      <c r="E101" s="80">
        <f>BAJIO16643561!I102</f>
        <v>0</v>
      </c>
      <c r="F101" s="149">
        <f>BAJIO16643561!H102</f>
        <v>0</v>
      </c>
      <c r="G101" s="14">
        <f t="shared" si="11"/>
        <v>0</v>
      </c>
      <c r="H101" s="14">
        <f t="shared" si="13"/>
        <v>0</v>
      </c>
      <c r="I101" s="90">
        <f>BAJIO16643561!D102</f>
        <v>0</v>
      </c>
      <c r="J101" s="14">
        <f t="shared" si="12"/>
        <v>2150</v>
      </c>
      <c r="K101" s="14">
        <f t="shared" si="9"/>
        <v>344</v>
      </c>
      <c r="L101" s="14">
        <f>BAJIO16643561!C102</f>
        <v>2494</v>
      </c>
      <c r="M101" s="90">
        <f t="shared" si="10"/>
        <v>108789.50000000026</v>
      </c>
      <c r="N101" s="15"/>
    </row>
    <row r="102" spans="1:14" x14ac:dyDescent="0.25">
      <c r="A102" s="12">
        <f>BAJIO16643561!A103</f>
        <v>44883</v>
      </c>
      <c r="B102" s="13"/>
      <c r="C102" s="13" t="str">
        <f>BAJIO16643561!B103</f>
        <v>TESOFE INGRESOS FEDERALES RECAUDADOS </v>
      </c>
      <c r="D102" s="85"/>
      <c r="E102" s="80">
        <f>BAJIO16643561!I103</f>
        <v>0</v>
      </c>
      <c r="F102" s="149">
        <f>BAJIO16643561!H103</f>
        <v>0</v>
      </c>
      <c r="G102" s="14">
        <f t="shared" si="11"/>
        <v>0</v>
      </c>
      <c r="H102" s="14">
        <f t="shared" si="13"/>
        <v>0</v>
      </c>
      <c r="I102" s="90">
        <f>BAJIO16643561!D103</f>
        <v>0</v>
      </c>
      <c r="J102" s="14">
        <f t="shared" si="12"/>
        <v>4196.5517241379312</v>
      </c>
      <c r="K102" s="14">
        <f t="shared" si="9"/>
        <v>671.44827586206895</v>
      </c>
      <c r="L102" s="14">
        <f>BAJIO16643561!C103</f>
        <v>4868</v>
      </c>
      <c r="M102" s="90">
        <f t="shared" si="10"/>
        <v>103921.50000000026</v>
      </c>
      <c r="N102" s="15"/>
    </row>
    <row r="103" spans="1:14" x14ac:dyDescent="0.25">
      <c r="A103" s="12">
        <f>BAJIO16643561!A104</f>
        <v>44883</v>
      </c>
      <c r="B103" s="13"/>
      <c r="C103" s="13" t="str">
        <f>BAJIO16643561!B104</f>
        <v>TESOFE INGRESOS FEDERALES RECAUDADOS </v>
      </c>
      <c r="D103" s="85"/>
      <c r="E103" s="80">
        <f>BAJIO16643561!I104</f>
        <v>0</v>
      </c>
      <c r="F103" s="149">
        <f>BAJIO16643561!H104</f>
        <v>0</v>
      </c>
      <c r="G103" s="14">
        <f t="shared" si="11"/>
        <v>0</v>
      </c>
      <c r="H103" s="14">
        <f t="shared" si="13"/>
        <v>0</v>
      </c>
      <c r="I103" s="90">
        <f>BAJIO16643561!D104</f>
        <v>0</v>
      </c>
      <c r="J103" s="14">
        <f t="shared" si="12"/>
        <v>14129.310344827587</v>
      </c>
      <c r="K103" s="14">
        <f t="shared" si="9"/>
        <v>2260.6896551724139</v>
      </c>
      <c r="L103" s="14">
        <f>BAJIO16643561!C104</f>
        <v>16390</v>
      </c>
      <c r="M103" s="90">
        <f t="shared" si="10"/>
        <v>87531.500000000262</v>
      </c>
      <c r="N103" s="15"/>
    </row>
    <row r="104" spans="1:14" x14ac:dyDescent="0.25">
      <c r="A104" s="12">
        <f>BAJIO16643561!A105</f>
        <v>44883</v>
      </c>
      <c r="B104" s="13"/>
      <c r="C104" s="13" t="str">
        <f>BAJIO16643561!B105</f>
        <v>GRUPO MAPUCHE SA DE CV  Concepto del Pago: F 4892 LIMPIEZA CON HIDROJ CONFINAMIENTO</v>
      </c>
      <c r="D104" s="85"/>
      <c r="E104" s="80" t="str">
        <f>BAJIO16643561!I105</f>
        <v>F4892</v>
      </c>
      <c r="F104" s="149">
        <f>BAJIO16643561!H105</f>
        <v>2208</v>
      </c>
      <c r="G104" s="14">
        <f t="shared" si="11"/>
        <v>6950.0000000000009</v>
      </c>
      <c r="H104" s="14">
        <f t="shared" si="13"/>
        <v>1112.0000000000002</v>
      </c>
      <c r="I104" s="90">
        <f>BAJIO16643561!D105</f>
        <v>8062</v>
      </c>
      <c r="J104" s="14">
        <f t="shared" si="12"/>
        <v>0</v>
      </c>
      <c r="K104" s="14">
        <f t="shared" si="9"/>
        <v>0</v>
      </c>
      <c r="L104" s="14">
        <f>BAJIO16643561!C105</f>
        <v>0</v>
      </c>
      <c r="M104" s="90">
        <f t="shared" si="10"/>
        <v>95593.500000000262</v>
      </c>
      <c r="N104" s="15"/>
    </row>
    <row r="105" spans="1:14" x14ac:dyDescent="0.25">
      <c r="A105" s="12">
        <f>BAJIO16643561!A106</f>
        <v>44883</v>
      </c>
      <c r="B105" s="13"/>
      <c r="C105" s="13" t="str">
        <f>BAJIO16643561!B106</f>
        <v>OES ENCLOSURES MANUFACTURING MEXIC  Concepto del Pago: 4905 TO 4970</v>
      </c>
      <c r="D105" s="85"/>
      <c r="E105" s="80" t="str">
        <f>BAJIO16643561!I106</f>
        <v>F4905-F4907…</v>
      </c>
      <c r="F105" s="149">
        <f>BAJIO16643561!H106</f>
        <v>2209</v>
      </c>
      <c r="G105" s="14">
        <f t="shared" si="11"/>
        <v>60480.000000000007</v>
      </c>
      <c r="H105" s="14">
        <f t="shared" si="13"/>
        <v>9676.8000000000011</v>
      </c>
      <c r="I105" s="90">
        <f>BAJIO16643561!D106</f>
        <v>70156.800000000003</v>
      </c>
      <c r="J105" s="14">
        <f t="shared" si="12"/>
        <v>0</v>
      </c>
      <c r="K105" s="14">
        <f t="shared" si="9"/>
        <v>0</v>
      </c>
      <c r="L105" s="14">
        <f>BAJIO16643561!C106</f>
        <v>0</v>
      </c>
      <c r="M105" s="90">
        <f t="shared" si="10"/>
        <v>165750.30000000028</v>
      </c>
      <c r="N105" s="15"/>
    </row>
    <row r="106" spans="1:14" x14ac:dyDescent="0.25">
      <c r="A106" s="12">
        <f>BAJIO16643561!A107</f>
        <v>44883</v>
      </c>
      <c r="B106" s="13"/>
      <c r="C106" s="13" t="str">
        <f>BAJIO16643561!B107</f>
        <v>OPERADORA DE RELLENOS SANITARI  Concepto del Pago: F11063</v>
      </c>
      <c r="D106" s="85"/>
      <c r="E106" s="80">
        <f>BAJIO16643561!I107</f>
        <v>0</v>
      </c>
      <c r="F106" s="149">
        <f>BAJIO16643561!H107</f>
        <v>0</v>
      </c>
      <c r="G106" s="14">
        <f t="shared" si="11"/>
        <v>0</v>
      </c>
      <c r="H106" s="14">
        <f t="shared" si="13"/>
        <v>0</v>
      </c>
      <c r="I106" s="90">
        <f>BAJIO16643561!D107</f>
        <v>0</v>
      </c>
      <c r="J106" s="14">
        <f t="shared" si="12"/>
        <v>18292.000000000004</v>
      </c>
      <c r="K106" s="14">
        <f t="shared" si="9"/>
        <v>2926.7200000000007</v>
      </c>
      <c r="L106" s="14">
        <f>BAJIO16643561!C107</f>
        <v>21218.720000000001</v>
      </c>
      <c r="M106" s="90">
        <f t="shared" si="10"/>
        <v>144531.58000000028</v>
      </c>
      <c r="N106" s="15"/>
    </row>
    <row r="107" spans="1:14" x14ac:dyDescent="0.25">
      <c r="A107" s="12">
        <f>BAJIO16643561!A108</f>
        <v>44883</v>
      </c>
      <c r="B107" s="13"/>
      <c r="C107" s="13" t="str">
        <f>BAJIO16643561!B108</f>
        <v>RECICLAJES Y DESTILADOS MONTER  Concepto del Pago: F13892 F 13893</v>
      </c>
      <c r="D107" s="85"/>
      <c r="E107" s="80">
        <f>BAJIO16643561!I108</f>
        <v>0</v>
      </c>
      <c r="F107" s="149">
        <f>BAJIO16643561!H108</f>
        <v>0</v>
      </c>
      <c r="G107" s="14">
        <f t="shared" si="11"/>
        <v>0</v>
      </c>
      <c r="H107" s="14">
        <f t="shared" si="13"/>
        <v>0</v>
      </c>
      <c r="I107" s="90">
        <f>BAJIO16643561!D108</f>
        <v>0</v>
      </c>
      <c r="J107" s="14">
        <f t="shared" si="12"/>
        <v>30500.000000000004</v>
      </c>
      <c r="K107" s="14">
        <f t="shared" si="9"/>
        <v>4880.0000000000009</v>
      </c>
      <c r="L107" s="14">
        <f>BAJIO16643561!C108</f>
        <v>35380</v>
      </c>
      <c r="M107" s="90">
        <f t="shared" si="10"/>
        <v>109151.58000000028</v>
      </c>
      <c r="N107" s="15"/>
    </row>
    <row r="108" spans="1:14" x14ac:dyDescent="0.25">
      <c r="A108" s="12">
        <f>BAJIO16643561!A109</f>
        <v>44883</v>
      </c>
      <c r="B108" s="13"/>
      <c r="C108" s="13" t="str">
        <f>BAJIO16643561!B109</f>
        <v>JG FERRETERA SA DE CV  Concepto del Pago: F41234 41514 41538 41688</v>
      </c>
      <c r="D108" s="85"/>
      <c r="E108" s="80">
        <f>BAJIO16643561!I109</f>
        <v>0</v>
      </c>
      <c r="F108" s="149">
        <f>BAJIO16643561!H109</f>
        <v>0</v>
      </c>
      <c r="G108" s="14">
        <f t="shared" si="11"/>
        <v>0</v>
      </c>
      <c r="H108" s="14">
        <f t="shared" si="13"/>
        <v>0</v>
      </c>
      <c r="I108" s="90">
        <f>BAJIO16643561!D109</f>
        <v>0</v>
      </c>
      <c r="J108" s="14">
        <f t="shared" si="12"/>
        <v>3316.8879310344832</v>
      </c>
      <c r="K108" s="14">
        <f t="shared" si="9"/>
        <v>530.70206896551736</v>
      </c>
      <c r="L108" s="14">
        <f>BAJIO16643561!C109</f>
        <v>3847.59</v>
      </c>
      <c r="M108" s="90">
        <f t="shared" si="10"/>
        <v>105303.99000000028</v>
      </c>
      <c r="N108" s="15"/>
    </row>
    <row r="109" spans="1:14" x14ac:dyDescent="0.25">
      <c r="A109" s="12">
        <f>BAJIO16643561!A110</f>
        <v>44883</v>
      </c>
      <c r="B109" s="13"/>
      <c r="C109" s="13" t="str">
        <f>BAJIO16643561!B110</f>
        <v>ROSA ELVA MONTEMAYOR QUIROGA  Concepto del Pago: F34780</v>
      </c>
      <c r="D109" s="85"/>
      <c r="E109" s="80">
        <f>BAJIO16643561!I110</f>
        <v>0</v>
      </c>
      <c r="F109" s="149">
        <f>BAJIO16643561!H110</f>
        <v>0</v>
      </c>
      <c r="G109" s="14">
        <f t="shared" si="11"/>
        <v>0</v>
      </c>
      <c r="H109" s="14">
        <f t="shared" si="13"/>
        <v>0</v>
      </c>
      <c r="I109" s="90">
        <f>BAJIO16643561!D110</f>
        <v>0</v>
      </c>
      <c r="J109" s="14">
        <f t="shared" si="12"/>
        <v>3570.5689655172414</v>
      </c>
      <c r="K109" s="14">
        <f t="shared" si="9"/>
        <v>571.29103448275862</v>
      </c>
      <c r="L109" s="14">
        <f>BAJIO16643561!C110</f>
        <v>4141.8599999999997</v>
      </c>
      <c r="M109" s="90">
        <f t="shared" si="10"/>
        <v>101162.13000000028</v>
      </c>
      <c r="N109" s="15"/>
    </row>
    <row r="110" spans="1:14" x14ac:dyDescent="0.25">
      <c r="A110" s="12">
        <f>BAJIO16643561!A111</f>
        <v>44883</v>
      </c>
      <c r="B110" s="13"/>
      <c r="C110" s="13" t="str">
        <f>BAJIO16643561!B111</f>
        <v>ABASTECEDORA DE OFICINAS SA CV  Concepto del Pago: 4065132</v>
      </c>
      <c r="D110" s="85"/>
      <c r="E110" s="80">
        <f>BAJIO16643561!I111</f>
        <v>0</v>
      </c>
      <c r="F110" s="149">
        <f>BAJIO16643561!H111</f>
        <v>0</v>
      </c>
      <c r="G110" s="14">
        <f t="shared" si="11"/>
        <v>0</v>
      </c>
      <c r="H110" s="14">
        <f t="shared" si="13"/>
        <v>0</v>
      </c>
      <c r="I110" s="90">
        <f>BAJIO16643561!D111</f>
        <v>0</v>
      </c>
      <c r="J110" s="14">
        <f t="shared" si="12"/>
        <v>3413.0172413793107</v>
      </c>
      <c r="K110" s="14">
        <f t="shared" si="9"/>
        <v>546.08275862068967</v>
      </c>
      <c r="L110" s="14">
        <f>BAJIO16643561!C111</f>
        <v>3959.1</v>
      </c>
      <c r="M110" s="90">
        <f t="shared" si="10"/>
        <v>97203.030000000275</v>
      </c>
      <c r="N110" s="15"/>
    </row>
    <row r="111" spans="1:14" x14ac:dyDescent="0.25">
      <c r="A111" s="12">
        <f>BAJIO16643561!A112</f>
        <v>44883</v>
      </c>
      <c r="B111" s="13"/>
      <c r="C111" s="13" t="str">
        <f>BAJIO16643561!B112</f>
        <v>GALVAN DOMINGO  Concepto del Pago: F 7</v>
      </c>
      <c r="D111" s="85"/>
      <c r="E111" s="80">
        <f>BAJIO16643561!I112</f>
        <v>0</v>
      </c>
      <c r="F111" s="149">
        <f>BAJIO16643561!H112</f>
        <v>0</v>
      </c>
      <c r="G111" s="14">
        <f t="shared" si="11"/>
        <v>0</v>
      </c>
      <c r="H111" s="14">
        <f t="shared" si="13"/>
        <v>0</v>
      </c>
      <c r="I111" s="90">
        <f>BAJIO16643561!D112</f>
        <v>0</v>
      </c>
      <c r="J111" s="14">
        <f t="shared" si="12"/>
        <v>840</v>
      </c>
      <c r="K111" s="14">
        <f t="shared" si="9"/>
        <v>134.4</v>
      </c>
      <c r="L111" s="14">
        <f>BAJIO16643561!C112</f>
        <v>974.4</v>
      </c>
      <c r="M111" s="90">
        <f t="shared" si="10"/>
        <v>96228.630000000281</v>
      </c>
      <c r="N111" s="15"/>
    </row>
    <row r="112" spans="1:14" x14ac:dyDescent="0.25">
      <c r="A112" s="12">
        <f>BAJIO16643561!A113</f>
        <v>44883</v>
      </c>
      <c r="B112" s="13"/>
      <c r="C112" s="13" t="str">
        <f>BAJIO16643561!B113</f>
        <v> IMPORT EXPORT AIII SA DE CV  Concepto del Pago: F3588</v>
      </c>
      <c r="D112" s="85"/>
      <c r="E112" s="80">
        <f>BAJIO16643561!I113</f>
        <v>0</v>
      </c>
      <c r="F112" s="149">
        <f>BAJIO16643561!H113</f>
        <v>0</v>
      </c>
      <c r="G112" s="14">
        <f t="shared" si="11"/>
        <v>0</v>
      </c>
      <c r="H112" s="14">
        <f t="shared" si="13"/>
        <v>0</v>
      </c>
      <c r="I112" s="90">
        <f>BAJIO16643561!D113</f>
        <v>0</v>
      </c>
      <c r="J112" s="14">
        <f t="shared" si="12"/>
        <v>4800</v>
      </c>
      <c r="K112" s="14">
        <f t="shared" si="9"/>
        <v>768</v>
      </c>
      <c r="L112" s="14">
        <f>BAJIO16643561!C113</f>
        <v>5568</v>
      </c>
      <c r="M112" s="90">
        <f t="shared" si="10"/>
        <v>90660.630000000281</v>
      </c>
      <c r="N112" s="15"/>
    </row>
    <row r="113" spans="1:14" x14ac:dyDescent="0.25">
      <c r="A113" s="12">
        <f>BAJIO16643561!A114</f>
        <v>44883</v>
      </c>
      <c r="B113" s="13"/>
      <c r="C113" s="13" t="str">
        <f>BAJIO16643561!B114</f>
        <v>SERV GASOLINEROS DE MEXICO SA  Concepto del Pago: 59114</v>
      </c>
      <c r="D113" s="85"/>
      <c r="E113" s="80">
        <f>BAJIO16643561!I114</f>
        <v>0</v>
      </c>
      <c r="F113" s="149">
        <f>BAJIO16643561!H114</f>
        <v>0</v>
      </c>
      <c r="G113" s="14">
        <f t="shared" si="11"/>
        <v>0</v>
      </c>
      <c r="H113" s="14">
        <f t="shared" si="13"/>
        <v>0</v>
      </c>
      <c r="I113" s="90">
        <f>BAJIO16643561!D114</f>
        <v>0</v>
      </c>
      <c r="J113" s="14">
        <f t="shared" si="12"/>
        <v>43103.448275862072</v>
      </c>
      <c r="K113" s="14">
        <f t="shared" si="9"/>
        <v>6896.5517241379321</v>
      </c>
      <c r="L113" s="14">
        <f>BAJIO16643561!C114</f>
        <v>50000</v>
      </c>
      <c r="M113" s="90">
        <f t="shared" si="10"/>
        <v>40660.630000000281</v>
      </c>
      <c r="N113" s="15"/>
    </row>
    <row r="114" spans="1:14" x14ac:dyDescent="0.25">
      <c r="A114" s="12">
        <f>BAJIO16643561!A115</f>
        <v>44884</v>
      </c>
      <c r="B114" s="13"/>
      <c r="C114" s="13" t="str">
        <f>BAJIO16643561!B115</f>
        <v>Compra - Disposicion por POS en 5161020001670530 SEG AFIRME E COM</v>
      </c>
      <c r="D114" s="85"/>
      <c r="E114" s="80">
        <f>BAJIO16643561!I115</f>
        <v>0</v>
      </c>
      <c r="F114" s="149">
        <f>BAJIO16643561!H115</f>
        <v>0</v>
      </c>
      <c r="G114" s="14">
        <f t="shared" si="11"/>
        <v>0</v>
      </c>
      <c r="H114" s="14">
        <f t="shared" si="13"/>
        <v>0</v>
      </c>
      <c r="I114" s="90">
        <f>BAJIO16643561!D115</f>
        <v>0</v>
      </c>
      <c r="J114" s="14">
        <f t="shared" si="12"/>
        <v>3279.8017241379316</v>
      </c>
      <c r="K114" s="14">
        <f t="shared" si="9"/>
        <v>524.76827586206912</v>
      </c>
      <c r="L114" s="14">
        <f>BAJIO16643561!C115</f>
        <v>3804.57</v>
      </c>
      <c r="M114" s="90">
        <f t="shared" si="10"/>
        <v>36856.060000000281</v>
      </c>
      <c r="N114" s="15"/>
    </row>
    <row r="115" spans="1:14" x14ac:dyDescent="0.25">
      <c r="A115" s="12">
        <f>BAJIO16643561!A116</f>
        <v>44884</v>
      </c>
      <c r="B115" s="13"/>
      <c r="C115" s="13" t="str">
        <f>BAJIO16643561!B116</f>
        <v>OSORIO GOMEZ RUBEN  Concepto del Pago: NOMINA</v>
      </c>
      <c r="D115" s="85"/>
      <c r="E115" s="80">
        <f>BAJIO16643561!I116</f>
        <v>0</v>
      </c>
      <c r="F115" s="149">
        <f>BAJIO16643561!H116</f>
        <v>0</v>
      </c>
      <c r="G115" s="14">
        <f t="shared" si="11"/>
        <v>0</v>
      </c>
      <c r="H115" s="14">
        <f t="shared" si="13"/>
        <v>0</v>
      </c>
      <c r="I115" s="90">
        <f>BAJIO16643561!D116</f>
        <v>0</v>
      </c>
      <c r="J115" s="14">
        <f t="shared" si="12"/>
        <v>2074.7931034482763</v>
      </c>
      <c r="K115" s="14">
        <f t="shared" si="9"/>
        <v>331.96689655172423</v>
      </c>
      <c r="L115" s="14">
        <f>BAJIO16643561!C116</f>
        <v>2406.7600000000002</v>
      </c>
      <c r="M115" s="90">
        <f t="shared" si="10"/>
        <v>34449.300000000279</v>
      </c>
      <c r="N115" s="15"/>
    </row>
    <row r="116" spans="1:14" x14ac:dyDescent="0.25">
      <c r="A116" s="12">
        <f>BAJIO16643561!A117</f>
        <v>44884</v>
      </c>
      <c r="B116" s="13"/>
      <c r="C116" s="13" t="str">
        <f>BAJIO16643561!B117</f>
        <v>Compra - Disposicion por POS en HOTEL SAFI CENTRO C1</v>
      </c>
      <c r="D116" s="85"/>
      <c r="E116" s="80">
        <f>BAJIO16643561!I117</f>
        <v>0</v>
      </c>
      <c r="F116" s="149">
        <f>BAJIO16643561!H117</f>
        <v>0</v>
      </c>
      <c r="G116" s="14">
        <f t="shared" si="11"/>
        <v>0</v>
      </c>
      <c r="H116" s="14">
        <f t="shared" si="13"/>
        <v>0</v>
      </c>
      <c r="I116" s="90">
        <f>BAJIO16643561!D117</f>
        <v>0</v>
      </c>
      <c r="J116" s="14">
        <f t="shared" si="12"/>
        <v>4940.9482758620697</v>
      </c>
      <c r="K116" s="14">
        <f t="shared" si="9"/>
        <v>790.55172413793116</v>
      </c>
      <c r="L116" s="14">
        <f>BAJIO16643561!C117</f>
        <v>5731.5</v>
      </c>
      <c r="M116" s="90">
        <f t="shared" si="10"/>
        <v>28717.800000000279</v>
      </c>
      <c r="N116" s="15"/>
    </row>
    <row r="117" spans="1:14" x14ac:dyDescent="0.25">
      <c r="A117" s="12">
        <f>BAJIO16643561!A118</f>
        <v>44886</v>
      </c>
      <c r="B117" s="13"/>
      <c r="C117" s="13" t="str">
        <f>BAJIO16643561!B118</f>
        <v>Compra - Disposicion por POS en SORIANA22 LINDA VISTA </v>
      </c>
      <c r="D117" s="85"/>
      <c r="E117" s="80">
        <f>BAJIO16643561!I118</f>
        <v>0</v>
      </c>
      <c r="F117" s="149">
        <f>BAJIO16643561!H118</f>
        <v>0</v>
      </c>
      <c r="G117" s="14">
        <f t="shared" si="11"/>
        <v>0</v>
      </c>
      <c r="H117" s="14">
        <f t="shared" si="13"/>
        <v>0</v>
      </c>
      <c r="I117" s="90">
        <f>BAJIO16643561!D118</f>
        <v>0</v>
      </c>
      <c r="J117" s="14">
        <f t="shared" si="12"/>
        <v>2068.1034482758623</v>
      </c>
      <c r="K117" s="14">
        <f t="shared" si="9"/>
        <v>330.89655172413796</v>
      </c>
      <c r="L117" s="14">
        <f>BAJIO16643561!C118</f>
        <v>2399</v>
      </c>
      <c r="M117" s="90">
        <f t="shared" si="10"/>
        <v>26318.800000000279</v>
      </c>
      <c r="N117" s="15"/>
    </row>
    <row r="118" spans="1:14" x14ac:dyDescent="0.25">
      <c r="A118" s="12">
        <f>BAJIO16643561!A119</f>
        <v>44887</v>
      </c>
      <c r="B118" s="13"/>
      <c r="C118" s="13" t="str">
        <f>BAJIO16643561!B119</f>
        <v>CONSTRUCTORA INVERMEX SA DE CV  Concepto del Pago: TRASPASO A BAJIO INVERMEX</v>
      </c>
      <c r="D118" s="85"/>
      <c r="E118" s="80">
        <f>BAJIO16643561!I119</f>
        <v>0</v>
      </c>
      <c r="F118" s="149">
        <f>BAJIO16643561!H119</f>
        <v>0</v>
      </c>
      <c r="G118" s="14">
        <f t="shared" si="11"/>
        <v>21551.724137931036</v>
      </c>
      <c r="H118" s="14">
        <f t="shared" si="13"/>
        <v>3448.275862068966</v>
      </c>
      <c r="I118" s="90">
        <f>BAJIO16643561!D119</f>
        <v>25000</v>
      </c>
      <c r="J118" s="14">
        <f t="shared" si="12"/>
        <v>0</v>
      </c>
      <c r="K118" s="14">
        <f t="shared" si="9"/>
        <v>0</v>
      </c>
      <c r="L118" s="14">
        <f>BAJIO16643561!C119</f>
        <v>0</v>
      </c>
      <c r="M118" s="90">
        <f t="shared" si="10"/>
        <v>51318.800000000279</v>
      </c>
      <c r="N118" s="15"/>
    </row>
    <row r="119" spans="1:14" x14ac:dyDescent="0.25">
      <c r="A119" s="12">
        <f>BAJIO16643561!A120</f>
        <v>44887</v>
      </c>
      <c r="B119" s="13"/>
      <c r="C119" s="13" t="str">
        <f>BAJIO16643561!B120</f>
        <v>SERV GASOLINEROS DE MEXICO SA Concepto del Pago: 59114</v>
      </c>
      <c r="D119" s="85"/>
      <c r="E119" s="80">
        <f>BAJIO16643561!I120</f>
        <v>0</v>
      </c>
      <c r="F119" s="149">
        <f>BAJIO16643561!H120</f>
        <v>0</v>
      </c>
      <c r="G119" s="14">
        <f t="shared" si="11"/>
        <v>0</v>
      </c>
      <c r="H119" s="14">
        <f t="shared" si="13"/>
        <v>0</v>
      </c>
      <c r="I119" s="90">
        <f>BAJIO16643561!D120</f>
        <v>0</v>
      </c>
      <c r="J119" s="14">
        <f t="shared" si="12"/>
        <v>24965.362068965518</v>
      </c>
      <c r="K119" s="14">
        <f t="shared" si="9"/>
        <v>3994.457931034483</v>
      </c>
      <c r="L119" s="14">
        <f>BAJIO16643561!C120</f>
        <v>28959.82</v>
      </c>
      <c r="M119" s="90">
        <f t="shared" si="10"/>
        <v>22358.98000000028</v>
      </c>
      <c r="N119" s="15"/>
    </row>
    <row r="120" spans="1:14" x14ac:dyDescent="0.25">
      <c r="A120" s="12">
        <f>BAJIO16643561!A121</f>
        <v>44887</v>
      </c>
      <c r="B120" s="13"/>
      <c r="C120" s="13" t="str">
        <f>BAJIO16643561!B121</f>
        <v>GASOLINERA LAS PALMAS SA DE CV  Concepto del Pago: LIQUIDACION DE FACTURA</v>
      </c>
      <c r="D120" s="85"/>
      <c r="E120" s="80">
        <f>BAJIO16643561!I121</f>
        <v>0</v>
      </c>
      <c r="F120" s="149">
        <f>BAJIO16643561!H121</f>
        <v>0</v>
      </c>
      <c r="G120" s="14">
        <f t="shared" si="11"/>
        <v>0</v>
      </c>
      <c r="H120" s="14">
        <f t="shared" si="13"/>
        <v>0</v>
      </c>
      <c r="I120" s="90">
        <f>BAJIO16643561!D121</f>
        <v>0</v>
      </c>
      <c r="J120" s="14">
        <f t="shared" si="12"/>
        <v>2586.2068965517242</v>
      </c>
      <c r="K120" s="14">
        <f t="shared" si="9"/>
        <v>413.79310344827587</v>
      </c>
      <c r="L120" s="14">
        <f>BAJIO16643561!C121</f>
        <v>3000</v>
      </c>
      <c r="M120" s="90">
        <f t="shared" si="10"/>
        <v>19358.98000000028</v>
      </c>
      <c r="N120" s="15"/>
    </row>
    <row r="121" spans="1:14" x14ac:dyDescent="0.25">
      <c r="A121" s="12">
        <f>BAJIO16643561!A122</f>
        <v>44887</v>
      </c>
      <c r="B121" s="13"/>
      <c r="C121" s="13" t="str">
        <f>BAJIO16643561!B122</f>
        <v>SOSA MONTERO IGNACIO  Concepto del Pago: LIQ DE FACT</v>
      </c>
      <c r="D121" s="85"/>
      <c r="E121" s="80">
        <f>BAJIO16643561!I122</f>
        <v>0</v>
      </c>
      <c r="F121" s="149">
        <f>BAJIO16643561!H122</f>
        <v>0</v>
      </c>
      <c r="G121" s="14">
        <f t="shared" ref="G121:G184" si="14">I121/1.16</f>
        <v>0</v>
      </c>
      <c r="H121" s="14">
        <f t="shared" si="13"/>
        <v>0</v>
      </c>
      <c r="I121" s="90">
        <f>BAJIO16643561!D122</f>
        <v>0</v>
      </c>
      <c r="J121" s="14">
        <f t="shared" ref="J121:J184" si="15">L121/1.16</f>
        <v>2500</v>
      </c>
      <c r="K121" s="14">
        <f t="shared" si="9"/>
        <v>400</v>
      </c>
      <c r="L121" s="14">
        <f>BAJIO16643561!C122</f>
        <v>2900</v>
      </c>
      <c r="M121" s="90">
        <f t="shared" si="10"/>
        <v>16458.98000000028</v>
      </c>
      <c r="N121" s="15"/>
    </row>
    <row r="122" spans="1:14" x14ac:dyDescent="0.25">
      <c r="A122" s="12">
        <f>BAJIO16643561!A123</f>
        <v>44887</v>
      </c>
      <c r="B122" s="13"/>
      <c r="C122" s="13" t="str">
        <f>BAJIO16643561!B123</f>
        <v>LOURDES ANABEL CORTES GUEVARA  Concepto del Pago: PRESTAMO A CUENTA DE INVERMEX 2</v>
      </c>
      <c r="D122" s="85"/>
      <c r="E122" s="80">
        <f>BAJIO16643561!I123</f>
        <v>0</v>
      </c>
      <c r="F122" s="149">
        <f>BAJIO16643561!H123</f>
        <v>0</v>
      </c>
      <c r="G122" s="14">
        <f t="shared" si="14"/>
        <v>103448.27586206897</v>
      </c>
      <c r="H122" s="14">
        <f t="shared" si="13"/>
        <v>16551.724137931036</v>
      </c>
      <c r="I122" s="90">
        <f>BAJIO16643561!D123</f>
        <v>120000</v>
      </c>
      <c r="J122" s="14">
        <f t="shared" si="15"/>
        <v>0</v>
      </c>
      <c r="K122" s="14">
        <f t="shared" si="9"/>
        <v>0</v>
      </c>
      <c r="L122" s="14">
        <f>BAJIO16643561!C123</f>
        <v>0</v>
      </c>
      <c r="M122" s="90">
        <f t="shared" si="10"/>
        <v>136458.98000000027</v>
      </c>
      <c r="N122" s="15"/>
    </row>
    <row r="123" spans="1:14" x14ac:dyDescent="0.25">
      <c r="A123" s="12">
        <f>BAJIO16643561!A124</f>
        <v>44887</v>
      </c>
      <c r="B123" s="13"/>
      <c r="C123" s="13" t="str">
        <f>BAJIO16643561!B124</f>
        <v>SERV GASOLINEROS DE MEXICO SA  Concepto del Pago: 59114</v>
      </c>
      <c r="D123" s="85"/>
      <c r="E123" s="80">
        <f>BAJIO16643561!I124</f>
        <v>0</v>
      </c>
      <c r="F123" s="149">
        <f>BAJIO16643561!H124</f>
        <v>0</v>
      </c>
      <c r="G123" s="14">
        <f t="shared" si="14"/>
        <v>0</v>
      </c>
      <c r="H123" s="14">
        <f t="shared" si="13"/>
        <v>0</v>
      </c>
      <c r="I123" s="90">
        <f>BAJIO16643561!D124</f>
        <v>0</v>
      </c>
      <c r="J123" s="14">
        <f t="shared" si="15"/>
        <v>67959.905172413797</v>
      </c>
      <c r="K123" s="14">
        <f t="shared" si="9"/>
        <v>10873.584827586208</v>
      </c>
      <c r="L123" s="14">
        <f>BAJIO16643561!C124</f>
        <v>78833.490000000005</v>
      </c>
      <c r="M123" s="90">
        <f t="shared" si="10"/>
        <v>57625.490000000267</v>
      </c>
      <c r="N123" s="15"/>
    </row>
    <row r="124" spans="1:14" x14ac:dyDescent="0.25">
      <c r="A124" s="12">
        <f>BAJIO16643561!A125</f>
        <v>44887</v>
      </c>
      <c r="B124" s="13"/>
      <c r="C124" s="13" t="str">
        <f>BAJIO16643561!B125</f>
        <v>BEBIDAS MUNDIALES S DE RL DE CV  Concepto del Pago: DISTRIBUIDORA ARCA CONTINENTAL S DE RL D</v>
      </c>
      <c r="D124" s="85"/>
      <c r="E124" s="80" t="str">
        <f>BAJIO16643561!I125</f>
        <v>F4851</v>
      </c>
      <c r="F124" s="149">
        <f>BAJIO16643561!H125</f>
        <v>2210</v>
      </c>
      <c r="G124" s="14">
        <f t="shared" si="14"/>
        <v>10500</v>
      </c>
      <c r="H124" s="14">
        <f t="shared" si="13"/>
        <v>1680</v>
      </c>
      <c r="I124" s="90">
        <f>BAJIO16643561!D125</f>
        <v>12180</v>
      </c>
      <c r="J124" s="14">
        <f t="shared" si="15"/>
        <v>0</v>
      </c>
      <c r="K124" s="14">
        <f t="shared" si="9"/>
        <v>0</v>
      </c>
      <c r="L124" s="14">
        <f>BAJIO16643561!C125</f>
        <v>0</v>
      </c>
      <c r="M124" s="90">
        <f t="shared" si="10"/>
        <v>69805.490000000267</v>
      </c>
      <c r="N124" s="15"/>
    </row>
    <row r="125" spans="1:14" x14ac:dyDescent="0.25">
      <c r="A125" s="12">
        <f>BAJIO16643561!A126</f>
        <v>44888</v>
      </c>
      <c r="B125" s="13"/>
      <c r="C125" s="13" t="str">
        <f>BAJIO16643561!B126</f>
        <v>GRAFTECH MEXICO SA DE CV  Concepto del Pago: GRAFTECH MEXICO SA DE CV Payment</v>
      </c>
      <c r="D125" s="85"/>
      <c r="E125" s="80" t="str">
        <f>BAJIO16643561!I126</f>
        <v>F4599-F4613</v>
      </c>
      <c r="F125" s="149">
        <f>BAJIO16643561!H126</f>
        <v>2213</v>
      </c>
      <c r="G125" s="14">
        <f t="shared" si="14"/>
        <v>542661.64655172417</v>
      </c>
      <c r="H125" s="14">
        <f t="shared" si="13"/>
        <v>86825.863448275864</v>
      </c>
      <c r="I125" s="90">
        <f>BAJIO16643561!D126</f>
        <v>629487.51</v>
      </c>
      <c r="J125" s="14">
        <f t="shared" si="15"/>
        <v>0</v>
      </c>
      <c r="K125" s="14">
        <f t="shared" si="9"/>
        <v>0</v>
      </c>
      <c r="L125" s="14">
        <f>BAJIO16643561!C126</f>
        <v>0</v>
      </c>
      <c r="M125" s="90">
        <f t="shared" si="10"/>
        <v>699293.00000000023</v>
      </c>
      <c r="N125" s="15"/>
    </row>
    <row r="126" spans="1:14" x14ac:dyDescent="0.25">
      <c r="A126" s="12">
        <f>BAJIO16643561!A127</f>
        <v>44889</v>
      </c>
      <c r="B126" s="13"/>
      <c r="C126" s="13" t="str">
        <f>BAJIO16643561!B127</f>
        <v> INTEGRADORA DE INSUMOS DEL NORESTE S.A.  Concepto del Pago: Transferencia de INTEGRADORA DE INSUMOS</v>
      </c>
      <c r="D126" s="85"/>
      <c r="E126" s="80" t="str">
        <f>BAJIO16643561!I127</f>
        <v>F4891</v>
      </c>
      <c r="F126" s="149">
        <f>BAJIO16643561!H127</f>
        <v>2211</v>
      </c>
      <c r="G126" s="14">
        <f t="shared" si="14"/>
        <v>3255.0000000000005</v>
      </c>
      <c r="H126" s="14">
        <f t="shared" si="13"/>
        <v>520.80000000000007</v>
      </c>
      <c r="I126" s="90">
        <f>BAJIO16643561!D127</f>
        <v>3775.8</v>
      </c>
      <c r="J126" s="14">
        <f t="shared" si="15"/>
        <v>0</v>
      </c>
      <c r="K126" s="14">
        <f t="shared" si="9"/>
        <v>0</v>
      </c>
      <c r="L126" s="14">
        <f>BAJIO16643561!C127</f>
        <v>0</v>
      </c>
      <c r="M126" s="90">
        <f t="shared" si="10"/>
        <v>703068.80000000028</v>
      </c>
      <c r="N126" s="15"/>
    </row>
    <row r="127" spans="1:14" x14ac:dyDescent="0.25">
      <c r="A127" s="12">
        <f>BAJIO16643561!A128</f>
        <v>44889</v>
      </c>
      <c r="B127" s="13"/>
      <c r="C127" s="13" t="str">
        <f>BAJIO16643561!B128</f>
        <v>BACHOCO SA DE CV Concepto del Pago: 1500749182</v>
      </c>
      <c r="D127" s="85"/>
      <c r="E127" s="80" t="str">
        <f>BAJIO16643561!I128</f>
        <v>F4685</v>
      </c>
      <c r="F127" s="149">
        <f>BAJIO16643561!H128</f>
        <v>2212</v>
      </c>
      <c r="G127" s="14">
        <f t="shared" si="14"/>
        <v>9600</v>
      </c>
      <c r="H127" s="14">
        <f t="shared" si="13"/>
        <v>1536</v>
      </c>
      <c r="I127" s="90">
        <f>BAJIO16643561!D128</f>
        <v>11136</v>
      </c>
      <c r="J127" s="14">
        <f t="shared" si="15"/>
        <v>0</v>
      </c>
      <c r="K127" s="14">
        <f t="shared" si="9"/>
        <v>0</v>
      </c>
      <c r="L127" s="14">
        <f>BAJIO16643561!C128</f>
        <v>0</v>
      </c>
      <c r="M127" s="90">
        <f t="shared" si="10"/>
        <v>714204.80000000028</v>
      </c>
      <c r="N127" s="15"/>
    </row>
    <row r="128" spans="1:14" x14ac:dyDescent="0.25">
      <c r="A128" s="12">
        <f>BAJIO16643561!A129</f>
        <v>44889</v>
      </c>
      <c r="B128" s="13"/>
      <c r="C128" s="13" t="str">
        <f>BAJIO16643561!B129</f>
        <v xml:space="preserve">RNG PERFORACION SA DE CV    1 RECOLECCION DE LODOS CONSTRUCTORA INVERMEX </v>
      </c>
      <c r="D128" s="85"/>
      <c r="E128" s="80" t="str">
        <f>BAJIO16643561!I129</f>
        <v>F5024</v>
      </c>
      <c r="F128" s="149" t="str">
        <f>BAJIO16643561!H129</f>
        <v>PUE</v>
      </c>
      <c r="G128" s="14">
        <f t="shared" si="14"/>
        <v>32950</v>
      </c>
      <c r="H128" s="14">
        <f t="shared" si="13"/>
        <v>5272</v>
      </c>
      <c r="I128" s="90">
        <f>BAJIO16643561!D129</f>
        <v>38222</v>
      </c>
      <c r="J128" s="14">
        <f t="shared" si="15"/>
        <v>0</v>
      </c>
      <c r="K128" s="14">
        <f t="shared" si="9"/>
        <v>0</v>
      </c>
      <c r="L128" s="14">
        <f>BAJIO16643561!C129</f>
        <v>0</v>
      </c>
      <c r="M128" s="90">
        <f t="shared" si="10"/>
        <v>752426.80000000028</v>
      </c>
      <c r="N128" s="15"/>
    </row>
    <row r="129" spans="1:14" x14ac:dyDescent="0.25">
      <c r="A129" s="12">
        <f>BAJIO16643561!A130</f>
        <v>44889</v>
      </c>
      <c r="B129" s="13"/>
      <c r="C129" s="13" t="str">
        <f>BAJIO16643561!B130</f>
        <v>TERRA4 CONST. Y SUMINISTROS SA   Concepto del Pago: LIQUIDACION DE FACTURA</v>
      </c>
      <c r="D129" s="85"/>
      <c r="E129" s="80">
        <f>BAJIO16643561!I130</f>
        <v>0</v>
      </c>
      <c r="F129" s="149">
        <f>BAJIO16643561!H130</f>
        <v>0</v>
      </c>
      <c r="G129" s="14">
        <f t="shared" si="14"/>
        <v>0</v>
      </c>
      <c r="H129" s="14">
        <f t="shared" si="13"/>
        <v>0</v>
      </c>
      <c r="I129" s="90">
        <f>BAJIO16643561!D130</f>
        <v>0</v>
      </c>
      <c r="J129" s="14">
        <f t="shared" si="15"/>
        <v>60344.827586206899</v>
      </c>
      <c r="K129" s="14">
        <f t="shared" si="9"/>
        <v>9655.1724137931033</v>
      </c>
      <c r="L129" s="14">
        <f>BAJIO16643561!C130</f>
        <v>70000</v>
      </c>
      <c r="M129" s="90">
        <f t="shared" si="10"/>
        <v>682426.80000000028</v>
      </c>
      <c r="N129" s="15"/>
    </row>
    <row r="130" spans="1:14" x14ac:dyDescent="0.25">
      <c r="A130" s="12">
        <f>BAJIO16643561!A131</f>
        <v>44889</v>
      </c>
      <c r="B130" s="13"/>
      <c r="C130" s="13" t="str">
        <f>BAJIO16643561!B131</f>
        <v> ISN SOFTWARE MEXICO S DE RL CV  Concepto del Pago: 5000767926</v>
      </c>
      <c r="D130" s="85"/>
      <c r="E130" s="80">
        <f>BAJIO16643561!I131</f>
        <v>0</v>
      </c>
      <c r="F130" s="149">
        <f>BAJIO16643561!H131</f>
        <v>0</v>
      </c>
      <c r="G130" s="14">
        <f t="shared" si="14"/>
        <v>0</v>
      </c>
      <c r="H130" s="14">
        <f t="shared" si="13"/>
        <v>0</v>
      </c>
      <c r="I130" s="90">
        <f>BAJIO16643561!D131</f>
        <v>0</v>
      </c>
      <c r="J130" s="14">
        <f t="shared" si="15"/>
        <v>54500.000000000007</v>
      </c>
      <c r="K130" s="14">
        <f t="shared" si="9"/>
        <v>8720.0000000000018</v>
      </c>
      <c r="L130" s="14">
        <f>BAJIO16643561!C131</f>
        <v>63220</v>
      </c>
      <c r="M130" s="90">
        <f t="shared" si="10"/>
        <v>619206.80000000028</v>
      </c>
      <c r="N130" s="15"/>
    </row>
    <row r="131" spans="1:14" x14ac:dyDescent="0.25">
      <c r="A131" s="12">
        <f>BAJIO16643561!A132</f>
        <v>44889</v>
      </c>
      <c r="B131" s="13"/>
      <c r="C131" s="13" t="str">
        <f>BAJIO16643561!B132</f>
        <v>BALDEMAR GARCIA TRUJILLO   Concepto del Pago: F789</v>
      </c>
      <c r="D131" s="85"/>
      <c r="E131" s="80">
        <f>BAJIO16643561!I132</f>
        <v>0</v>
      </c>
      <c r="F131" s="149">
        <f>BAJIO16643561!H132</f>
        <v>0</v>
      </c>
      <c r="G131" s="14">
        <f t="shared" si="14"/>
        <v>0</v>
      </c>
      <c r="H131" s="14">
        <f t="shared" si="13"/>
        <v>0</v>
      </c>
      <c r="I131" s="90">
        <f>BAJIO16643561!D132</f>
        <v>0</v>
      </c>
      <c r="J131" s="14">
        <f t="shared" si="15"/>
        <v>2000.0000000000002</v>
      </c>
      <c r="K131" s="14">
        <f t="shared" si="9"/>
        <v>320.00000000000006</v>
      </c>
      <c r="L131" s="14">
        <f>BAJIO16643561!C132</f>
        <v>2320</v>
      </c>
      <c r="M131" s="90">
        <f t="shared" si="10"/>
        <v>616886.80000000028</v>
      </c>
      <c r="N131" s="15"/>
    </row>
    <row r="132" spans="1:14" x14ac:dyDescent="0.25">
      <c r="A132" s="12">
        <f>BAJIO16643561!A133</f>
        <v>44889</v>
      </c>
      <c r="B132" s="13"/>
      <c r="C132" s="13" t="str">
        <f>BAJIO16643561!B133</f>
        <v>EMMANUEL CAZARES VIDAL  Concepto del Pago: F589 NOV</v>
      </c>
      <c r="D132" s="85"/>
      <c r="E132" s="80">
        <f>BAJIO16643561!I133</f>
        <v>0</v>
      </c>
      <c r="F132" s="149">
        <f>BAJIO16643561!H133</f>
        <v>0</v>
      </c>
      <c r="G132" s="14">
        <f t="shared" si="14"/>
        <v>0</v>
      </c>
      <c r="H132" s="14">
        <f t="shared" si="13"/>
        <v>0</v>
      </c>
      <c r="I132" s="90">
        <f>BAJIO16643561!D133</f>
        <v>0</v>
      </c>
      <c r="J132" s="14">
        <f t="shared" si="15"/>
        <v>1700.0000000000002</v>
      </c>
      <c r="K132" s="14">
        <f t="shared" ref="K132:K195" si="16">J132*0.16</f>
        <v>272.00000000000006</v>
      </c>
      <c r="L132" s="14">
        <f>BAJIO16643561!C133</f>
        <v>1972</v>
      </c>
      <c r="M132" s="90">
        <f t="shared" si="10"/>
        <v>614914.80000000028</v>
      </c>
      <c r="N132" s="15"/>
    </row>
    <row r="133" spans="1:14" x14ac:dyDescent="0.25">
      <c r="A133" s="12">
        <f>BAJIO16643561!A134</f>
        <v>44890</v>
      </c>
      <c r="B133" s="13"/>
      <c r="C133" s="13" t="str">
        <f>BAJIO16643561!B134</f>
        <v>VALVULAS DE CALIDAD DE MONTERREY SA DE C  Concepto del Pago: PAGO FACTURA INV4954</v>
      </c>
      <c r="D133" s="85"/>
      <c r="E133" s="80" t="e">
        <f>BAJIO16643561!#REF!</f>
        <v>#REF!</v>
      </c>
      <c r="F133" s="149" t="e">
        <f>BAJIO16643561!#REF!</f>
        <v>#REF!</v>
      </c>
      <c r="G133" s="14">
        <f t="shared" si="14"/>
        <v>2992.5000000000005</v>
      </c>
      <c r="H133" s="14">
        <f t="shared" si="13"/>
        <v>478.80000000000007</v>
      </c>
      <c r="I133" s="90">
        <f>BAJIO16643561!D134</f>
        <v>3471.3</v>
      </c>
      <c r="J133" s="14">
        <f t="shared" si="15"/>
        <v>0</v>
      </c>
      <c r="K133" s="14">
        <f t="shared" si="16"/>
        <v>0</v>
      </c>
      <c r="L133" s="14">
        <f>BAJIO16643561!C134</f>
        <v>0</v>
      </c>
      <c r="M133" s="90">
        <f t="shared" ref="M133:M196" si="17">M132+I133-L133</f>
        <v>618386.10000000033</v>
      </c>
      <c r="N133" s="15"/>
    </row>
    <row r="134" spans="1:14" x14ac:dyDescent="0.25">
      <c r="A134" s="12">
        <f>BAJIO16643561!A135</f>
        <v>44890</v>
      </c>
      <c r="B134" s="13"/>
      <c r="C134" s="13" t="str">
        <f>BAJIO16643561!B135</f>
        <v>GASOLINERA LAS PALMAS SA DE CV   Concepto del Pago: LIQUIDACION DE FACTURA</v>
      </c>
      <c r="D134" s="85"/>
      <c r="E134" s="80">
        <f>BAJIO16643561!I135</f>
        <v>0</v>
      </c>
      <c r="F134" s="149">
        <f>BAJIO16643561!H135</f>
        <v>0</v>
      </c>
      <c r="G134" s="14">
        <f t="shared" si="14"/>
        <v>0</v>
      </c>
      <c r="H134" s="14">
        <f t="shared" si="13"/>
        <v>0</v>
      </c>
      <c r="I134" s="90">
        <f>BAJIO16643561!D135</f>
        <v>0</v>
      </c>
      <c r="J134" s="14">
        <f t="shared" si="15"/>
        <v>3448.2758620689656</v>
      </c>
      <c r="K134" s="14">
        <f t="shared" si="16"/>
        <v>551.72413793103453</v>
      </c>
      <c r="L134" s="14">
        <f>BAJIO16643561!C135</f>
        <v>4000</v>
      </c>
      <c r="M134" s="90">
        <f t="shared" si="17"/>
        <v>614386.10000000033</v>
      </c>
      <c r="N134" s="15"/>
    </row>
    <row r="135" spans="1:14" x14ac:dyDescent="0.25">
      <c r="A135" s="12">
        <f>BAJIO16643561!A136</f>
        <v>44890</v>
      </c>
      <c r="B135" s="13"/>
      <c r="C135" s="13" t="str">
        <f>BAJIO16643561!B136</f>
        <v>Compra - Disposicion por POS en FERREMORSE Y EQUIPOS </v>
      </c>
      <c r="D135" s="85"/>
      <c r="E135" s="80">
        <f>BAJIO16643561!I136</f>
        <v>0</v>
      </c>
      <c r="F135" s="149">
        <f>BAJIO16643561!H136</f>
        <v>0</v>
      </c>
      <c r="G135" s="14">
        <f t="shared" si="14"/>
        <v>0</v>
      </c>
      <c r="H135" s="14">
        <f t="shared" si="13"/>
        <v>0</v>
      </c>
      <c r="I135" s="90">
        <f>BAJIO16643561!D136</f>
        <v>0</v>
      </c>
      <c r="J135" s="14">
        <f t="shared" si="15"/>
        <v>395.68965517241384</v>
      </c>
      <c r="K135" s="14">
        <f t="shared" si="16"/>
        <v>63.310344827586214</v>
      </c>
      <c r="L135" s="14">
        <f>BAJIO16643561!C136</f>
        <v>459</v>
      </c>
      <c r="M135" s="90">
        <f t="shared" si="17"/>
        <v>613927.10000000033</v>
      </c>
      <c r="N135" s="15"/>
    </row>
    <row r="136" spans="1:14" x14ac:dyDescent="0.25">
      <c r="A136" s="12">
        <f>BAJIO16643561!A137</f>
        <v>44890</v>
      </c>
      <c r="B136" s="13"/>
      <c r="C136" s="13" t="str">
        <f>BAJIO16643561!B137</f>
        <v>Compra - Disposicion por POS en DESEL MARIMAR </v>
      </c>
      <c r="D136" s="85"/>
      <c r="E136" s="80">
        <f>BAJIO16643561!I137</f>
        <v>0</v>
      </c>
      <c r="F136" s="149">
        <f>BAJIO16643561!H137</f>
        <v>0</v>
      </c>
      <c r="G136" s="14">
        <f t="shared" si="14"/>
        <v>0</v>
      </c>
      <c r="H136" s="14">
        <f t="shared" si="13"/>
        <v>0</v>
      </c>
      <c r="I136" s="90">
        <f>BAJIO16643561!D137</f>
        <v>0</v>
      </c>
      <c r="J136" s="14">
        <f t="shared" si="15"/>
        <v>4767.2413793103451</v>
      </c>
      <c r="K136" s="14">
        <f t="shared" si="16"/>
        <v>762.75862068965523</v>
      </c>
      <c r="L136" s="14">
        <f>BAJIO16643561!C137</f>
        <v>5530</v>
      </c>
      <c r="M136" s="90">
        <f t="shared" si="17"/>
        <v>608397.10000000033</v>
      </c>
      <c r="N136" s="15"/>
    </row>
    <row r="137" spans="1:14" x14ac:dyDescent="0.25">
      <c r="A137" s="12">
        <f>BAJIO16643561!A138</f>
        <v>44890</v>
      </c>
      <c r="B137" s="13"/>
      <c r="C137" s="13" t="str">
        <f>[1]FEBRERO!C87</f>
        <v>BACHOCO SA DE CV   Concepto del Pago: 1500114055</v>
      </c>
      <c r="D137" s="85"/>
      <c r="E137" s="80" t="str">
        <f>BAJIO16643561!I138</f>
        <v>F4857-F4858</v>
      </c>
      <c r="F137" s="149">
        <f>BAJIO16643561!H138</f>
        <v>2228</v>
      </c>
      <c r="G137" s="14">
        <f t="shared" si="14"/>
        <v>45200</v>
      </c>
      <c r="H137" s="14">
        <f t="shared" si="13"/>
        <v>7232</v>
      </c>
      <c r="I137" s="90">
        <f>BAJIO16643561!D138</f>
        <v>52432</v>
      </c>
      <c r="J137" s="14">
        <f t="shared" si="15"/>
        <v>0</v>
      </c>
      <c r="K137" s="14">
        <f t="shared" si="16"/>
        <v>0</v>
      </c>
      <c r="L137" s="14">
        <f>BAJIO16643561!C138</f>
        <v>0</v>
      </c>
      <c r="M137" s="90">
        <f t="shared" si="17"/>
        <v>660829.10000000033</v>
      </c>
      <c r="N137" s="15"/>
    </row>
    <row r="138" spans="1:14" x14ac:dyDescent="0.25">
      <c r="A138" s="12">
        <f>BAJIO16643561!A139</f>
        <v>44890</v>
      </c>
      <c r="B138" s="13"/>
      <c r="C138" s="13" t="str">
        <f>BAJIO16643561!B139</f>
        <v>RNG PERFORACION SA DE CV  1 SERVICIO DE RECOLECCION DE LO CONSTRUCTORA INVERMEX</v>
      </c>
      <c r="D138" s="85"/>
      <c r="E138" s="80" t="str">
        <f>BAJIO16643561!I134</f>
        <v>F4954</v>
      </c>
      <c r="F138" s="149">
        <f>BAJIO16643561!H134</f>
        <v>2227</v>
      </c>
      <c r="G138" s="14">
        <f t="shared" si="14"/>
        <v>32950</v>
      </c>
      <c r="H138" s="14">
        <f t="shared" si="13"/>
        <v>5272</v>
      </c>
      <c r="I138" s="90">
        <f>BAJIO16643561!D139</f>
        <v>38222</v>
      </c>
      <c r="J138" s="14">
        <f t="shared" si="15"/>
        <v>0</v>
      </c>
      <c r="K138" s="14">
        <f t="shared" si="16"/>
        <v>0</v>
      </c>
      <c r="L138" s="14">
        <f>BAJIO16643561!C139</f>
        <v>0</v>
      </c>
      <c r="M138" s="90">
        <f t="shared" si="17"/>
        <v>699051.10000000033</v>
      </c>
      <c r="N138" s="15"/>
    </row>
    <row r="139" spans="1:14" x14ac:dyDescent="0.25">
      <c r="A139" s="12">
        <f>BAJIO16643561!A140</f>
        <v>44890</v>
      </c>
      <c r="B139" s="13"/>
      <c r="C139" s="13" t="str">
        <f>BAJIO16643561!B140</f>
        <v>MAR MAR EFRAIN  Concepto del Pago: MES NOV</v>
      </c>
      <c r="D139" s="85"/>
      <c r="E139" s="80">
        <f>BAJIO16643561!I140</f>
        <v>0</v>
      </c>
      <c r="F139" s="149">
        <f>BAJIO16643561!H140</f>
        <v>0</v>
      </c>
      <c r="G139" s="14">
        <f t="shared" si="14"/>
        <v>0</v>
      </c>
      <c r="H139" s="14">
        <f t="shared" si="13"/>
        <v>0</v>
      </c>
      <c r="I139" s="90">
        <f>BAJIO16643561!D140</f>
        <v>0</v>
      </c>
      <c r="J139" s="14">
        <f t="shared" si="15"/>
        <v>50000</v>
      </c>
      <c r="K139" s="14">
        <f t="shared" si="16"/>
        <v>8000</v>
      </c>
      <c r="L139" s="14">
        <f>BAJIO16643561!C140</f>
        <v>58000</v>
      </c>
      <c r="M139" s="90">
        <f t="shared" si="17"/>
        <v>641051.10000000033</v>
      </c>
      <c r="N139" s="15"/>
    </row>
    <row r="140" spans="1:14" x14ac:dyDescent="0.25">
      <c r="A140" s="12">
        <f>BAJIO16643561!A141</f>
        <v>44890</v>
      </c>
      <c r="B140" s="13"/>
      <c r="C140" s="13" t="str">
        <f>BAJIO16643561!B141</f>
        <v>SERV GASOLINEROS DE MEXICO SA  Concepto del Pago: 59114</v>
      </c>
      <c r="D140" s="85"/>
      <c r="E140" s="80">
        <f>BAJIO16643561!I141</f>
        <v>0</v>
      </c>
      <c r="F140" s="149">
        <f>BAJIO16643561!H141</f>
        <v>0</v>
      </c>
      <c r="G140" s="14">
        <f t="shared" si="14"/>
        <v>0</v>
      </c>
      <c r="H140" s="14">
        <f t="shared" si="13"/>
        <v>0</v>
      </c>
      <c r="I140" s="90">
        <f>BAJIO16643561!D141</f>
        <v>0</v>
      </c>
      <c r="J140" s="14">
        <f t="shared" si="15"/>
        <v>40970.379310344833</v>
      </c>
      <c r="K140" s="14">
        <f t="shared" si="16"/>
        <v>6555.2606896551733</v>
      </c>
      <c r="L140" s="14">
        <f>BAJIO16643561!C141</f>
        <v>47525.64</v>
      </c>
      <c r="M140" s="90">
        <f t="shared" si="17"/>
        <v>593525.46000000031</v>
      </c>
      <c r="N140" s="15"/>
    </row>
    <row r="141" spans="1:14" x14ac:dyDescent="0.25">
      <c r="A141" s="12">
        <f>BAJIO16643561!A142</f>
        <v>44890</v>
      </c>
      <c r="B141" s="13"/>
      <c r="C141" s="13" t="str">
        <f>BAJIO16643561!B142</f>
        <v>OPERADORA DE RELLENOS SANITARI  Concepto del Pago: F11078</v>
      </c>
      <c r="D141" s="85"/>
      <c r="E141" s="80">
        <f>BAJIO16643561!I142</f>
        <v>0</v>
      </c>
      <c r="F141" s="149">
        <f>BAJIO16643561!H142</f>
        <v>0</v>
      </c>
      <c r="G141" s="14">
        <f t="shared" si="14"/>
        <v>0</v>
      </c>
      <c r="H141" s="14">
        <f t="shared" si="13"/>
        <v>0</v>
      </c>
      <c r="I141" s="90">
        <f>BAJIO16643561!D142</f>
        <v>0</v>
      </c>
      <c r="J141" s="14">
        <f t="shared" si="15"/>
        <v>30268.5</v>
      </c>
      <c r="K141" s="14">
        <f t="shared" si="16"/>
        <v>4842.96</v>
      </c>
      <c r="L141" s="14">
        <f>BAJIO16643561!C142</f>
        <v>35111.46</v>
      </c>
      <c r="M141" s="90">
        <f t="shared" si="17"/>
        <v>558414.00000000035</v>
      </c>
      <c r="N141" s="15"/>
    </row>
    <row r="142" spans="1:14" x14ac:dyDescent="0.25">
      <c r="A142" s="12">
        <f>BAJIO16643561!A143</f>
        <v>44890</v>
      </c>
      <c r="B142" s="13"/>
      <c r="C142" s="13" t="str">
        <f>BAJIO16643561!B143</f>
        <v>TORRES ZUIGA ALMA DELIA   Concepto del Pago: F1607</v>
      </c>
      <c r="D142" s="85"/>
      <c r="E142" s="80">
        <f>BAJIO16643561!I143</f>
        <v>0</v>
      </c>
      <c r="F142" s="149">
        <f>BAJIO16643561!H143</f>
        <v>0</v>
      </c>
      <c r="G142" s="14">
        <f t="shared" si="14"/>
        <v>0</v>
      </c>
      <c r="H142" s="14">
        <f t="shared" si="13"/>
        <v>0</v>
      </c>
      <c r="I142" s="90">
        <f>BAJIO16643561!D143</f>
        <v>0</v>
      </c>
      <c r="J142" s="14">
        <f t="shared" si="15"/>
        <v>670.00000000000011</v>
      </c>
      <c r="K142" s="14">
        <f t="shared" si="16"/>
        <v>107.20000000000002</v>
      </c>
      <c r="L142" s="14">
        <f>BAJIO16643561!C143</f>
        <v>777.2</v>
      </c>
      <c r="M142" s="90">
        <f t="shared" si="17"/>
        <v>557636.8000000004</v>
      </c>
      <c r="N142" s="15"/>
    </row>
    <row r="143" spans="1:14" x14ac:dyDescent="0.25">
      <c r="A143" s="12">
        <f>BAJIO16643561!A144</f>
        <v>44890</v>
      </c>
      <c r="B143" s="13"/>
      <c r="C143" s="13" t="str">
        <f>BAJIO16643561!B144</f>
        <v>KASE SOLUCIONES INTEGRALES  Concepto del Pago: F2317</v>
      </c>
      <c r="D143" s="85"/>
      <c r="E143" s="80">
        <f>BAJIO16643561!I144</f>
        <v>0</v>
      </c>
      <c r="F143" s="149">
        <f>BAJIO16643561!H144</f>
        <v>0</v>
      </c>
      <c r="G143" s="14">
        <f t="shared" si="14"/>
        <v>0</v>
      </c>
      <c r="H143" s="14">
        <f t="shared" si="13"/>
        <v>0</v>
      </c>
      <c r="I143" s="90">
        <f>BAJIO16643561!D144</f>
        <v>0</v>
      </c>
      <c r="J143" s="14">
        <f t="shared" si="15"/>
        <v>13836.000000000002</v>
      </c>
      <c r="K143" s="14">
        <f t="shared" si="16"/>
        <v>2213.7600000000002</v>
      </c>
      <c r="L143" s="14">
        <f>BAJIO16643561!C144</f>
        <v>16049.76</v>
      </c>
      <c r="M143" s="90">
        <f t="shared" si="17"/>
        <v>541587.04000000039</v>
      </c>
      <c r="N143" s="15"/>
    </row>
    <row r="144" spans="1:14" x14ac:dyDescent="0.25">
      <c r="A144" s="12">
        <f>BAJIO16643561!A145</f>
        <v>44890</v>
      </c>
      <c r="B144" s="13"/>
      <c r="C144" s="13" t="str">
        <f>BAJIO16643561!B145</f>
        <v>RECICLAJES Y DESTILADOS MONTER  Concepto del Pago: F13892 F13893</v>
      </c>
      <c r="D144" s="85"/>
      <c r="E144" s="80">
        <f>BAJIO16643561!I145</f>
        <v>0</v>
      </c>
      <c r="F144" s="149">
        <f>BAJIO16643561!H145</f>
        <v>0</v>
      </c>
      <c r="G144" s="14">
        <f t="shared" si="14"/>
        <v>0</v>
      </c>
      <c r="H144" s="14">
        <f t="shared" si="13"/>
        <v>0</v>
      </c>
      <c r="I144" s="90">
        <f>BAJIO16643561!D145</f>
        <v>0</v>
      </c>
      <c r="J144" s="14">
        <f t="shared" si="15"/>
        <v>30500.000000000004</v>
      </c>
      <c r="K144" s="14">
        <f t="shared" si="16"/>
        <v>4880.0000000000009</v>
      </c>
      <c r="L144" s="14">
        <f>BAJIO16643561!C145</f>
        <v>35380</v>
      </c>
      <c r="M144" s="90">
        <f t="shared" si="17"/>
        <v>506207.04000000039</v>
      </c>
      <c r="N144" s="15"/>
    </row>
    <row r="145" spans="1:14" x14ac:dyDescent="0.25">
      <c r="A145" s="12">
        <f>BAJIO16643561!A146</f>
        <v>44890</v>
      </c>
      <c r="B145" s="13"/>
      <c r="C145" s="13" t="str">
        <f>BAJIO16643561!B146</f>
        <v>SERVICIOS DE AGUA Y DRENAJE DE  Concepto del Pago: NIS 6059770</v>
      </c>
      <c r="D145" s="85"/>
      <c r="E145" s="80">
        <f>BAJIO16643561!I146</f>
        <v>0</v>
      </c>
      <c r="F145" s="149">
        <f>BAJIO16643561!H146</f>
        <v>0</v>
      </c>
      <c r="G145" s="14">
        <f t="shared" si="14"/>
        <v>0</v>
      </c>
      <c r="H145" s="14">
        <f t="shared" si="13"/>
        <v>0</v>
      </c>
      <c r="I145" s="90">
        <f>BAJIO16643561!D146</f>
        <v>0</v>
      </c>
      <c r="J145" s="14">
        <f t="shared" si="15"/>
        <v>139988.79310344829</v>
      </c>
      <c r="K145" s="14">
        <f t="shared" si="16"/>
        <v>22398.206896551728</v>
      </c>
      <c r="L145" s="14">
        <f>BAJIO16643561!C146</f>
        <v>162387</v>
      </c>
      <c r="M145" s="90">
        <f t="shared" si="17"/>
        <v>343820.04000000039</v>
      </c>
      <c r="N145" s="15"/>
    </row>
    <row r="146" spans="1:14" x14ac:dyDescent="0.25">
      <c r="A146" s="12">
        <f>BAJIO16643561!A147</f>
        <v>44890</v>
      </c>
      <c r="B146" s="13"/>
      <c r="C146" s="13" t="str">
        <f>BAJIO16643561!B147</f>
        <v>QUALITAS CIA DE SEGURO  Concepto del Pago: 7050050311</v>
      </c>
      <c r="D146" s="85"/>
      <c r="E146" s="80">
        <f>BAJIO16643561!I147</f>
        <v>0</v>
      </c>
      <c r="F146" s="149">
        <f>BAJIO16643561!H147</f>
        <v>0</v>
      </c>
      <c r="G146" s="14">
        <f t="shared" si="14"/>
        <v>0</v>
      </c>
      <c r="H146" s="14">
        <f t="shared" si="13"/>
        <v>0</v>
      </c>
      <c r="I146" s="90">
        <f>BAJIO16643561!D147</f>
        <v>0</v>
      </c>
      <c r="J146" s="14">
        <f t="shared" si="15"/>
        <v>5445.4655172413795</v>
      </c>
      <c r="K146" s="14">
        <f t="shared" si="16"/>
        <v>871.27448275862071</v>
      </c>
      <c r="L146" s="14">
        <f>BAJIO16643561!C147</f>
        <v>6316.74</v>
      </c>
      <c r="M146" s="90">
        <f t="shared" si="17"/>
        <v>337503.3000000004</v>
      </c>
      <c r="N146" s="15"/>
    </row>
    <row r="147" spans="1:14" x14ac:dyDescent="0.25">
      <c r="A147" s="12">
        <f>BAJIO16643561!A148</f>
        <v>44890</v>
      </c>
      <c r="B147" s="13"/>
      <c r="C147" s="13" t="str">
        <f>BAJIO16643561!B148</f>
        <v>KARLA ALEXANDRA RIVERA MARTINEZ  LIQUIDACION DE FACTURA</v>
      </c>
      <c r="D147" s="85"/>
      <c r="E147" s="80">
        <f>BAJIO16643561!I148</f>
        <v>0</v>
      </c>
      <c r="F147" s="149">
        <f>BAJIO16643561!H148</f>
        <v>0</v>
      </c>
      <c r="G147" s="14">
        <f t="shared" si="14"/>
        <v>0</v>
      </c>
      <c r="H147" s="14">
        <f t="shared" si="13"/>
        <v>0</v>
      </c>
      <c r="I147" s="90">
        <f>BAJIO16643561!D148</f>
        <v>0</v>
      </c>
      <c r="J147" s="14">
        <f t="shared" si="15"/>
        <v>1958.6637931034486</v>
      </c>
      <c r="K147" s="14">
        <f t="shared" si="16"/>
        <v>313.38620689655176</v>
      </c>
      <c r="L147" s="14">
        <f>BAJIO16643561!C148</f>
        <v>2272.0500000000002</v>
      </c>
      <c r="M147" s="90">
        <f t="shared" si="17"/>
        <v>335231.25000000041</v>
      </c>
      <c r="N147" s="15"/>
    </row>
    <row r="148" spans="1:14" x14ac:dyDescent="0.25">
      <c r="A148" s="12">
        <f>BAJIO16643561!A149</f>
        <v>44891</v>
      </c>
      <c r="B148" s="13"/>
      <c r="C148" s="13" t="str">
        <f>BAJIO16643561!B149</f>
        <v>LUIS FERNANDO ROQUE  Concepto del Pago: ANTICIPO POSADA INVERMEX</v>
      </c>
      <c r="D148" s="85"/>
      <c r="E148" s="80">
        <f>BAJIO16643561!I149</f>
        <v>0</v>
      </c>
      <c r="F148" s="149">
        <f>BAJIO16643561!H149</f>
        <v>0</v>
      </c>
      <c r="G148" s="14">
        <f t="shared" si="14"/>
        <v>0</v>
      </c>
      <c r="H148" s="14">
        <f t="shared" ref="H148:H211" si="18">G148*0.16</f>
        <v>0</v>
      </c>
      <c r="I148" s="90">
        <f>BAJIO16643561!D149</f>
        <v>0</v>
      </c>
      <c r="J148" s="14">
        <f t="shared" si="15"/>
        <v>258.62068965517244</v>
      </c>
      <c r="K148" s="14">
        <f t="shared" si="16"/>
        <v>41.379310344827594</v>
      </c>
      <c r="L148" s="14">
        <f>BAJIO16643561!C149</f>
        <v>300</v>
      </c>
      <c r="M148" s="90">
        <f t="shared" si="17"/>
        <v>334931.25000000041</v>
      </c>
      <c r="N148" s="15"/>
    </row>
    <row r="149" spans="1:14" x14ac:dyDescent="0.25">
      <c r="A149" s="12">
        <f>BAJIO16643561!A150</f>
        <v>44891</v>
      </c>
      <c r="B149" s="13"/>
      <c r="C149" s="13" t="str">
        <f>BAJIO16643561!B150</f>
        <v>Compra - Disposicion por POS en ENERGIS Y AIRE</v>
      </c>
      <c r="D149" s="85"/>
      <c r="E149" s="80">
        <f>BAJIO16643561!I150</f>
        <v>0</v>
      </c>
      <c r="F149" s="149">
        <f>BAJIO16643561!H150</f>
        <v>0</v>
      </c>
      <c r="G149" s="14">
        <f t="shared" si="14"/>
        <v>0</v>
      </c>
      <c r="H149" s="14">
        <f t="shared" si="18"/>
        <v>0</v>
      </c>
      <c r="I149" s="90">
        <f>BAJIO16643561!D150</f>
        <v>0</v>
      </c>
      <c r="J149" s="14">
        <f t="shared" si="15"/>
        <v>768.43965517241384</v>
      </c>
      <c r="K149" s="14">
        <f t="shared" si="16"/>
        <v>122.95034482758622</v>
      </c>
      <c r="L149" s="14">
        <f>BAJIO16643561!C150</f>
        <v>891.39</v>
      </c>
      <c r="M149" s="90">
        <f t="shared" si="17"/>
        <v>334039.86000000039</v>
      </c>
      <c r="N149" s="15"/>
    </row>
    <row r="150" spans="1:14" x14ac:dyDescent="0.25">
      <c r="A150" s="12">
        <f>BAJIO16643561!A151</f>
        <v>44891</v>
      </c>
      <c r="B150" s="13"/>
      <c r="C150" s="13" t="str">
        <f>BAJIO16643561!B151</f>
        <v>Compra - Disposicion por POS en AUT ADRIMAR</v>
      </c>
      <c r="D150" s="85"/>
      <c r="E150" s="80">
        <f>BAJIO16643561!I151</f>
        <v>0</v>
      </c>
      <c r="F150" s="149">
        <f>BAJIO16643561!H151</f>
        <v>0</v>
      </c>
      <c r="G150" s="14">
        <f t="shared" si="14"/>
        <v>0</v>
      </c>
      <c r="H150" s="14">
        <f t="shared" si="18"/>
        <v>0</v>
      </c>
      <c r="I150" s="90">
        <f>BAJIO16643561!D151</f>
        <v>0</v>
      </c>
      <c r="J150" s="14">
        <f t="shared" si="15"/>
        <v>1635.0172413793105</v>
      </c>
      <c r="K150" s="14">
        <f t="shared" si="16"/>
        <v>261.60275862068966</v>
      </c>
      <c r="L150" s="14">
        <f>BAJIO16643561!C151</f>
        <v>1896.62</v>
      </c>
      <c r="M150" s="90">
        <f t="shared" si="17"/>
        <v>332143.2400000004</v>
      </c>
      <c r="N150" s="15"/>
    </row>
    <row r="151" spans="1:14" x14ac:dyDescent="0.25">
      <c r="A151" s="12">
        <f>BAJIO16643561!A152</f>
        <v>44891</v>
      </c>
      <c r="B151" s="13"/>
      <c r="C151" s="13" t="str">
        <f>BAJIO16643561!B152</f>
        <v>Compra - Disposicion por POS en DHL ALLENDE VER</v>
      </c>
      <c r="D151" s="85"/>
      <c r="E151" s="80">
        <f>BAJIO16643561!I153</f>
        <v>0</v>
      </c>
      <c r="F151" s="149">
        <f>BAJIO16643561!H152</f>
        <v>0</v>
      </c>
      <c r="G151" s="14">
        <f t="shared" si="14"/>
        <v>0</v>
      </c>
      <c r="H151" s="14">
        <f t="shared" si="18"/>
        <v>0</v>
      </c>
      <c r="I151" s="90">
        <f>BAJIO16643561!D152</f>
        <v>0</v>
      </c>
      <c r="J151" s="14">
        <f t="shared" si="15"/>
        <v>213.52586206896552</v>
      </c>
      <c r="K151" s="14">
        <f t="shared" si="16"/>
        <v>34.164137931034482</v>
      </c>
      <c r="L151" s="14">
        <f>BAJIO16643561!C152</f>
        <v>247.69</v>
      </c>
      <c r="M151" s="90">
        <f t="shared" si="17"/>
        <v>331895.5500000004</v>
      </c>
      <c r="N151" s="15"/>
    </row>
    <row r="152" spans="1:14" x14ac:dyDescent="0.25">
      <c r="A152" s="12">
        <f>BAJIO16643561!A153</f>
        <v>44891</v>
      </c>
      <c r="B152" s="13"/>
      <c r="C152" s="13" t="str">
        <f>BAJIO16643561!B153</f>
        <v>Compra - Disposicion por POS en NETPAY*ROLCAR</v>
      </c>
      <c r="D152" s="85"/>
      <c r="E152" s="80" t="e">
        <f>BAJIO16643561!#REF!</f>
        <v>#REF!</v>
      </c>
      <c r="F152" s="149">
        <f>BAJIO16643561!H153</f>
        <v>0</v>
      </c>
      <c r="G152" s="14">
        <f t="shared" si="14"/>
        <v>0</v>
      </c>
      <c r="H152" s="14">
        <f t="shared" si="18"/>
        <v>0</v>
      </c>
      <c r="I152" s="90">
        <f>BAJIO16643561!D153</f>
        <v>0</v>
      </c>
      <c r="J152" s="14">
        <f t="shared" si="15"/>
        <v>865.93965517241384</v>
      </c>
      <c r="K152" s="14">
        <f t="shared" si="16"/>
        <v>138.55034482758623</v>
      </c>
      <c r="L152" s="14">
        <f>BAJIO16643561!C153</f>
        <v>1004.49</v>
      </c>
      <c r="M152" s="90">
        <f t="shared" si="17"/>
        <v>330891.06000000041</v>
      </c>
      <c r="N152" s="15"/>
    </row>
    <row r="153" spans="1:14" x14ac:dyDescent="0.25">
      <c r="A153" s="12">
        <f>BAJIO16643561!A154</f>
        <v>44891</v>
      </c>
      <c r="B153" s="13"/>
      <c r="C153" s="13" t="str">
        <f>BAJIO16643561!B154</f>
        <v>JOMAR INDUTRIAS SA CV  Concepto del Pago: LIQUIDACION DE FACTURA</v>
      </c>
      <c r="D153" s="85"/>
      <c r="E153" s="80">
        <f>BAJIO16643561!I154</f>
        <v>0</v>
      </c>
      <c r="F153" s="149">
        <f>BAJIO16643561!H154</f>
        <v>0</v>
      </c>
      <c r="G153" s="14">
        <f t="shared" si="14"/>
        <v>0</v>
      </c>
      <c r="H153" s="14">
        <f t="shared" si="18"/>
        <v>0</v>
      </c>
      <c r="I153" s="90">
        <f>BAJIO16643561!D154</f>
        <v>0</v>
      </c>
      <c r="J153" s="14">
        <f t="shared" si="15"/>
        <v>11587.939655172415</v>
      </c>
      <c r="K153" s="14">
        <f t="shared" si="16"/>
        <v>1854.0703448275865</v>
      </c>
      <c r="L153" s="14">
        <f>BAJIO16643561!C154</f>
        <v>13442.01</v>
      </c>
      <c r="M153" s="90">
        <f t="shared" si="17"/>
        <v>317449.0500000004</v>
      </c>
      <c r="N153" s="15"/>
    </row>
    <row r="154" spans="1:14" x14ac:dyDescent="0.25">
      <c r="A154" s="12">
        <f>BAJIO16643561!A155</f>
        <v>44893</v>
      </c>
      <c r="B154" s="13"/>
      <c r="C154" s="13" t="str">
        <f>BAJIO16643561!B155</f>
        <v> LA INDUSTRIA DE MUEBLES CERAMICOS  Concepto del Pago: VALVULAS URREA SA DE CV</v>
      </c>
      <c r="D154" s="85"/>
      <c r="E154" s="80" t="str">
        <f>BAJIO16643561!I155</f>
        <v>F4853</v>
      </c>
      <c r="F154" s="149">
        <f>BAJIO16643561!H155</f>
        <v>2229</v>
      </c>
      <c r="G154" s="14">
        <f t="shared" si="14"/>
        <v>15200.000000000002</v>
      </c>
      <c r="H154" s="14">
        <f t="shared" si="18"/>
        <v>2432.0000000000005</v>
      </c>
      <c r="I154" s="90">
        <f>BAJIO16643561!D155</f>
        <v>17632</v>
      </c>
      <c r="J154" s="14">
        <f t="shared" si="15"/>
        <v>0</v>
      </c>
      <c r="K154" s="14">
        <f t="shared" si="16"/>
        <v>0</v>
      </c>
      <c r="L154" s="14">
        <f>BAJIO16643561!C155</f>
        <v>0</v>
      </c>
      <c r="M154" s="90">
        <f t="shared" si="17"/>
        <v>335081.0500000004</v>
      </c>
      <c r="N154" s="15"/>
    </row>
    <row r="155" spans="1:14" x14ac:dyDescent="0.25">
      <c r="A155" s="12">
        <f>BAJIO16643561!A156</f>
        <v>44893</v>
      </c>
      <c r="B155" s="13"/>
      <c r="C155" s="13" t="str">
        <f>BAJIO16643561!B156</f>
        <v>FILIGONIO MARTINEZ SERRANO  Concepto del Pago: PAGO DE FACTURA</v>
      </c>
      <c r="D155" s="85"/>
      <c r="E155" s="80">
        <f>BAJIO16643561!I156</f>
        <v>0</v>
      </c>
      <c r="F155" s="149">
        <f>BAJIO16643561!H156</f>
        <v>0</v>
      </c>
      <c r="G155" s="14">
        <f t="shared" si="14"/>
        <v>0</v>
      </c>
      <c r="H155" s="14">
        <f t="shared" si="18"/>
        <v>0</v>
      </c>
      <c r="I155" s="90">
        <f>BAJIO16643561!D156</f>
        <v>0</v>
      </c>
      <c r="J155" s="14">
        <f t="shared" si="15"/>
        <v>51724.137931034486</v>
      </c>
      <c r="K155" s="14">
        <f t="shared" si="16"/>
        <v>8275.8620689655181</v>
      </c>
      <c r="L155" s="14">
        <f>BAJIO16643561!C156</f>
        <v>60000</v>
      </c>
      <c r="M155" s="90">
        <f t="shared" si="17"/>
        <v>275081.0500000004</v>
      </c>
      <c r="N155" s="15"/>
    </row>
    <row r="156" spans="1:14" x14ac:dyDescent="0.25">
      <c r="A156" s="12">
        <f>BAJIO16643561!A157</f>
        <v>44893</v>
      </c>
      <c r="B156" s="13"/>
      <c r="C156" s="13" t="str">
        <f>BAJIO16643561!B157</f>
        <v>RECOLECCIONES ECOLOGICAS IND D  Concepto del Pago: ABONO A FACTURA</v>
      </c>
      <c r="D156" s="85"/>
      <c r="E156" s="80">
        <f>BAJIO16643561!I157</f>
        <v>0</v>
      </c>
      <c r="F156" s="149">
        <f>BAJIO16643561!H157</f>
        <v>0</v>
      </c>
      <c r="G156" s="14">
        <f t="shared" si="14"/>
        <v>0</v>
      </c>
      <c r="H156" s="14">
        <f t="shared" si="18"/>
        <v>0</v>
      </c>
      <c r="I156" s="90">
        <f>BAJIO16643561!D157</f>
        <v>0</v>
      </c>
      <c r="J156" s="14">
        <f t="shared" si="15"/>
        <v>17241.37931034483</v>
      </c>
      <c r="K156" s="14">
        <f t="shared" si="16"/>
        <v>2758.620689655173</v>
      </c>
      <c r="L156" s="14">
        <f>BAJIO16643561!C157</f>
        <v>20000</v>
      </c>
      <c r="M156" s="90">
        <f t="shared" si="17"/>
        <v>255081.0500000004</v>
      </c>
      <c r="N156" s="15"/>
    </row>
    <row r="157" spans="1:14" x14ac:dyDescent="0.25">
      <c r="A157" s="12">
        <f>BAJIO16643561!A158</f>
        <v>44893</v>
      </c>
      <c r="B157" s="13"/>
      <c r="C157" s="13" t="str">
        <f>BAJIO16643561!B158</f>
        <v>CASTILLO ALVARADO YVAIN  Concepto del Pago: FACTURA</v>
      </c>
      <c r="D157" s="85"/>
      <c r="E157" s="80">
        <f>BAJIO16643561!I158</f>
        <v>0</v>
      </c>
      <c r="F157" s="149">
        <f>BAJIO16643561!H158</f>
        <v>0</v>
      </c>
      <c r="G157" s="14">
        <f t="shared" si="14"/>
        <v>0</v>
      </c>
      <c r="H157" s="14">
        <f t="shared" si="18"/>
        <v>0</v>
      </c>
      <c r="I157" s="90">
        <f>BAJIO16643561!D158</f>
        <v>0</v>
      </c>
      <c r="J157" s="14">
        <f t="shared" si="15"/>
        <v>17241.37931034483</v>
      </c>
      <c r="K157" s="14">
        <f t="shared" si="16"/>
        <v>2758.620689655173</v>
      </c>
      <c r="L157" s="14">
        <f>BAJIO16643561!C158</f>
        <v>20000</v>
      </c>
      <c r="M157" s="90">
        <f t="shared" si="17"/>
        <v>235081.0500000004</v>
      </c>
      <c r="N157" s="15"/>
    </row>
    <row r="158" spans="1:14" x14ac:dyDescent="0.25">
      <c r="A158" s="12">
        <f>BAJIO16643561!A159</f>
        <v>44894</v>
      </c>
      <c r="B158" s="13"/>
      <c r="C158" s="13" t="str">
        <f>BAJIO16643561!B159</f>
        <v>Compra - Disposicion por POS en 5161020001670530 IZZI DOM</v>
      </c>
      <c r="D158" s="85"/>
      <c r="E158" s="80">
        <f>BAJIO16643561!I159</f>
        <v>0</v>
      </c>
      <c r="F158" s="149">
        <f>BAJIO16643561!H159</f>
        <v>0</v>
      </c>
      <c r="G158" s="14">
        <f t="shared" si="14"/>
        <v>0</v>
      </c>
      <c r="H158" s="14">
        <f t="shared" si="18"/>
        <v>0</v>
      </c>
      <c r="I158" s="90">
        <f>BAJIO16643561!D159</f>
        <v>0</v>
      </c>
      <c r="J158" s="14">
        <f t="shared" si="15"/>
        <v>698.27586206896558</v>
      </c>
      <c r="K158" s="14">
        <f t="shared" si="16"/>
        <v>111.72413793103449</v>
      </c>
      <c r="L158" s="14">
        <f>BAJIO16643561!C159</f>
        <v>810</v>
      </c>
      <c r="M158" s="90">
        <f t="shared" si="17"/>
        <v>234271.0500000004</v>
      </c>
      <c r="N158" s="15"/>
    </row>
    <row r="159" spans="1:14" x14ac:dyDescent="0.25">
      <c r="A159" s="12">
        <f>BAJIO16643561!A160</f>
        <v>44894</v>
      </c>
      <c r="B159" s="13"/>
      <c r="C159" s="13" t="str">
        <f>BAJIO16643561!B160</f>
        <v>NOVAIDEAS METROPOLITANAS SA CV  Concepto del Pago: ANTICIPO</v>
      </c>
      <c r="D159" s="85"/>
      <c r="E159" s="80">
        <f>BAJIO16643561!I160</f>
        <v>0</v>
      </c>
      <c r="F159" s="149">
        <f>BAJIO16643561!H160</f>
        <v>0</v>
      </c>
      <c r="G159" s="14">
        <f t="shared" si="14"/>
        <v>0</v>
      </c>
      <c r="H159" s="14">
        <f t="shared" si="18"/>
        <v>0</v>
      </c>
      <c r="I159" s="90">
        <f>BAJIO16643561!D160</f>
        <v>0</v>
      </c>
      <c r="J159" s="14">
        <f t="shared" si="15"/>
        <v>2985</v>
      </c>
      <c r="K159" s="14">
        <f t="shared" si="16"/>
        <v>477.6</v>
      </c>
      <c r="L159" s="14">
        <f>BAJIO16643561!C160</f>
        <v>3462.6</v>
      </c>
      <c r="M159" s="90">
        <f t="shared" si="17"/>
        <v>230808.45000000039</v>
      </c>
      <c r="N159" s="15"/>
    </row>
    <row r="160" spans="1:14" x14ac:dyDescent="0.25">
      <c r="A160" s="12">
        <f>BAJIO16643561!A161</f>
        <v>44894</v>
      </c>
      <c r="B160" s="13"/>
      <c r="C160" s="13" t="str">
        <f>BAJIO16643561!B161</f>
        <v>NACIONAL DE ALIMENTOS Y HELADOS SA DE CV  Concepto del Pago: ARCA CONTINENTAL</v>
      </c>
      <c r="D160" s="85"/>
      <c r="E160" s="80" t="str">
        <f>BAJIO16643561!I161</f>
        <v>F4888</v>
      </c>
      <c r="F160" s="149">
        <f>BAJIO16643561!H161</f>
        <v>2230</v>
      </c>
      <c r="G160" s="14">
        <f t="shared" si="14"/>
        <v>29650.000000000004</v>
      </c>
      <c r="H160" s="14">
        <f t="shared" si="18"/>
        <v>4744.0000000000009</v>
      </c>
      <c r="I160" s="90">
        <f>BAJIO16643561!D161</f>
        <v>34394</v>
      </c>
      <c r="J160" s="14">
        <f t="shared" si="15"/>
        <v>0</v>
      </c>
      <c r="K160" s="14">
        <f t="shared" si="16"/>
        <v>0</v>
      </c>
      <c r="L160" s="14">
        <f>BAJIO16643561!C161</f>
        <v>0</v>
      </c>
      <c r="M160" s="90">
        <f t="shared" si="17"/>
        <v>265202.45000000042</v>
      </c>
      <c r="N160" s="15"/>
    </row>
    <row r="161" spans="1:14" x14ac:dyDescent="0.25">
      <c r="A161" s="12">
        <f>BAJIO16643561!A162</f>
        <v>44894</v>
      </c>
      <c r="B161" s="13"/>
      <c r="C161" s="13" t="str">
        <f>BAJIO16643561!B162</f>
        <v>RNG PERFORACION SA DE CV  F 5032 CONSTRUCTORA INVERMEX SA DE CV</v>
      </c>
      <c r="D161" s="85"/>
      <c r="E161" s="80" t="str">
        <f>BAJIO16643561!I162</f>
        <v>F5032</v>
      </c>
      <c r="F161" s="149" t="str">
        <f>BAJIO16643561!H162</f>
        <v>PUE</v>
      </c>
      <c r="G161" s="14">
        <f t="shared" si="14"/>
        <v>32950</v>
      </c>
      <c r="H161" s="14">
        <f t="shared" si="18"/>
        <v>5272</v>
      </c>
      <c r="I161" s="90">
        <f>BAJIO16643561!D162</f>
        <v>38222</v>
      </c>
      <c r="J161" s="14">
        <f t="shared" si="15"/>
        <v>0</v>
      </c>
      <c r="K161" s="14">
        <f t="shared" si="16"/>
        <v>0</v>
      </c>
      <c r="L161" s="14">
        <f>BAJIO16643561!C162</f>
        <v>0</v>
      </c>
      <c r="M161" s="90">
        <f t="shared" si="17"/>
        <v>303424.45000000042</v>
      </c>
      <c r="N161" s="15"/>
    </row>
    <row r="162" spans="1:14" x14ac:dyDescent="0.25">
      <c r="A162" s="12">
        <f>BAJIO16643561!A163</f>
        <v>44894</v>
      </c>
      <c r="B162" s="13"/>
      <c r="C162" s="13" t="str">
        <f>BAJIO16643561!B163</f>
        <v>LIVETT CONSTRUCCIONES Y SUM  Concepto del Pago: LIQUIDACION DE FACTURA</v>
      </c>
      <c r="D162" s="85"/>
      <c r="E162" s="80">
        <f>BAJIO16643561!I163</f>
        <v>0</v>
      </c>
      <c r="F162" s="149">
        <f>BAJIO16643561!H163</f>
        <v>0</v>
      </c>
      <c r="G162" s="14">
        <f t="shared" si="14"/>
        <v>0</v>
      </c>
      <c r="H162" s="14">
        <f t="shared" si="18"/>
        <v>0</v>
      </c>
      <c r="I162" s="90">
        <f>BAJIO16643561!D163</f>
        <v>0</v>
      </c>
      <c r="J162" s="14">
        <f t="shared" si="15"/>
        <v>71551.724137931044</v>
      </c>
      <c r="K162" s="14">
        <f t="shared" si="16"/>
        <v>11448.275862068967</v>
      </c>
      <c r="L162" s="14">
        <f>BAJIO16643561!C163</f>
        <v>83000</v>
      </c>
      <c r="M162" s="90">
        <f t="shared" si="17"/>
        <v>220424.45000000042</v>
      </c>
      <c r="N162" s="15"/>
    </row>
    <row r="163" spans="1:14" x14ac:dyDescent="0.25">
      <c r="A163" s="12">
        <f>BAJIO16643561!A164</f>
        <v>44894</v>
      </c>
      <c r="B163" s="13"/>
      <c r="C163" s="13" t="str">
        <f>BAJIO16643561!B164</f>
        <v>PACCAR FINANCIAL MEXICO SA DE  Concepto del Pago: 3170740025</v>
      </c>
      <c r="D163" s="85"/>
      <c r="E163" s="80">
        <f>BAJIO16643561!I164</f>
        <v>0</v>
      </c>
      <c r="F163" s="149">
        <f>BAJIO16643561!H164</f>
        <v>0</v>
      </c>
      <c r="G163" s="14">
        <f t="shared" si="14"/>
        <v>0</v>
      </c>
      <c r="H163" s="14">
        <f t="shared" si="18"/>
        <v>0</v>
      </c>
      <c r="I163" s="90">
        <f>BAJIO16643561!D164</f>
        <v>0</v>
      </c>
      <c r="J163" s="14">
        <f t="shared" si="15"/>
        <v>43645.862068965514</v>
      </c>
      <c r="K163" s="14">
        <f t="shared" si="16"/>
        <v>6983.3379310344826</v>
      </c>
      <c r="L163" s="14">
        <f>BAJIO16643561!C164</f>
        <v>50629.2</v>
      </c>
      <c r="M163" s="90">
        <f t="shared" si="17"/>
        <v>169795.25000000041</v>
      </c>
      <c r="N163" s="15"/>
    </row>
    <row r="164" spans="1:14" x14ac:dyDescent="0.25">
      <c r="A164" s="12">
        <f>BAJIO16643561!A165</f>
        <v>44895</v>
      </c>
      <c r="B164" s="13"/>
      <c r="C164" s="13" t="str">
        <f>BAJIO16643561!B165</f>
        <v>Compra - Disposicion por POS en 5161020002057257 TAR AEROLINEAS</v>
      </c>
      <c r="D164" s="85"/>
      <c r="E164" s="80">
        <f>BAJIO16643561!I165</f>
        <v>0</v>
      </c>
      <c r="F164" s="149">
        <f>BAJIO16643561!H165</f>
        <v>0</v>
      </c>
      <c r="G164" s="14">
        <f t="shared" si="14"/>
        <v>0</v>
      </c>
      <c r="H164" s="14">
        <f t="shared" si="18"/>
        <v>0</v>
      </c>
      <c r="I164" s="90">
        <f>BAJIO16643561!D165</f>
        <v>0</v>
      </c>
      <c r="J164" s="14">
        <f t="shared" si="15"/>
        <v>1723.2844827586207</v>
      </c>
      <c r="K164" s="14">
        <f t="shared" si="16"/>
        <v>275.72551724137929</v>
      </c>
      <c r="L164" s="14">
        <f>BAJIO16643561!C165</f>
        <v>1999.01</v>
      </c>
      <c r="M164" s="90">
        <f t="shared" si="17"/>
        <v>167796.2400000004</v>
      </c>
      <c r="N164" s="15"/>
    </row>
    <row r="165" spans="1:14" x14ac:dyDescent="0.25">
      <c r="A165" s="12">
        <f>BAJIO16643561!A166</f>
        <v>44895</v>
      </c>
      <c r="B165" s="13"/>
      <c r="C165" s="13" t="str">
        <f>BAJIO16643561!B166</f>
        <v>Compra - Disposicion por POS en 5161020002057257 VIVA AEROBUS CIB</v>
      </c>
      <c r="D165" s="85"/>
      <c r="E165" s="80">
        <f>BAJIO16643561!I166</f>
        <v>0</v>
      </c>
      <c r="F165" s="149">
        <f>BAJIO16643561!H166</f>
        <v>0</v>
      </c>
      <c r="G165" s="14">
        <f t="shared" ref="G165:G178" si="19">I165/1.16</f>
        <v>0</v>
      </c>
      <c r="H165" s="14">
        <f t="shared" si="18"/>
        <v>0</v>
      </c>
      <c r="I165" s="90">
        <f>BAJIO16643561!D166</f>
        <v>0</v>
      </c>
      <c r="J165" s="14">
        <f t="shared" ref="J165:J178" si="20">L165/1.16</f>
        <v>1458.2068965517242</v>
      </c>
      <c r="K165" s="14">
        <f t="shared" si="16"/>
        <v>233.31310344827588</v>
      </c>
      <c r="L165" s="14">
        <f>BAJIO16643561!C166</f>
        <v>1691.52</v>
      </c>
      <c r="M165" s="90">
        <f t="shared" si="17"/>
        <v>166104.72000000041</v>
      </c>
      <c r="N165" s="15"/>
    </row>
    <row r="166" spans="1:14" x14ac:dyDescent="0.25">
      <c r="A166" s="12">
        <f>BAJIO16643561!A167</f>
        <v>44895</v>
      </c>
      <c r="B166" s="13"/>
      <c r="C166" s="13" t="str">
        <f>BAJIO16643561!B167</f>
        <v>VALVULAS DE CALIDAD DE MONTERREY SA DE C  Concepto del Pago: PAGO FACTURA 4971 Y 4996</v>
      </c>
      <c r="D166" s="85"/>
      <c r="E166" s="80" t="str">
        <f>BAJIO16643561!I167</f>
        <v>F4971-F4996</v>
      </c>
      <c r="F166" s="149">
        <f>BAJIO16643561!H167</f>
        <v>2231</v>
      </c>
      <c r="G166" s="14">
        <f t="shared" si="19"/>
        <v>5985.0000000000009</v>
      </c>
      <c r="H166" s="14">
        <f t="shared" si="18"/>
        <v>957.60000000000014</v>
      </c>
      <c r="I166" s="90">
        <f>BAJIO16643561!D167</f>
        <v>6942.6</v>
      </c>
      <c r="J166" s="14">
        <f t="shared" si="20"/>
        <v>0</v>
      </c>
      <c r="K166" s="14">
        <f t="shared" si="16"/>
        <v>0</v>
      </c>
      <c r="L166" s="14">
        <f>BAJIO16643561!C167</f>
        <v>0</v>
      </c>
      <c r="M166" s="90">
        <f t="shared" si="17"/>
        <v>173047.32000000041</v>
      </c>
      <c r="N166" s="15"/>
    </row>
    <row r="167" spans="1:14" x14ac:dyDescent="0.25">
      <c r="A167" s="12">
        <f>BAJIO16643561!A168</f>
        <v>44895</v>
      </c>
      <c r="B167" s="13"/>
      <c r="C167" s="13" t="str">
        <f>BAJIO16643561!B168</f>
        <v>RNG PERFORACION SA DE CV  F 5049 CONSTRUCTORA INVERMEX SA DE CV</v>
      </c>
      <c r="D167" s="85"/>
      <c r="E167" s="80" t="str">
        <f>BAJIO16643561!I168</f>
        <v>F5049</v>
      </c>
      <c r="F167" s="149" t="str">
        <f>BAJIO16643561!H168</f>
        <v>PUE</v>
      </c>
      <c r="G167" s="14">
        <f t="shared" si="19"/>
        <v>32950</v>
      </c>
      <c r="H167" s="14">
        <f t="shared" si="18"/>
        <v>5272</v>
      </c>
      <c r="I167" s="90">
        <f>BAJIO16643561!D168</f>
        <v>38222</v>
      </c>
      <c r="J167" s="14">
        <f t="shared" si="20"/>
        <v>0</v>
      </c>
      <c r="K167" s="14">
        <f t="shared" si="16"/>
        <v>0</v>
      </c>
      <c r="L167" s="14">
        <f>BAJIO16643561!C168</f>
        <v>0</v>
      </c>
      <c r="M167" s="90">
        <f t="shared" si="17"/>
        <v>211269.32000000041</v>
      </c>
      <c r="N167" s="15"/>
    </row>
    <row r="168" spans="1:14" x14ac:dyDescent="0.25">
      <c r="A168" s="12">
        <f>BAJIO16643561!A169</f>
        <v>44895</v>
      </c>
      <c r="B168" s="13"/>
      <c r="C168" s="13" t="str">
        <f>BAJIO16643561!B169</f>
        <v>RNG PERFORACION SA DE CV  1 SERVICIO DE RECOLECCION DE LO CONSTRUCTORA INVERMEX</v>
      </c>
      <c r="D168" s="85"/>
      <c r="E168" s="80" t="str">
        <f>BAJIO16643561!I169</f>
        <v>F5058</v>
      </c>
      <c r="F168" s="149" t="str">
        <f>BAJIO16643561!H169</f>
        <v>PUE</v>
      </c>
      <c r="G168" s="14">
        <f t="shared" si="19"/>
        <v>23850</v>
      </c>
      <c r="H168" s="14">
        <f t="shared" si="18"/>
        <v>3816</v>
      </c>
      <c r="I168" s="90">
        <f>BAJIO16643561!D169</f>
        <v>27666</v>
      </c>
      <c r="J168" s="14">
        <f t="shared" si="20"/>
        <v>0</v>
      </c>
      <c r="K168" s="14">
        <f t="shared" si="16"/>
        <v>0</v>
      </c>
      <c r="L168" s="14">
        <f>BAJIO16643561!C169</f>
        <v>0</v>
      </c>
      <c r="M168" s="90">
        <f t="shared" si="17"/>
        <v>238935.32000000041</v>
      </c>
      <c r="N168" s="15"/>
    </row>
    <row r="169" spans="1:14" x14ac:dyDescent="0.25">
      <c r="A169" s="12">
        <f>BAJIO16643561!A170</f>
        <v>44895</v>
      </c>
      <c r="B169" s="13"/>
      <c r="C169" s="13" t="str">
        <f>BAJIO16643561!B170</f>
        <v>OPERADORA DE RELLENOS SANITARI  Concepto del Pago: F11092</v>
      </c>
      <c r="D169" s="85"/>
      <c r="E169" s="80">
        <f>BAJIO16643561!I170</f>
        <v>0</v>
      </c>
      <c r="F169" s="149">
        <f>BAJIO16643561!H170</f>
        <v>0</v>
      </c>
      <c r="G169" s="14">
        <f t="shared" si="19"/>
        <v>0</v>
      </c>
      <c r="H169" s="14">
        <f t="shared" si="18"/>
        <v>0</v>
      </c>
      <c r="I169" s="90">
        <f>BAJIO16643561!D170</f>
        <v>0</v>
      </c>
      <c r="J169" s="14">
        <f t="shared" si="20"/>
        <v>29524.75</v>
      </c>
      <c r="K169" s="14">
        <f t="shared" si="16"/>
        <v>4723.96</v>
      </c>
      <c r="L169" s="14">
        <f>BAJIO16643561!C170</f>
        <v>34248.71</v>
      </c>
      <c r="M169" s="90">
        <f t="shared" si="17"/>
        <v>204686.61000000042</v>
      </c>
      <c r="N169" s="15"/>
    </row>
    <row r="170" spans="1:14" x14ac:dyDescent="0.25">
      <c r="A170" s="12">
        <f>BAJIO16643561!A171</f>
        <v>44895</v>
      </c>
      <c r="B170" s="13"/>
      <c r="C170" s="13" t="str">
        <f>BAJIO16643561!B171</f>
        <v>LOURDES ANABEL CORTES GUEVARA  Concepto del Pago: DEVOLUCION DE PRESTAMO</v>
      </c>
      <c r="D170" s="85"/>
      <c r="E170" s="80">
        <f>BAJIO16643561!I171</f>
        <v>0</v>
      </c>
      <c r="F170" s="149">
        <f>BAJIO16643561!H171</f>
        <v>0</v>
      </c>
      <c r="G170" s="14">
        <f t="shared" si="19"/>
        <v>0</v>
      </c>
      <c r="H170" s="14">
        <f t="shared" si="18"/>
        <v>0</v>
      </c>
      <c r="I170" s="90">
        <f>BAJIO16643561!D171</f>
        <v>0</v>
      </c>
      <c r="J170" s="14">
        <f t="shared" si="20"/>
        <v>51724.137931034486</v>
      </c>
      <c r="K170" s="14">
        <f t="shared" si="16"/>
        <v>8275.8620689655181</v>
      </c>
      <c r="L170" s="14">
        <f>BAJIO16643561!C171</f>
        <v>60000</v>
      </c>
      <c r="M170" s="90">
        <f t="shared" si="17"/>
        <v>144686.61000000042</v>
      </c>
      <c r="N170" s="15"/>
    </row>
    <row r="171" spans="1:14" x14ac:dyDescent="0.25">
      <c r="A171" s="12">
        <f>BAJIO16643561!A172</f>
        <v>44895</v>
      </c>
      <c r="B171" s="13"/>
      <c r="C171" s="13" t="str">
        <f>BAJIO16643561!B172</f>
        <v>HYUNDAI GLOVIS MEXIC O S DE RL DE CV  Concepto del Pago: GLOVIS</v>
      </c>
      <c r="D171" s="85"/>
      <c r="E171" s="80" t="str">
        <f>BAJIO16643561!I172</f>
        <v>F4931</v>
      </c>
      <c r="F171" s="149">
        <f>BAJIO16643561!H172</f>
        <v>2232</v>
      </c>
      <c r="G171" s="14">
        <f t="shared" si="19"/>
        <v>25841.663793103453</v>
      </c>
      <c r="H171" s="14">
        <f t="shared" si="18"/>
        <v>4134.6662068965525</v>
      </c>
      <c r="I171" s="90">
        <f>BAJIO16643561!D172</f>
        <v>29976.33</v>
      </c>
      <c r="J171" s="14">
        <f t="shared" si="20"/>
        <v>0</v>
      </c>
      <c r="K171" s="14">
        <f t="shared" si="16"/>
        <v>0</v>
      </c>
      <c r="L171" s="14">
        <f>BAJIO16643561!C172</f>
        <v>0</v>
      </c>
      <c r="M171" s="90">
        <f t="shared" si="17"/>
        <v>174662.94000000041</v>
      </c>
      <c r="N171" s="15"/>
    </row>
    <row r="172" spans="1:14" x14ac:dyDescent="0.25">
      <c r="A172" s="12">
        <f>BAJIO16643561!A173</f>
        <v>44895</v>
      </c>
      <c r="B172" s="13"/>
      <c r="C172" s="13" t="str">
        <f>BAJIO16643561!B173</f>
        <v>HYUNDAI GLOVIS MEXIC O S DE RL DE CV  Concepto del Pago: GLOVIS</v>
      </c>
      <c r="D172" s="85"/>
      <c r="E172" s="80" t="str">
        <f>BAJIO16643561!I173</f>
        <v>F4967</v>
      </c>
      <c r="F172" s="149">
        <f>BAJIO16643561!H173</f>
        <v>2233</v>
      </c>
      <c r="G172" s="14">
        <f t="shared" si="19"/>
        <v>25841.663793103453</v>
      </c>
      <c r="H172" s="14">
        <f t="shared" si="18"/>
        <v>4134.6662068965525</v>
      </c>
      <c r="I172" s="90">
        <f>BAJIO16643561!D173</f>
        <v>29976.33</v>
      </c>
      <c r="J172" s="14">
        <f t="shared" si="20"/>
        <v>0</v>
      </c>
      <c r="K172" s="14">
        <f t="shared" si="16"/>
        <v>0</v>
      </c>
      <c r="L172" s="14">
        <f>BAJIO16643561!C173</f>
        <v>0</v>
      </c>
      <c r="M172" s="90">
        <f t="shared" si="17"/>
        <v>204639.27000000043</v>
      </c>
      <c r="N172" s="15"/>
    </row>
    <row r="173" spans="1:14" x14ac:dyDescent="0.25">
      <c r="A173" s="12">
        <f>BAJIO16643561!A174</f>
        <v>44895</v>
      </c>
      <c r="B173" s="13"/>
      <c r="C173" s="13" t="str">
        <f>BAJIO16643561!B174</f>
        <v>SERV GASOLINEROS DE MEXICO SA  Concepto del Pago: 59114</v>
      </c>
      <c r="D173" s="85"/>
      <c r="E173" s="80">
        <f>BAJIO16643561!I174</f>
        <v>0</v>
      </c>
      <c r="F173" s="149">
        <f>BAJIO16643561!H174</f>
        <v>0</v>
      </c>
      <c r="G173" s="14">
        <f t="shared" si="19"/>
        <v>0</v>
      </c>
      <c r="H173" s="14">
        <f t="shared" si="18"/>
        <v>0</v>
      </c>
      <c r="I173" s="90">
        <f>BAJIO16643561!D174</f>
        <v>0</v>
      </c>
      <c r="J173" s="14">
        <f t="shared" si="20"/>
        <v>77586.206896551725</v>
      </c>
      <c r="K173" s="14">
        <f t="shared" si="16"/>
        <v>12413.793103448275</v>
      </c>
      <c r="L173" s="14">
        <f>BAJIO16643561!C174</f>
        <v>90000</v>
      </c>
      <c r="M173" s="90">
        <f t="shared" si="17"/>
        <v>114639.27000000043</v>
      </c>
      <c r="N173" s="15"/>
    </row>
    <row r="174" spans="1:14" x14ac:dyDescent="0.25">
      <c r="A174" s="12">
        <f>BAJIO16643561!A175</f>
        <v>44895</v>
      </c>
      <c r="B174" s="13"/>
      <c r="C174" s="13" t="str">
        <f>BAJIO16643561!B175</f>
        <v>CONSTRUCTURE PLANOS Y DESARROL  Concepto del Pago: LIQUIDACION DE FACTURA</v>
      </c>
      <c r="D174" s="85"/>
      <c r="E174" s="80">
        <f>BAJIO16643561!I175</f>
        <v>0</v>
      </c>
      <c r="F174" s="149">
        <f>BAJIO16643561!H175</f>
        <v>0</v>
      </c>
      <c r="G174" s="14">
        <f t="shared" si="19"/>
        <v>0</v>
      </c>
      <c r="H174" s="14">
        <f t="shared" si="18"/>
        <v>0</v>
      </c>
      <c r="I174" s="90">
        <f>BAJIO16643561!D175</f>
        <v>0</v>
      </c>
      <c r="J174" s="14">
        <f t="shared" si="20"/>
        <v>78448.275862068971</v>
      </c>
      <c r="K174" s="14">
        <f t="shared" si="16"/>
        <v>12551.724137931036</v>
      </c>
      <c r="L174" s="14">
        <f>BAJIO16643561!C175</f>
        <v>91000</v>
      </c>
      <c r="M174" s="90">
        <f t="shared" si="17"/>
        <v>23639.270000000426</v>
      </c>
      <c r="N174" s="15"/>
    </row>
    <row r="175" spans="1:14" x14ac:dyDescent="0.25">
      <c r="A175" s="12">
        <f>BAJIO16643561!A176</f>
        <v>44895</v>
      </c>
      <c r="B175" s="13"/>
      <c r="C175" s="13" t="str">
        <f>BAJIO16643561!B176</f>
        <v>RNG PERFORACION SA DE CV  14 TON DE CONFINAMIENTO LODO CONSTRUCTORA INVERMEX</v>
      </c>
      <c r="D175" s="85"/>
      <c r="E175" s="80" t="str">
        <f>BAJIO16643561!I176</f>
        <v>F5058</v>
      </c>
      <c r="F175" s="149" t="str">
        <f>BAJIO16643561!H176</f>
        <v>PUE</v>
      </c>
      <c r="G175" s="14">
        <f t="shared" si="19"/>
        <v>9100</v>
      </c>
      <c r="H175" s="14">
        <f t="shared" si="18"/>
        <v>1456</v>
      </c>
      <c r="I175" s="90">
        <f>BAJIO16643561!D176</f>
        <v>10556</v>
      </c>
      <c r="J175" s="14">
        <f t="shared" si="20"/>
        <v>0</v>
      </c>
      <c r="K175" s="14">
        <f t="shared" si="16"/>
        <v>0</v>
      </c>
      <c r="L175" s="14">
        <f>BAJIO16643561!C176</f>
        <v>0</v>
      </c>
      <c r="M175" s="90">
        <f t="shared" si="17"/>
        <v>34195.270000000426</v>
      </c>
      <c r="N175" s="15"/>
    </row>
    <row r="176" spans="1:14" x14ac:dyDescent="0.25">
      <c r="A176" s="12">
        <f>BAJIO16643561!A177</f>
        <v>44895</v>
      </c>
      <c r="B176" s="13"/>
      <c r="C176" s="13" t="str">
        <f>BAJIO16643561!B177</f>
        <v>TECNIQUIMIA MEXICANA SA DE CV  Concepto del Pago: F 4755</v>
      </c>
      <c r="D176" s="85"/>
      <c r="E176" s="80" t="str">
        <f>BAJIO16643561!I177</f>
        <v>F4755</v>
      </c>
      <c r="F176" s="149">
        <f>BAJIO16643561!H177</f>
        <v>2238</v>
      </c>
      <c r="G176" s="14">
        <f t="shared" si="19"/>
        <v>43900</v>
      </c>
      <c r="H176" s="14">
        <f t="shared" si="18"/>
        <v>7024</v>
      </c>
      <c r="I176" s="90">
        <f>BAJIO16643561!D177</f>
        <v>50924</v>
      </c>
      <c r="J176" s="14">
        <f t="shared" si="20"/>
        <v>0</v>
      </c>
      <c r="K176" s="14">
        <f t="shared" si="16"/>
        <v>0</v>
      </c>
      <c r="L176" s="14">
        <f>BAJIO16643561!C177</f>
        <v>0</v>
      </c>
      <c r="M176" s="90">
        <f t="shared" si="17"/>
        <v>85119.270000000426</v>
      </c>
      <c r="N176" s="15"/>
    </row>
    <row r="177" spans="1:14" x14ac:dyDescent="0.25">
      <c r="A177" s="12">
        <f>BAJIO16643561!A178</f>
        <v>44895</v>
      </c>
      <c r="B177" s="13"/>
      <c r="C177" s="13" t="str">
        <f>BAJIO16643561!B178</f>
        <v>PRESAJET S A P I DE CV  Concepto del Pago: PRESAJET SAPI DE CV</v>
      </c>
      <c r="D177" s="85"/>
      <c r="E177" s="80" t="str">
        <f>BAJIO16643561!I178</f>
        <v>F4823</v>
      </c>
      <c r="F177" s="149">
        <f>BAJIO16643561!H178</f>
        <v>2237</v>
      </c>
      <c r="G177" s="14">
        <f t="shared" si="19"/>
        <v>3200</v>
      </c>
      <c r="H177" s="14">
        <f t="shared" si="18"/>
        <v>512</v>
      </c>
      <c r="I177" s="90">
        <f>BAJIO16643561!D178</f>
        <v>3712</v>
      </c>
      <c r="J177" s="14">
        <f t="shared" si="20"/>
        <v>0</v>
      </c>
      <c r="K177" s="14">
        <f t="shared" si="16"/>
        <v>0</v>
      </c>
      <c r="L177" s="14">
        <f>BAJIO16643561!C178</f>
        <v>0</v>
      </c>
      <c r="M177" s="90">
        <f t="shared" si="17"/>
        <v>88831.270000000426</v>
      </c>
      <c r="N177" s="15"/>
    </row>
    <row r="178" spans="1:14" x14ac:dyDescent="0.25">
      <c r="A178" s="12">
        <f>BAJIO16643561!A179</f>
        <v>44895</v>
      </c>
      <c r="B178" s="13"/>
      <c r="C178" s="13" t="str">
        <f>BAJIO16643561!B179</f>
        <v>CONSTRUCTURE PLANOS Y DESARROL  Concepto del Pago: LIQUIDACION DE FACTURA</v>
      </c>
      <c r="D178" s="85"/>
      <c r="E178" s="80">
        <f>BAJIO16643561!I179</f>
        <v>0</v>
      </c>
      <c r="F178" s="149">
        <f>BAJIO16643561!H179</f>
        <v>0</v>
      </c>
      <c r="G178" s="14">
        <f t="shared" si="19"/>
        <v>0</v>
      </c>
      <c r="H178" s="14">
        <f t="shared" si="18"/>
        <v>0</v>
      </c>
      <c r="I178" s="90">
        <f>BAJIO16643561!D179</f>
        <v>0</v>
      </c>
      <c r="J178" s="14">
        <f t="shared" si="20"/>
        <v>30172.413793103449</v>
      </c>
      <c r="K178" s="14">
        <f t="shared" si="16"/>
        <v>4827.5862068965516</v>
      </c>
      <c r="L178" s="14">
        <f>BAJIO16643561!C179</f>
        <v>35000</v>
      </c>
      <c r="M178" s="90">
        <f t="shared" si="17"/>
        <v>53831.270000000426</v>
      </c>
      <c r="N178" s="15"/>
    </row>
    <row r="179" spans="1:14" x14ac:dyDescent="0.25">
      <c r="A179" s="12">
        <f>BAJIO16643561!A180</f>
        <v>44895</v>
      </c>
      <c r="B179" s="13"/>
      <c r="C179" s="13" t="str">
        <f>BAJIO16643561!B180</f>
        <v>KASE SOLUCIONES INTEGRALES  Concepto del Pago: F2328</v>
      </c>
      <c r="D179" s="85"/>
      <c r="E179" s="80">
        <f>BAJIO16643561!I180</f>
        <v>0</v>
      </c>
      <c r="F179" s="149">
        <f>BAJIO16643561!H180</f>
        <v>0</v>
      </c>
      <c r="G179" s="14">
        <f t="shared" si="14"/>
        <v>0</v>
      </c>
      <c r="H179" s="14">
        <f t="shared" si="18"/>
        <v>0</v>
      </c>
      <c r="I179" s="90">
        <f>BAJIO16643561!D180</f>
        <v>0</v>
      </c>
      <c r="J179" s="14">
        <f t="shared" si="15"/>
        <v>13202</v>
      </c>
      <c r="K179" s="14">
        <f t="shared" si="16"/>
        <v>2112.3200000000002</v>
      </c>
      <c r="L179" s="14">
        <f>BAJIO16643561!C180</f>
        <v>15314.32</v>
      </c>
      <c r="M179" s="90">
        <f t="shared" si="17"/>
        <v>38516.950000000426</v>
      </c>
      <c r="N179" s="15"/>
    </row>
    <row r="180" spans="1:14" x14ac:dyDescent="0.25">
      <c r="A180" s="12">
        <f>BAJIO16643561!A181</f>
        <v>44895</v>
      </c>
      <c r="B180" s="13"/>
      <c r="C180" s="13" t="str">
        <f>BAJIO16643561!B181</f>
        <v>TORRES ZUIGA ALMA DELIA  Concepto del Pago: F1607</v>
      </c>
      <c r="D180" s="85"/>
      <c r="E180" s="80">
        <f>BAJIO16643561!I181</f>
        <v>0</v>
      </c>
      <c r="F180" s="149">
        <f>BAJIO16643561!H181</f>
        <v>0</v>
      </c>
      <c r="G180" s="14">
        <f t="shared" si="14"/>
        <v>0</v>
      </c>
      <c r="H180" s="14">
        <f t="shared" si="18"/>
        <v>0</v>
      </c>
      <c r="I180" s="90">
        <f>BAJIO16643561!D181</f>
        <v>0</v>
      </c>
      <c r="J180" s="14">
        <f t="shared" si="15"/>
        <v>677.5</v>
      </c>
      <c r="K180" s="14">
        <f t="shared" si="16"/>
        <v>108.4</v>
      </c>
      <c r="L180" s="14">
        <f>BAJIO16643561!C181</f>
        <v>785.9</v>
      </c>
      <c r="M180" s="90">
        <f t="shared" si="17"/>
        <v>37731.050000000425</v>
      </c>
      <c r="N180" s="15"/>
    </row>
    <row r="181" spans="1:14" x14ac:dyDescent="0.25">
      <c r="A181" s="12">
        <f>BAJIO16643561!A182</f>
        <v>44895</v>
      </c>
      <c r="B181" s="13"/>
      <c r="C181" s="13" t="str">
        <f>BAJIO16643561!B182</f>
        <v>JG FERRETERA SA DE CV  Concepto del Pago: F 41900 41927 41977 41995</v>
      </c>
      <c r="D181" s="85"/>
      <c r="E181" s="80">
        <f>BAJIO16643561!I182</f>
        <v>0</v>
      </c>
      <c r="F181" s="149">
        <f>BAJIO16643561!H182</f>
        <v>0</v>
      </c>
      <c r="G181" s="14">
        <f t="shared" si="14"/>
        <v>0</v>
      </c>
      <c r="H181" s="14">
        <f t="shared" si="18"/>
        <v>0</v>
      </c>
      <c r="I181" s="90">
        <f>BAJIO16643561!D182</f>
        <v>0</v>
      </c>
      <c r="J181" s="14">
        <f t="shared" si="15"/>
        <v>3014.7672413793107</v>
      </c>
      <c r="K181" s="14">
        <f t="shared" si="16"/>
        <v>482.3627586206897</v>
      </c>
      <c r="L181" s="14">
        <f>BAJIO16643561!C182</f>
        <v>3497.13</v>
      </c>
      <c r="M181" s="90">
        <f t="shared" si="17"/>
        <v>34233.920000000428</v>
      </c>
      <c r="N181" s="15"/>
    </row>
    <row r="182" spans="1:14" x14ac:dyDescent="0.25">
      <c r="A182" s="12">
        <f>BAJIO16643561!A183</f>
        <v>44895</v>
      </c>
      <c r="B182" s="13"/>
      <c r="C182" s="13" t="str">
        <f>BAJIO16643561!B183</f>
        <v>QUALITAS CIA DE SEGURO  Concepto del Pago: 1730033292</v>
      </c>
      <c r="D182" s="85"/>
      <c r="E182" s="80">
        <f>BAJIO16643561!I183</f>
        <v>0</v>
      </c>
      <c r="F182" s="149">
        <f>BAJIO16643561!H183</f>
        <v>0</v>
      </c>
      <c r="G182" s="14">
        <f t="shared" si="14"/>
        <v>0</v>
      </c>
      <c r="H182" s="14">
        <f t="shared" si="18"/>
        <v>0</v>
      </c>
      <c r="I182" s="90">
        <f>BAJIO16643561!D183</f>
        <v>0</v>
      </c>
      <c r="J182" s="14">
        <f t="shared" si="15"/>
        <v>3820.7672413793107</v>
      </c>
      <c r="K182" s="14">
        <f t="shared" si="16"/>
        <v>611.32275862068968</v>
      </c>
      <c r="L182" s="14">
        <f>BAJIO16643561!C183</f>
        <v>4432.09</v>
      </c>
      <c r="M182" s="90">
        <f t="shared" si="17"/>
        <v>29801.830000000427</v>
      </c>
      <c r="N182" s="15"/>
    </row>
    <row r="183" spans="1:14" x14ac:dyDescent="0.25">
      <c r="A183" s="12">
        <f>BAJIO16643561!A184</f>
        <v>44895</v>
      </c>
      <c r="B183" s="13"/>
      <c r="C183" s="13" t="str">
        <f>BAJIO16643561!B184</f>
        <v>AUTOELECTRICA FIRO SA DE CV  Concepto del Pago: F 53657 F 53628</v>
      </c>
      <c r="D183" s="85"/>
      <c r="E183" s="80">
        <f>BAJIO16643561!I184</f>
        <v>0</v>
      </c>
      <c r="F183" s="149">
        <f>BAJIO16643561!H184</f>
        <v>0</v>
      </c>
      <c r="G183" s="14">
        <f t="shared" si="14"/>
        <v>0</v>
      </c>
      <c r="H183" s="14">
        <f t="shared" si="18"/>
        <v>0</v>
      </c>
      <c r="I183" s="90">
        <f>BAJIO16643561!D184</f>
        <v>0</v>
      </c>
      <c r="J183" s="14">
        <f t="shared" si="15"/>
        <v>5016.5344827586214</v>
      </c>
      <c r="K183" s="14">
        <f t="shared" si="16"/>
        <v>802.64551724137948</v>
      </c>
      <c r="L183" s="14">
        <f>BAJIO16643561!C184</f>
        <v>5819.18</v>
      </c>
      <c r="M183" s="90">
        <f t="shared" si="17"/>
        <v>23982.650000000427</v>
      </c>
      <c r="N183" s="15"/>
    </row>
    <row r="184" spans="1:14" x14ac:dyDescent="0.25">
      <c r="A184" s="12">
        <f>BAJIO16643561!A185</f>
        <v>44895</v>
      </c>
      <c r="B184" s="13"/>
      <c r="C184" s="13" t="str">
        <f>BAJIO16643561!B185</f>
        <v>GM FINANCIAL DE MEXICO SA DE CV Retiro por domiciliacion</v>
      </c>
      <c r="D184" s="85"/>
      <c r="E184" s="80">
        <f>BAJIO16643561!I185</f>
        <v>0</v>
      </c>
      <c r="F184" s="149">
        <f>BAJIO16643561!H185</f>
        <v>0</v>
      </c>
      <c r="G184" s="14">
        <f t="shared" si="14"/>
        <v>0</v>
      </c>
      <c r="H184" s="14">
        <f t="shared" si="18"/>
        <v>0</v>
      </c>
      <c r="I184" s="90">
        <f>BAJIO16643561!D185</f>
        <v>0</v>
      </c>
      <c r="J184" s="14">
        <f t="shared" si="15"/>
        <v>15460.025862068967</v>
      </c>
      <c r="K184" s="14">
        <f t="shared" si="16"/>
        <v>2473.604137931035</v>
      </c>
      <c r="L184" s="14">
        <f>BAJIO16643561!C185</f>
        <v>17933.63</v>
      </c>
      <c r="M184" s="90">
        <f t="shared" si="17"/>
        <v>6049.0200000004261</v>
      </c>
      <c r="N184" s="15"/>
    </row>
    <row r="185" spans="1:14" x14ac:dyDescent="0.25">
      <c r="A185" s="12">
        <f>BAJIO16643561!A186</f>
        <v>0</v>
      </c>
      <c r="B185" s="13"/>
      <c r="C185" s="13">
        <f>BAJIO16643561!B186</f>
        <v>0</v>
      </c>
      <c r="D185" s="85"/>
      <c r="E185" s="80">
        <f>BAJIO16643561!I186</f>
        <v>0</v>
      </c>
      <c r="F185" s="149">
        <f>BAJIO16643561!H186</f>
        <v>0</v>
      </c>
      <c r="G185" s="14">
        <f t="shared" ref="G185:G248" si="21">I185/1.16</f>
        <v>0</v>
      </c>
      <c r="H185" s="14">
        <f t="shared" si="18"/>
        <v>0</v>
      </c>
      <c r="I185" s="90">
        <f>BAJIO16643561!D186</f>
        <v>0</v>
      </c>
      <c r="J185" s="14">
        <f t="shared" ref="J185:J248" si="22">L185/1.16</f>
        <v>0</v>
      </c>
      <c r="K185" s="14">
        <f t="shared" si="16"/>
        <v>0</v>
      </c>
      <c r="L185" s="14">
        <f>BAJIO16643561!C186</f>
        <v>0</v>
      </c>
      <c r="M185" s="90">
        <f t="shared" si="17"/>
        <v>6049.0200000004261</v>
      </c>
      <c r="N185" s="15"/>
    </row>
    <row r="186" spans="1:14" x14ac:dyDescent="0.25">
      <c r="A186" s="12">
        <f>BAJIO16643561!A187</f>
        <v>0</v>
      </c>
      <c r="B186" s="13"/>
      <c r="C186" s="13">
        <f>BAJIO16643561!B187</f>
        <v>0</v>
      </c>
      <c r="D186" s="85"/>
      <c r="E186" s="80">
        <f>BAJIO16643561!I187</f>
        <v>0</v>
      </c>
      <c r="F186" s="149">
        <f>BAJIO16643561!H187</f>
        <v>0</v>
      </c>
      <c r="G186" s="14">
        <f t="shared" si="21"/>
        <v>0</v>
      </c>
      <c r="H186" s="14">
        <f t="shared" si="18"/>
        <v>0</v>
      </c>
      <c r="I186" s="90">
        <f>BAJIO16643561!D187</f>
        <v>0</v>
      </c>
      <c r="J186" s="14">
        <f t="shared" si="22"/>
        <v>0</v>
      </c>
      <c r="K186" s="14">
        <f t="shared" si="16"/>
        <v>0</v>
      </c>
      <c r="L186" s="14">
        <f>BAJIO16643561!C187</f>
        <v>0</v>
      </c>
      <c r="M186" s="90">
        <f t="shared" si="17"/>
        <v>6049.0200000004261</v>
      </c>
      <c r="N186" s="15"/>
    </row>
    <row r="187" spans="1:14" x14ac:dyDescent="0.25">
      <c r="A187" s="12">
        <f>BAJIO16643561!A188</f>
        <v>0</v>
      </c>
      <c r="B187" s="13"/>
      <c r="C187" s="13">
        <f>BAJIO16643561!B188</f>
        <v>0</v>
      </c>
      <c r="D187" s="85"/>
      <c r="E187" s="80">
        <f>BAJIO16643561!I188</f>
        <v>0</v>
      </c>
      <c r="F187" s="149">
        <f>BAJIO16643561!H188</f>
        <v>0</v>
      </c>
      <c r="G187" s="14">
        <f t="shared" si="21"/>
        <v>0</v>
      </c>
      <c r="H187" s="14">
        <f t="shared" si="18"/>
        <v>0</v>
      </c>
      <c r="I187" s="90">
        <f>BAJIO16643561!D188</f>
        <v>0</v>
      </c>
      <c r="J187" s="14">
        <f t="shared" si="22"/>
        <v>0</v>
      </c>
      <c r="K187" s="14">
        <f t="shared" si="16"/>
        <v>0</v>
      </c>
      <c r="L187" s="14">
        <f>BAJIO16643561!C188</f>
        <v>0</v>
      </c>
      <c r="M187" s="90">
        <f t="shared" si="17"/>
        <v>6049.0200000004261</v>
      </c>
      <c r="N187" s="15"/>
    </row>
    <row r="188" spans="1:14" x14ac:dyDescent="0.25">
      <c r="A188" s="12">
        <f>BAJIO16643561!A189</f>
        <v>0</v>
      </c>
      <c r="B188" s="13"/>
      <c r="C188" s="13">
        <f>BAJIO16643561!B189</f>
        <v>0</v>
      </c>
      <c r="D188" s="85"/>
      <c r="E188" s="80">
        <f>BAJIO16643561!I189</f>
        <v>0</v>
      </c>
      <c r="F188" s="149">
        <f>BAJIO16643561!H189</f>
        <v>0</v>
      </c>
      <c r="G188" s="14">
        <f t="shared" si="21"/>
        <v>0</v>
      </c>
      <c r="H188" s="14">
        <f t="shared" si="18"/>
        <v>0</v>
      </c>
      <c r="I188" s="90">
        <f>BAJIO16643561!D189</f>
        <v>0</v>
      </c>
      <c r="J188" s="14">
        <f t="shared" si="22"/>
        <v>0</v>
      </c>
      <c r="K188" s="14">
        <f t="shared" si="16"/>
        <v>0</v>
      </c>
      <c r="L188" s="14">
        <f>BAJIO16643561!C189</f>
        <v>0</v>
      </c>
      <c r="M188" s="90">
        <f t="shared" si="17"/>
        <v>6049.0200000004261</v>
      </c>
      <c r="N188" s="15"/>
    </row>
    <row r="189" spans="1:14" x14ac:dyDescent="0.25">
      <c r="A189" s="12">
        <f>BAJIO16643561!A190</f>
        <v>0</v>
      </c>
      <c r="B189" s="13"/>
      <c r="C189" s="13">
        <f>BAJIO16643561!B190</f>
        <v>0</v>
      </c>
      <c r="D189" s="85"/>
      <c r="E189" s="80">
        <f>BAJIO16643561!I190</f>
        <v>0</v>
      </c>
      <c r="F189" s="149">
        <f>BAJIO16643561!H190</f>
        <v>0</v>
      </c>
      <c r="G189" s="14">
        <f t="shared" si="21"/>
        <v>0</v>
      </c>
      <c r="H189" s="14">
        <f t="shared" si="18"/>
        <v>0</v>
      </c>
      <c r="I189" s="90">
        <f>BAJIO16643561!D190</f>
        <v>0</v>
      </c>
      <c r="J189" s="14">
        <f t="shared" si="22"/>
        <v>0</v>
      </c>
      <c r="K189" s="14">
        <f t="shared" si="16"/>
        <v>0</v>
      </c>
      <c r="L189" s="14">
        <f>BAJIO16643561!C190</f>
        <v>0</v>
      </c>
      <c r="M189" s="90">
        <f t="shared" si="17"/>
        <v>6049.0200000004261</v>
      </c>
      <c r="N189" s="15"/>
    </row>
    <row r="190" spans="1:14" x14ac:dyDescent="0.25">
      <c r="A190" s="12">
        <f>BAJIO16643561!A191</f>
        <v>0</v>
      </c>
      <c r="B190" s="13"/>
      <c r="C190" s="13">
        <f>BAJIO16643561!B191</f>
        <v>0</v>
      </c>
      <c r="D190" s="85"/>
      <c r="E190" s="80">
        <f>BAJIO16643561!I191</f>
        <v>0</v>
      </c>
      <c r="F190" s="149">
        <f>BAJIO16643561!H191</f>
        <v>0</v>
      </c>
      <c r="G190" s="14">
        <f t="shared" si="21"/>
        <v>0</v>
      </c>
      <c r="H190" s="14">
        <f t="shared" si="18"/>
        <v>0</v>
      </c>
      <c r="I190" s="90">
        <f>BAJIO16643561!D191</f>
        <v>0</v>
      </c>
      <c r="J190" s="14">
        <f t="shared" si="22"/>
        <v>0</v>
      </c>
      <c r="K190" s="14">
        <f t="shared" si="16"/>
        <v>0</v>
      </c>
      <c r="L190" s="14">
        <f>BAJIO16643561!C191</f>
        <v>0</v>
      </c>
      <c r="M190" s="90">
        <f t="shared" si="17"/>
        <v>6049.0200000004261</v>
      </c>
      <c r="N190" s="15"/>
    </row>
    <row r="191" spans="1:14" x14ac:dyDescent="0.25">
      <c r="A191" s="12">
        <f>BAJIO16643561!A192</f>
        <v>0</v>
      </c>
      <c r="B191" s="13"/>
      <c r="C191" s="13">
        <f>BAJIO16643561!B192</f>
        <v>0</v>
      </c>
      <c r="D191" s="85"/>
      <c r="E191" s="80">
        <f>BAJIO16643561!I192</f>
        <v>0</v>
      </c>
      <c r="F191" s="149">
        <f>BAJIO16643561!H192</f>
        <v>0</v>
      </c>
      <c r="G191" s="14">
        <f t="shared" si="21"/>
        <v>0</v>
      </c>
      <c r="H191" s="14">
        <f t="shared" si="18"/>
        <v>0</v>
      </c>
      <c r="I191" s="90">
        <f>BAJIO16643561!D192</f>
        <v>0</v>
      </c>
      <c r="J191" s="14">
        <f t="shared" si="22"/>
        <v>0</v>
      </c>
      <c r="K191" s="14">
        <f t="shared" si="16"/>
        <v>0</v>
      </c>
      <c r="L191" s="14">
        <f>BAJIO16643561!C192</f>
        <v>0</v>
      </c>
      <c r="M191" s="90">
        <f t="shared" si="17"/>
        <v>6049.0200000004261</v>
      </c>
      <c r="N191" s="15"/>
    </row>
    <row r="192" spans="1:14" x14ac:dyDescent="0.25">
      <c r="A192" s="12">
        <f>BAJIO16643561!A193</f>
        <v>0</v>
      </c>
      <c r="B192" s="13"/>
      <c r="C192" s="13">
        <f>BAJIO16643561!B193</f>
        <v>0</v>
      </c>
      <c r="D192" s="85"/>
      <c r="E192" s="80">
        <f>BAJIO16643561!I193</f>
        <v>0</v>
      </c>
      <c r="F192" s="149">
        <f>BAJIO16643561!H193</f>
        <v>0</v>
      </c>
      <c r="G192" s="14">
        <f t="shared" si="21"/>
        <v>0</v>
      </c>
      <c r="H192" s="14">
        <f t="shared" si="18"/>
        <v>0</v>
      </c>
      <c r="I192" s="90">
        <f>BAJIO16643561!D193</f>
        <v>0</v>
      </c>
      <c r="J192" s="14">
        <f t="shared" si="22"/>
        <v>0</v>
      </c>
      <c r="K192" s="14">
        <f t="shared" si="16"/>
        <v>0</v>
      </c>
      <c r="L192" s="14">
        <f>BAJIO16643561!C193</f>
        <v>0</v>
      </c>
      <c r="M192" s="90">
        <f t="shared" si="17"/>
        <v>6049.0200000004261</v>
      </c>
      <c r="N192" s="15"/>
    </row>
    <row r="193" spans="1:14" x14ac:dyDescent="0.25">
      <c r="A193" s="12">
        <f>BAJIO16643561!A194</f>
        <v>0</v>
      </c>
      <c r="B193" s="13"/>
      <c r="C193" s="13">
        <f>BAJIO16643561!B194</f>
        <v>0</v>
      </c>
      <c r="D193" s="85"/>
      <c r="E193" s="80">
        <f>BAJIO16643561!I194</f>
        <v>0</v>
      </c>
      <c r="F193" s="149">
        <f>BAJIO16643561!H194</f>
        <v>0</v>
      </c>
      <c r="G193" s="14">
        <f t="shared" si="21"/>
        <v>0</v>
      </c>
      <c r="H193" s="14">
        <f t="shared" si="18"/>
        <v>0</v>
      </c>
      <c r="I193" s="90">
        <f>BAJIO16643561!D194</f>
        <v>0</v>
      </c>
      <c r="J193" s="14">
        <f t="shared" si="22"/>
        <v>0</v>
      </c>
      <c r="K193" s="14">
        <f t="shared" si="16"/>
        <v>0</v>
      </c>
      <c r="L193" s="14">
        <f>BAJIO16643561!C194</f>
        <v>0</v>
      </c>
      <c r="M193" s="90">
        <f t="shared" si="17"/>
        <v>6049.0200000004261</v>
      </c>
      <c r="N193" s="15"/>
    </row>
    <row r="194" spans="1:14" x14ac:dyDescent="0.25">
      <c r="A194" s="12">
        <f>BAJIO16643561!A195</f>
        <v>0</v>
      </c>
      <c r="B194" s="13"/>
      <c r="C194" s="13">
        <f>BAJIO16643561!B195</f>
        <v>0</v>
      </c>
      <c r="D194" s="85"/>
      <c r="E194" s="80">
        <f>BAJIO16643561!I195</f>
        <v>0</v>
      </c>
      <c r="F194" s="149">
        <f>BAJIO16643561!H195</f>
        <v>0</v>
      </c>
      <c r="G194" s="14">
        <f t="shared" si="21"/>
        <v>0</v>
      </c>
      <c r="H194" s="14">
        <f t="shared" si="18"/>
        <v>0</v>
      </c>
      <c r="I194" s="90">
        <f>BAJIO16643561!D195</f>
        <v>0</v>
      </c>
      <c r="J194" s="14">
        <f t="shared" si="22"/>
        <v>0</v>
      </c>
      <c r="K194" s="14">
        <f t="shared" si="16"/>
        <v>0</v>
      </c>
      <c r="L194" s="14">
        <f>BAJIO16643561!C195</f>
        <v>0</v>
      </c>
      <c r="M194" s="90">
        <f t="shared" si="17"/>
        <v>6049.0200000004261</v>
      </c>
      <c r="N194" s="15"/>
    </row>
    <row r="195" spans="1:14" x14ac:dyDescent="0.25">
      <c r="A195" s="12">
        <f>BAJIO16643561!A196</f>
        <v>0</v>
      </c>
      <c r="B195" s="13"/>
      <c r="C195" s="13">
        <f>BAJIO16643561!B196</f>
        <v>0</v>
      </c>
      <c r="D195" s="85"/>
      <c r="E195" s="80">
        <f>BAJIO16643561!I196</f>
        <v>0</v>
      </c>
      <c r="F195" s="149">
        <f>BAJIO16643561!H196</f>
        <v>0</v>
      </c>
      <c r="G195" s="14">
        <f t="shared" si="21"/>
        <v>0</v>
      </c>
      <c r="H195" s="14">
        <f t="shared" si="18"/>
        <v>0</v>
      </c>
      <c r="I195" s="90">
        <f>BAJIO16643561!D196</f>
        <v>0</v>
      </c>
      <c r="J195" s="14">
        <f t="shared" si="22"/>
        <v>0</v>
      </c>
      <c r="K195" s="14">
        <f t="shared" si="16"/>
        <v>0</v>
      </c>
      <c r="L195" s="14">
        <f>BAJIO16643561!C196</f>
        <v>0</v>
      </c>
      <c r="M195" s="90">
        <f t="shared" si="17"/>
        <v>6049.0200000004261</v>
      </c>
      <c r="N195" s="15"/>
    </row>
    <row r="196" spans="1:14" x14ac:dyDescent="0.25">
      <c r="A196" s="12">
        <f>BAJIO16643561!A197</f>
        <v>0</v>
      </c>
      <c r="B196" s="13"/>
      <c r="C196" s="13">
        <f>BAJIO16643561!B197</f>
        <v>0</v>
      </c>
      <c r="D196" s="85"/>
      <c r="E196" s="80">
        <f>BAJIO16643561!I197</f>
        <v>0</v>
      </c>
      <c r="F196" s="149">
        <f>BAJIO16643561!H197</f>
        <v>0</v>
      </c>
      <c r="G196" s="14">
        <f t="shared" si="21"/>
        <v>0</v>
      </c>
      <c r="H196" s="14">
        <f t="shared" si="18"/>
        <v>0</v>
      </c>
      <c r="I196" s="90">
        <f>BAJIO16643561!D197</f>
        <v>0</v>
      </c>
      <c r="J196" s="14">
        <f t="shared" si="22"/>
        <v>0</v>
      </c>
      <c r="K196" s="14">
        <f t="shared" ref="K196:K259" si="23">J196*0.16</f>
        <v>0</v>
      </c>
      <c r="L196" s="14">
        <f>BAJIO16643561!C197</f>
        <v>0</v>
      </c>
      <c r="M196" s="90">
        <f t="shared" si="17"/>
        <v>6049.0200000004261</v>
      </c>
      <c r="N196" s="15"/>
    </row>
    <row r="197" spans="1:14" x14ac:dyDescent="0.25">
      <c r="A197" s="12">
        <f>BAJIO16643561!A198</f>
        <v>0</v>
      </c>
      <c r="B197" s="13"/>
      <c r="C197" s="13">
        <f>BAJIO16643561!B198</f>
        <v>0</v>
      </c>
      <c r="D197" s="85"/>
      <c r="E197" s="80">
        <f>BAJIO16643561!I198</f>
        <v>0</v>
      </c>
      <c r="F197" s="149">
        <f>BAJIO16643561!H198</f>
        <v>0</v>
      </c>
      <c r="G197" s="14">
        <f t="shared" si="21"/>
        <v>0</v>
      </c>
      <c r="H197" s="14">
        <f t="shared" si="18"/>
        <v>0</v>
      </c>
      <c r="I197" s="90">
        <f>BAJIO16643561!D198</f>
        <v>0</v>
      </c>
      <c r="J197" s="14">
        <f t="shared" si="22"/>
        <v>0</v>
      </c>
      <c r="K197" s="14">
        <f t="shared" si="23"/>
        <v>0</v>
      </c>
      <c r="L197" s="14">
        <f>BAJIO16643561!C198</f>
        <v>0</v>
      </c>
      <c r="M197" s="90">
        <f t="shared" ref="M197:M260" si="24">M196+I197-L197</f>
        <v>6049.0200000004261</v>
      </c>
      <c r="N197" s="15"/>
    </row>
    <row r="198" spans="1:14" x14ac:dyDescent="0.25">
      <c r="A198" s="12">
        <f>BAJIO16643561!A199</f>
        <v>0</v>
      </c>
      <c r="B198" s="13"/>
      <c r="C198" s="13">
        <f>BAJIO16643561!B199</f>
        <v>0</v>
      </c>
      <c r="D198" s="85"/>
      <c r="E198" s="80">
        <f>BAJIO16643561!I199</f>
        <v>0</v>
      </c>
      <c r="F198" s="149">
        <f>BAJIO16643561!H199</f>
        <v>0</v>
      </c>
      <c r="G198" s="14">
        <f t="shared" si="21"/>
        <v>0</v>
      </c>
      <c r="H198" s="14">
        <f t="shared" si="18"/>
        <v>0</v>
      </c>
      <c r="I198" s="90">
        <f>BAJIO16643561!D199</f>
        <v>0</v>
      </c>
      <c r="J198" s="14">
        <f t="shared" si="22"/>
        <v>0</v>
      </c>
      <c r="K198" s="14">
        <f t="shared" si="23"/>
        <v>0</v>
      </c>
      <c r="L198" s="14">
        <f>BAJIO16643561!C199</f>
        <v>0</v>
      </c>
      <c r="M198" s="90">
        <f t="shared" si="24"/>
        <v>6049.0200000004261</v>
      </c>
      <c r="N198" s="15"/>
    </row>
    <row r="199" spans="1:14" x14ac:dyDescent="0.25">
      <c r="A199" s="12">
        <f>BAJIO16643561!A200</f>
        <v>0</v>
      </c>
      <c r="B199" s="13"/>
      <c r="C199" s="13">
        <f>BAJIO16643561!B200</f>
        <v>0</v>
      </c>
      <c r="D199" s="85"/>
      <c r="E199" s="80">
        <f>BAJIO16643561!I201</f>
        <v>0</v>
      </c>
      <c r="F199" s="149">
        <f>BAJIO16643561!H200</f>
        <v>0</v>
      </c>
      <c r="G199" s="14">
        <f t="shared" si="21"/>
        <v>0</v>
      </c>
      <c r="H199" s="14">
        <f t="shared" si="18"/>
        <v>0</v>
      </c>
      <c r="I199" s="90">
        <f>BAJIO16643561!D200</f>
        <v>0</v>
      </c>
      <c r="J199" s="14">
        <f t="shared" si="22"/>
        <v>0</v>
      </c>
      <c r="K199" s="14">
        <f t="shared" si="23"/>
        <v>0</v>
      </c>
      <c r="L199" s="14">
        <f>BAJIO16643561!C200</f>
        <v>0</v>
      </c>
      <c r="M199" s="90">
        <f t="shared" si="24"/>
        <v>6049.0200000004261</v>
      </c>
      <c r="N199" s="15"/>
    </row>
    <row r="200" spans="1:14" x14ac:dyDescent="0.25">
      <c r="A200" s="12">
        <f>BAJIO16643561!A201</f>
        <v>0</v>
      </c>
      <c r="B200" s="13"/>
      <c r="C200" s="13">
        <f>BAJIO16643561!B251</f>
        <v>0</v>
      </c>
      <c r="D200" s="85"/>
      <c r="E200" s="80" t="e">
        <f>BAJIO16643561!#REF!</f>
        <v>#REF!</v>
      </c>
      <c r="F200" s="149">
        <f>BAJIO16643561!H201</f>
        <v>0</v>
      </c>
      <c r="G200" s="14">
        <f t="shared" si="21"/>
        <v>0</v>
      </c>
      <c r="H200" s="14">
        <f t="shared" si="18"/>
        <v>0</v>
      </c>
      <c r="I200" s="90">
        <f>BAJIO16643561!D201</f>
        <v>0</v>
      </c>
      <c r="J200" s="14">
        <f t="shared" si="22"/>
        <v>0</v>
      </c>
      <c r="K200" s="14">
        <f t="shared" si="23"/>
        <v>0</v>
      </c>
      <c r="L200" s="14">
        <f>BAJIO16643561!C201</f>
        <v>0</v>
      </c>
      <c r="M200" s="90">
        <f t="shared" si="24"/>
        <v>6049.0200000004261</v>
      </c>
      <c r="N200" s="15"/>
    </row>
    <row r="201" spans="1:14" x14ac:dyDescent="0.25">
      <c r="A201" s="12">
        <f>BAJIO16643561!A202</f>
        <v>0</v>
      </c>
      <c r="B201" s="13"/>
      <c r="C201" s="13">
        <f>BAJIO16643561!B252</f>
        <v>0</v>
      </c>
      <c r="D201" s="85"/>
      <c r="E201" s="80">
        <f>BAJIO16643561!I202</f>
        <v>0</v>
      </c>
      <c r="F201" s="149">
        <f>BAJIO16643561!H202</f>
        <v>0</v>
      </c>
      <c r="G201" s="14">
        <f t="shared" si="21"/>
        <v>0</v>
      </c>
      <c r="H201" s="14">
        <f t="shared" si="18"/>
        <v>0</v>
      </c>
      <c r="I201" s="90">
        <f>BAJIO16643561!D202</f>
        <v>0</v>
      </c>
      <c r="J201" s="14">
        <f t="shared" si="22"/>
        <v>0</v>
      </c>
      <c r="K201" s="14">
        <f t="shared" si="23"/>
        <v>0</v>
      </c>
      <c r="L201" s="14">
        <f>BAJIO16643561!C202</f>
        <v>0</v>
      </c>
      <c r="M201" s="90">
        <f t="shared" si="24"/>
        <v>6049.0200000004261</v>
      </c>
      <c r="N201" s="15"/>
    </row>
    <row r="202" spans="1:14" x14ac:dyDescent="0.25">
      <c r="A202" s="12">
        <f>BAJIO16643561!A203</f>
        <v>0</v>
      </c>
      <c r="B202" s="13"/>
      <c r="C202" s="13">
        <f>BAJIO16643561!B253</f>
        <v>0</v>
      </c>
      <c r="D202" s="85"/>
      <c r="E202" s="80">
        <f>BAJIO16643561!I203</f>
        <v>0</v>
      </c>
      <c r="F202" s="149">
        <f>BAJIO16643561!H203</f>
        <v>0</v>
      </c>
      <c r="G202" s="14">
        <f t="shared" si="21"/>
        <v>0</v>
      </c>
      <c r="H202" s="14">
        <f t="shared" si="18"/>
        <v>0</v>
      </c>
      <c r="I202" s="90">
        <f>BAJIO16643561!D203</f>
        <v>0</v>
      </c>
      <c r="J202" s="14">
        <f t="shared" si="22"/>
        <v>0</v>
      </c>
      <c r="K202" s="14">
        <f t="shared" si="23"/>
        <v>0</v>
      </c>
      <c r="L202" s="14">
        <f>BAJIO16643561!C203</f>
        <v>0</v>
      </c>
      <c r="M202" s="90">
        <f t="shared" si="24"/>
        <v>6049.0200000004261</v>
      </c>
      <c r="N202" s="15"/>
    </row>
    <row r="203" spans="1:14" x14ac:dyDescent="0.25">
      <c r="A203" s="12">
        <f>BAJIO16643561!A204</f>
        <v>0</v>
      </c>
      <c r="B203" s="13"/>
      <c r="C203" s="13">
        <f>BAJIO16643561!B254</f>
        <v>0</v>
      </c>
      <c r="D203" s="85"/>
      <c r="E203" s="80">
        <f>BAJIO16643561!I204</f>
        <v>0</v>
      </c>
      <c r="F203" s="149">
        <f>BAJIO16643561!H204</f>
        <v>0</v>
      </c>
      <c r="G203" s="14">
        <f t="shared" si="21"/>
        <v>0</v>
      </c>
      <c r="H203" s="14">
        <f t="shared" si="18"/>
        <v>0</v>
      </c>
      <c r="I203" s="90">
        <f>BAJIO16643561!D204</f>
        <v>0</v>
      </c>
      <c r="J203" s="14">
        <f t="shared" si="22"/>
        <v>0</v>
      </c>
      <c r="K203" s="14">
        <f t="shared" si="23"/>
        <v>0</v>
      </c>
      <c r="L203" s="14">
        <f>BAJIO16643561!C204</f>
        <v>0</v>
      </c>
      <c r="M203" s="90">
        <f t="shared" si="24"/>
        <v>6049.0200000004261</v>
      </c>
      <c r="N203" s="15"/>
    </row>
    <row r="204" spans="1:14" x14ac:dyDescent="0.25">
      <c r="A204" s="12">
        <f>BAJIO16643561!A205</f>
        <v>0</v>
      </c>
      <c r="B204" s="13"/>
      <c r="C204" s="13">
        <f>BAJIO16643561!B255</f>
        <v>0</v>
      </c>
      <c r="D204" s="85"/>
      <c r="E204" s="80">
        <f>BAJIO16643561!I205</f>
        <v>0</v>
      </c>
      <c r="F204" s="149">
        <f>BAJIO16643561!H205</f>
        <v>0</v>
      </c>
      <c r="G204" s="14">
        <f t="shared" si="21"/>
        <v>0</v>
      </c>
      <c r="H204" s="14">
        <f t="shared" si="18"/>
        <v>0</v>
      </c>
      <c r="I204" s="90">
        <f>BAJIO16643561!D205</f>
        <v>0</v>
      </c>
      <c r="J204" s="14">
        <f t="shared" si="22"/>
        <v>0</v>
      </c>
      <c r="K204" s="14">
        <f t="shared" si="23"/>
        <v>0</v>
      </c>
      <c r="L204" s="14">
        <f>BAJIO16643561!C205</f>
        <v>0</v>
      </c>
      <c r="M204" s="90">
        <f t="shared" si="24"/>
        <v>6049.0200000004261</v>
      </c>
      <c r="N204" s="15"/>
    </row>
    <row r="205" spans="1:14" x14ac:dyDescent="0.25">
      <c r="A205" s="12">
        <f>BAJIO16643561!A206</f>
        <v>0</v>
      </c>
      <c r="B205" s="13"/>
      <c r="C205" s="13">
        <f>BAJIO16643561!B256</f>
        <v>0</v>
      </c>
      <c r="D205" s="85"/>
      <c r="E205" s="80">
        <f>BAJIO16643561!I206</f>
        <v>0</v>
      </c>
      <c r="F205" s="149">
        <f>BAJIO16643561!H206</f>
        <v>0</v>
      </c>
      <c r="G205" s="14">
        <f t="shared" si="21"/>
        <v>0</v>
      </c>
      <c r="H205" s="14">
        <f t="shared" si="18"/>
        <v>0</v>
      </c>
      <c r="I205" s="90">
        <f>BAJIO16643561!D206</f>
        <v>0</v>
      </c>
      <c r="J205" s="14">
        <f t="shared" si="22"/>
        <v>0</v>
      </c>
      <c r="K205" s="14">
        <f t="shared" si="23"/>
        <v>0</v>
      </c>
      <c r="L205" s="14">
        <f>BAJIO16643561!C206</f>
        <v>0</v>
      </c>
      <c r="M205" s="90">
        <f t="shared" si="24"/>
        <v>6049.0200000004261</v>
      </c>
      <c r="N205" s="15"/>
    </row>
    <row r="206" spans="1:14" x14ac:dyDescent="0.25">
      <c r="A206" s="12">
        <f>BAJIO16643561!A207</f>
        <v>0</v>
      </c>
      <c r="B206" s="13"/>
      <c r="C206" s="13">
        <f>BAJIO16643561!B257</f>
        <v>0</v>
      </c>
      <c r="D206" s="85"/>
      <c r="E206" s="80">
        <f>BAJIO16643561!I207</f>
        <v>0</v>
      </c>
      <c r="F206" s="149">
        <f>BAJIO16643561!H207</f>
        <v>0</v>
      </c>
      <c r="G206" s="14">
        <f t="shared" si="21"/>
        <v>0</v>
      </c>
      <c r="H206" s="14">
        <f t="shared" si="18"/>
        <v>0</v>
      </c>
      <c r="I206" s="90">
        <f>BAJIO16643561!D207</f>
        <v>0</v>
      </c>
      <c r="J206" s="14">
        <f t="shared" si="22"/>
        <v>0</v>
      </c>
      <c r="K206" s="14">
        <f t="shared" si="23"/>
        <v>0</v>
      </c>
      <c r="L206" s="14">
        <f>BAJIO16643561!C207</f>
        <v>0</v>
      </c>
      <c r="M206" s="90">
        <f t="shared" si="24"/>
        <v>6049.0200000004261</v>
      </c>
      <c r="N206" s="15"/>
    </row>
    <row r="207" spans="1:14" x14ac:dyDescent="0.25">
      <c r="A207" s="12">
        <f>BAJIO16643561!A208</f>
        <v>0</v>
      </c>
      <c r="B207" s="13"/>
      <c r="C207" s="13">
        <f>BAJIO16643561!B258</f>
        <v>0</v>
      </c>
      <c r="D207" s="85"/>
      <c r="E207" s="80">
        <f>BAJIO16643561!I208</f>
        <v>0</v>
      </c>
      <c r="F207" s="149">
        <f>BAJIO16643561!H208</f>
        <v>0</v>
      </c>
      <c r="G207" s="14">
        <f t="shared" si="21"/>
        <v>0</v>
      </c>
      <c r="H207" s="14">
        <f t="shared" si="18"/>
        <v>0</v>
      </c>
      <c r="I207" s="90">
        <f>BAJIO16643561!D208</f>
        <v>0</v>
      </c>
      <c r="J207" s="14">
        <f t="shared" si="22"/>
        <v>0</v>
      </c>
      <c r="K207" s="14">
        <f t="shared" si="23"/>
        <v>0</v>
      </c>
      <c r="L207" s="14">
        <f>BAJIO16643561!C208</f>
        <v>0</v>
      </c>
      <c r="M207" s="90">
        <f t="shared" si="24"/>
        <v>6049.0200000004261</v>
      </c>
      <c r="N207" s="15"/>
    </row>
    <row r="208" spans="1:14" x14ac:dyDescent="0.25">
      <c r="A208" s="12">
        <f>BAJIO16643561!A209</f>
        <v>0</v>
      </c>
      <c r="B208" s="13"/>
      <c r="C208" s="13">
        <f>BAJIO16643561!B259</f>
        <v>0</v>
      </c>
      <c r="D208" s="85"/>
      <c r="E208" s="80">
        <f>BAJIO16643561!I209</f>
        <v>0</v>
      </c>
      <c r="F208" s="149">
        <f>BAJIO16643561!H209</f>
        <v>0</v>
      </c>
      <c r="G208" s="14">
        <f t="shared" si="21"/>
        <v>0</v>
      </c>
      <c r="H208" s="14">
        <f t="shared" si="18"/>
        <v>0</v>
      </c>
      <c r="I208" s="90">
        <f>BAJIO16643561!D209</f>
        <v>0</v>
      </c>
      <c r="J208" s="14">
        <f t="shared" si="22"/>
        <v>0</v>
      </c>
      <c r="K208" s="14">
        <f t="shared" si="23"/>
        <v>0</v>
      </c>
      <c r="L208" s="14">
        <f>BAJIO16643561!C209</f>
        <v>0</v>
      </c>
      <c r="M208" s="90">
        <f t="shared" si="24"/>
        <v>6049.0200000004261</v>
      </c>
      <c r="N208" s="15"/>
    </row>
    <row r="209" spans="1:14" x14ac:dyDescent="0.25">
      <c r="A209" s="12">
        <f>BAJIO16643561!A210</f>
        <v>0</v>
      </c>
      <c r="B209" s="13"/>
      <c r="C209" s="13">
        <f>BAJIO16643561!B260</f>
        <v>0</v>
      </c>
      <c r="D209" s="85"/>
      <c r="E209" s="80">
        <f>BAJIO16643561!I210</f>
        <v>0</v>
      </c>
      <c r="F209" s="149">
        <f>BAJIO16643561!H210</f>
        <v>0</v>
      </c>
      <c r="G209" s="14">
        <f t="shared" si="21"/>
        <v>0</v>
      </c>
      <c r="H209" s="14">
        <f t="shared" si="18"/>
        <v>0</v>
      </c>
      <c r="I209" s="90">
        <f>BAJIO16643561!D210</f>
        <v>0</v>
      </c>
      <c r="J209" s="14">
        <f t="shared" si="22"/>
        <v>0</v>
      </c>
      <c r="K209" s="14">
        <f t="shared" si="23"/>
        <v>0</v>
      </c>
      <c r="L209" s="14">
        <f>BAJIO16643561!C210</f>
        <v>0</v>
      </c>
      <c r="M209" s="90">
        <f t="shared" si="24"/>
        <v>6049.0200000004261</v>
      </c>
      <c r="N209" s="15"/>
    </row>
    <row r="210" spans="1:14" x14ac:dyDescent="0.25">
      <c r="A210" s="12">
        <f>BAJIO16643561!A211</f>
        <v>0</v>
      </c>
      <c r="B210" s="13"/>
      <c r="C210" s="13">
        <f>BAJIO16643561!B261</f>
        <v>0</v>
      </c>
      <c r="D210" s="85"/>
      <c r="E210" s="80">
        <f>BAJIO16643561!I211</f>
        <v>0</v>
      </c>
      <c r="F210" s="149">
        <f>BAJIO16643561!H211</f>
        <v>0</v>
      </c>
      <c r="G210" s="14">
        <f t="shared" si="21"/>
        <v>0</v>
      </c>
      <c r="H210" s="14">
        <f t="shared" si="18"/>
        <v>0</v>
      </c>
      <c r="I210" s="90">
        <f>BAJIO16643561!D211</f>
        <v>0</v>
      </c>
      <c r="J210" s="14">
        <f t="shared" si="22"/>
        <v>0</v>
      </c>
      <c r="K210" s="14">
        <f t="shared" si="23"/>
        <v>0</v>
      </c>
      <c r="L210" s="14">
        <f>BAJIO16643561!C211</f>
        <v>0</v>
      </c>
      <c r="M210" s="90">
        <f t="shared" si="24"/>
        <v>6049.0200000004261</v>
      </c>
      <c r="N210" s="15"/>
    </row>
    <row r="211" spans="1:14" x14ac:dyDescent="0.25">
      <c r="A211" s="12">
        <f>BAJIO16643561!A212</f>
        <v>0</v>
      </c>
      <c r="B211" s="13"/>
      <c r="C211" s="13">
        <f>BAJIO16643561!B262</f>
        <v>0</v>
      </c>
      <c r="D211" s="85"/>
      <c r="E211" s="80">
        <f>BAJIO16643561!I212</f>
        <v>0</v>
      </c>
      <c r="F211" s="149">
        <f>BAJIO16643561!H212</f>
        <v>0</v>
      </c>
      <c r="G211" s="14">
        <f t="shared" si="21"/>
        <v>0</v>
      </c>
      <c r="H211" s="14">
        <f t="shared" si="18"/>
        <v>0</v>
      </c>
      <c r="I211" s="90">
        <f>BAJIO16643561!D212</f>
        <v>0</v>
      </c>
      <c r="J211" s="14">
        <f t="shared" si="22"/>
        <v>0</v>
      </c>
      <c r="K211" s="14">
        <f t="shared" si="23"/>
        <v>0</v>
      </c>
      <c r="L211" s="14">
        <f>BAJIO16643561!C212</f>
        <v>0</v>
      </c>
      <c r="M211" s="90">
        <f t="shared" si="24"/>
        <v>6049.0200000004261</v>
      </c>
      <c r="N211" s="15"/>
    </row>
    <row r="212" spans="1:14" x14ac:dyDescent="0.25">
      <c r="A212" s="12">
        <f>BAJIO16643561!A213</f>
        <v>0</v>
      </c>
      <c r="B212" s="13"/>
      <c r="C212" s="13">
        <f>BAJIO16643561!B263</f>
        <v>0</v>
      </c>
      <c r="D212" s="85"/>
      <c r="E212" s="80">
        <f>BAJIO16643561!I213</f>
        <v>0</v>
      </c>
      <c r="F212" s="149">
        <f>BAJIO16643561!H213</f>
        <v>0</v>
      </c>
      <c r="G212" s="14">
        <f t="shared" si="21"/>
        <v>0</v>
      </c>
      <c r="H212" s="14">
        <f t="shared" ref="H212:H275" si="25">G212*0.16</f>
        <v>0</v>
      </c>
      <c r="I212" s="90">
        <f>BAJIO16643561!D213</f>
        <v>0</v>
      </c>
      <c r="J212" s="14">
        <f t="shared" si="22"/>
        <v>0</v>
      </c>
      <c r="K212" s="14">
        <f t="shared" si="23"/>
        <v>0</v>
      </c>
      <c r="L212" s="14">
        <f>BAJIO16643561!C213</f>
        <v>0</v>
      </c>
      <c r="M212" s="90">
        <f t="shared" si="24"/>
        <v>6049.0200000004261</v>
      </c>
      <c r="N212" s="15"/>
    </row>
    <row r="213" spans="1:14" x14ac:dyDescent="0.25">
      <c r="A213" s="12">
        <f>BAJIO16643561!A214</f>
        <v>0</v>
      </c>
      <c r="B213" s="13"/>
      <c r="C213" s="13">
        <f>BAJIO16643561!B264</f>
        <v>0</v>
      </c>
      <c r="D213" s="85"/>
      <c r="E213" s="80">
        <f>BAJIO16643561!I214</f>
        <v>0</v>
      </c>
      <c r="F213" s="149">
        <f>BAJIO16643561!H214</f>
        <v>0</v>
      </c>
      <c r="G213" s="14">
        <f t="shared" si="21"/>
        <v>0</v>
      </c>
      <c r="H213" s="14">
        <f t="shared" si="25"/>
        <v>0</v>
      </c>
      <c r="I213" s="90">
        <f>BAJIO16643561!D214</f>
        <v>0</v>
      </c>
      <c r="J213" s="14">
        <f t="shared" si="22"/>
        <v>0</v>
      </c>
      <c r="K213" s="14">
        <f t="shared" si="23"/>
        <v>0</v>
      </c>
      <c r="L213" s="14">
        <f>BAJIO16643561!C214</f>
        <v>0</v>
      </c>
      <c r="M213" s="90">
        <f t="shared" si="24"/>
        <v>6049.0200000004261</v>
      </c>
      <c r="N213" s="15"/>
    </row>
    <row r="214" spans="1:14" x14ac:dyDescent="0.25">
      <c r="A214" s="12">
        <f>BAJIO16643561!A215</f>
        <v>0</v>
      </c>
      <c r="B214" s="13"/>
      <c r="C214" s="13">
        <f>BAJIO16643561!B265</f>
        <v>0</v>
      </c>
      <c r="D214" s="85"/>
      <c r="E214" s="80">
        <f>BAJIO16643561!I215</f>
        <v>0</v>
      </c>
      <c r="F214" s="149">
        <f>BAJIO16643561!H215</f>
        <v>0</v>
      </c>
      <c r="G214" s="14">
        <f t="shared" si="21"/>
        <v>0</v>
      </c>
      <c r="H214" s="14">
        <f t="shared" si="25"/>
        <v>0</v>
      </c>
      <c r="I214" s="90">
        <f>BAJIO16643561!D215</f>
        <v>0</v>
      </c>
      <c r="J214" s="14">
        <f t="shared" si="22"/>
        <v>0</v>
      </c>
      <c r="K214" s="14">
        <f t="shared" si="23"/>
        <v>0</v>
      </c>
      <c r="L214" s="14">
        <f>BAJIO16643561!C215</f>
        <v>0</v>
      </c>
      <c r="M214" s="90">
        <f t="shared" si="24"/>
        <v>6049.0200000004261</v>
      </c>
      <c r="N214" s="15"/>
    </row>
    <row r="215" spans="1:14" x14ac:dyDescent="0.25">
      <c r="A215" s="12">
        <f>BAJIO16643561!A216</f>
        <v>0</v>
      </c>
      <c r="B215" s="13"/>
      <c r="C215" s="13">
        <f>BAJIO16643561!B266</f>
        <v>0</v>
      </c>
      <c r="D215" s="85"/>
      <c r="E215" s="80">
        <f>BAJIO16643561!I216</f>
        <v>0</v>
      </c>
      <c r="F215" s="149">
        <f>BAJIO16643561!H216</f>
        <v>0</v>
      </c>
      <c r="G215" s="14">
        <f t="shared" si="21"/>
        <v>0</v>
      </c>
      <c r="H215" s="14">
        <f t="shared" si="25"/>
        <v>0</v>
      </c>
      <c r="I215" s="90">
        <f>BAJIO16643561!D216</f>
        <v>0</v>
      </c>
      <c r="J215" s="14">
        <f t="shared" si="22"/>
        <v>0</v>
      </c>
      <c r="K215" s="14">
        <f t="shared" si="23"/>
        <v>0</v>
      </c>
      <c r="L215" s="14">
        <f>BAJIO16643561!C216</f>
        <v>0</v>
      </c>
      <c r="M215" s="90">
        <f t="shared" si="24"/>
        <v>6049.0200000004261</v>
      </c>
      <c r="N215" s="15"/>
    </row>
    <row r="216" spans="1:14" hidden="1" x14ac:dyDescent="0.25">
      <c r="A216" s="12" t="e">
        <f>BAJIO16643561!#REF!</f>
        <v>#REF!</v>
      </c>
      <c r="B216" s="13"/>
      <c r="C216" s="13" t="e">
        <f>BAJIO16643561!#REF!</f>
        <v>#REF!</v>
      </c>
      <c r="D216" s="85"/>
      <c r="E216" s="80" t="e">
        <f>BAJIO16643561!#REF!</f>
        <v>#REF!</v>
      </c>
      <c r="F216" s="149" t="e">
        <f>BAJIO16643561!#REF!</f>
        <v>#REF!</v>
      </c>
      <c r="G216" s="14" t="e">
        <f t="shared" si="21"/>
        <v>#REF!</v>
      </c>
      <c r="H216" s="14" t="e">
        <f t="shared" si="25"/>
        <v>#REF!</v>
      </c>
      <c r="I216" s="14" t="e">
        <f>BAJIO16643561!#REF!</f>
        <v>#REF!</v>
      </c>
      <c r="J216" s="14" t="e">
        <f t="shared" si="22"/>
        <v>#REF!</v>
      </c>
      <c r="K216" s="14" t="e">
        <f t="shared" si="23"/>
        <v>#REF!</v>
      </c>
      <c r="L216" s="14" t="e">
        <f>BAJIO16643561!#REF!</f>
        <v>#REF!</v>
      </c>
      <c r="M216" s="90" t="e">
        <f t="shared" si="24"/>
        <v>#REF!</v>
      </c>
      <c r="N216" s="15"/>
    </row>
    <row r="217" spans="1:14" hidden="1" x14ac:dyDescent="0.25">
      <c r="A217" s="12" t="e">
        <f>BAJIO16643561!#REF!</f>
        <v>#REF!</v>
      </c>
      <c r="B217" s="13"/>
      <c r="C217" s="13" t="e">
        <f>BAJIO16643561!#REF!</f>
        <v>#REF!</v>
      </c>
      <c r="D217" s="85"/>
      <c r="E217" s="80" t="e">
        <f>BAJIO16643561!#REF!</f>
        <v>#REF!</v>
      </c>
      <c r="F217" s="149" t="e">
        <f>BAJIO16643561!#REF!</f>
        <v>#REF!</v>
      </c>
      <c r="G217" s="14" t="e">
        <f t="shared" si="21"/>
        <v>#REF!</v>
      </c>
      <c r="H217" s="14" t="e">
        <f t="shared" si="25"/>
        <v>#REF!</v>
      </c>
      <c r="I217" s="14" t="e">
        <f>BAJIO16643561!#REF!</f>
        <v>#REF!</v>
      </c>
      <c r="J217" s="14" t="e">
        <f t="shared" si="22"/>
        <v>#REF!</v>
      </c>
      <c r="K217" s="14" t="e">
        <f t="shared" si="23"/>
        <v>#REF!</v>
      </c>
      <c r="L217" s="14" t="e">
        <f>BAJIO16643561!#REF!</f>
        <v>#REF!</v>
      </c>
      <c r="M217" s="90" t="e">
        <f t="shared" si="24"/>
        <v>#REF!</v>
      </c>
      <c r="N217" s="15"/>
    </row>
    <row r="218" spans="1:14" hidden="1" x14ac:dyDescent="0.25">
      <c r="A218" s="12" t="e">
        <f>BAJIO16643561!#REF!</f>
        <v>#REF!</v>
      </c>
      <c r="B218" s="13"/>
      <c r="C218" s="13" t="e">
        <f>BAJIO16643561!#REF!</f>
        <v>#REF!</v>
      </c>
      <c r="D218" s="85"/>
      <c r="E218" s="80" t="e">
        <f>BAJIO16643561!#REF!</f>
        <v>#REF!</v>
      </c>
      <c r="F218" s="149" t="e">
        <f>BAJIO16643561!#REF!</f>
        <v>#REF!</v>
      </c>
      <c r="G218" s="14" t="e">
        <f t="shared" si="21"/>
        <v>#REF!</v>
      </c>
      <c r="H218" s="14" t="e">
        <f t="shared" si="25"/>
        <v>#REF!</v>
      </c>
      <c r="I218" s="14" t="e">
        <f>BAJIO16643561!#REF!</f>
        <v>#REF!</v>
      </c>
      <c r="J218" s="14" t="e">
        <f t="shared" si="22"/>
        <v>#REF!</v>
      </c>
      <c r="K218" s="14" t="e">
        <f t="shared" si="23"/>
        <v>#REF!</v>
      </c>
      <c r="L218" s="14" t="e">
        <f>BAJIO16643561!#REF!</f>
        <v>#REF!</v>
      </c>
      <c r="M218" s="90" t="e">
        <f t="shared" si="24"/>
        <v>#REF!</v>
      </c>
      <c r="N218" s="15"/>
    </row>
    <row r="219" spans="1:14" hidden="1" x14ac:dyDescent="0.25">
      <c r="A219" s="12">
        <f>BAJIO16643561!A939</f>
        <v>0</v>
      </c>
      <c r="B219" s="13"/>
      <c r="C219" s="13">
        <f>BAJIO16643561!B939</f>
        <v>0</v>
      </c>
      <c r="D219" s="85"/>
      <c r="E219" s="80">
        <f>BAJIO16643561!I939</f>
        <v>0</v>
      </c>
      <c r="F219" s="149">
        <f>BAJIO16643561!H939</f>
        <v>0</v>
      </c>
      <c r="G219" s="14">
        <f t="shared" si="21"/>
        <v>0</v>
      </c>
      <c r="H219" s="14">
        <f t="shared" si="25"/>
        <v>0</v>
      </c>
      <c r="I219" s="14">
        <f>BAJIO16643561!D939</f>
        <v>0</v>
      </c>
      <c r="J219" s="14">
        <f t="shared" si="22"/>
        <v>0</v>
      </c>
      <c r="K219" s="14">
        <f t="shared" si="23"/>
        <v>0</v>
      </c>
      <c r="L219" s="14">
        <f>BAJIO16643561!C939</f>
        <v>0</v>
      </c>
      <c r="M219" s="90" t="e">
        <f t="shared" si="24"/>
        <v>#REF!</v>
      </c>
      <c r="N219" s="15"/>
    </row>
    <row r="220" spans="1:14" hidden="1" x14ac:dyDescent="0.25">
      <c r="A220" s="12">
        <f>BAJIO16643561!A940</f>
        <v>0</v>
      </c>
      <c r="B220" s="13"/>
      <c r="C220" s="13">
        <f>BAJIO16643561!B940</f>
        <v>0</v>
      </c>
      <c r="D220" s="85"/>
      <c r="E220" s="80">
        <f>BAJIO16643561!I940</f>
        <v>0</v>
      </c>
      <c r="F220" s="149">
        <f>BAJIO16643561!H940</f>
        <v>0</v>
      </c>
      <c r="G220" s="14">
        <f t="shared" si="21"/>
        <v>0</v>
      </c>
      <c r="H220" s="14">
        <f t="shared" si="25"/>
        <v>0</v>
      </c>
      <c r="I220" s="14">
        <f>BAJIO16643561!D940</f>
        <v>0</v>
      </c>
      <c r="J220" s="14">
        <f t="shared" si="22"/>
        <v>0</v>
      </c>
      <c r="K220" s="14">
        <f t="shared" si="23"/>
        <v>0</v>
      </c>
      <c r="L220" s="14">
        <f>BAJIO16643561!C940</f>
        <v>0</v>
      </c>
      <c r="M220" s="90" t="e">
        <f t="shared" si="24"/>
        <v>#REF!</v>
      </c>
      <c r="N220" s="15"/>
    </row>
    <row r="221" spans="1:14" hidden="1" x14ac:dyDescent="0.25">
      <c r="A221" s="12">
        <f>BAJIO16643561!A941</f>
        <v>0</v>
      </c>
      <c r="B221" s="13"/>
      <c r="C221" s="13">
        <f>BAJIO16643561!B941</f>
        <v>0</v>
      </c>
      <c r="D221" s="85"/>
      <c r="E221" s="80">
        <f>BAJIO16643561!I941</f>
        <v>0</v>
      </c>
      <c r="F221" s="149">
        <f>BAJIO16643561!H941</f>
        <v>0</v>
      </c>
      <c r="G221" s="14">
        <f t="shared" si="21"/>
        <v>0</v>
      </c>
      <c r="H221" s="14">
        <f t="shared" si="25"/>
        <v>0</v>
      </c>
      <c r="I221" s="14">
        <f>BAJIO16643561!D941</f>
        <v>0</v>
      </c>
      <c r="J221" s="14">
        <f t="shared" si="22"/>
        <v>0</v>
      </c>
      <c r="K221" s="14">
        <f t="shared" si="23"/>
        <v>0</v>
      </c>
      <c r="L221" s="14">
        <f>BAJIO16643561!C941</f>
        <v>0</v>
      </c>
      <c r="M221" s="90" t="e">
        <f t="shared" si="24"/>
        <v>#REF!</v>
      </c>
      <c r="N221" s="15"/>
    </row>
    <row r="222" spans="1:14" hidden="1" x14ac:dyDescent="0.25">
      <c r="A222" s="12">
        <f>BAJIO16643561!A942</f>
        <v>0</v>
      </c>
      <c r="B222" s="13"/>
      <c r="C222" s="13">
        <f>BAJIO16643561!B942</f>
        <v>0</v>
      </c>
      <c r="D222" s="85"/>
      <c r="E222" s="80">
        <f>BAJIO16643561!I942</f>
        <v>0</v>
      </c>
      <c r="F222" s="149">
        <f>BAJIO16643561!H942</f>
        <v>0</v>
      </c>
      <c r="G222" s="14">
        <f t="shared" si="21"/>
        <v>0</v>
      </c>
      <c r="H222" s="14">
        <f t="shared" si="25"/>
        <v>0</v>
      </c>
      <c r="I222" s="14">
        <f>BAJIO16643561!D942</f>
        <v>0</v>
      </c>
      <c r="J222" s="14">
        <f t="shared" si="22"/>
        <v>0</v>
      </c>
      <c r="K222" s="14">
        <f t="shared" si="23"/>
        <v>0</v>
      </c>
      <c r="L222" s="14">
        <f>BAJIO16643561!C942</f>
        <v>0</v>
      </c>
      <c r="M222" s="90" t="e">
        <f t="shared" si="24"/>
        <v>#REF!</v>
      </c>
      <c r="N222" s="15"/>
    </row>
    <row r="223" spans="1:14" hidden="1" x14ac:dyDescent="0.25">
      <c r="A223" s="12">
        <f>BAJIO16643561!A943</f>
        <v>0</v>
      </c>
      <c r="B223" s="13"/>
      <c r="C223" s="13">
        <f>BAJIO16643561!B943</f>
        <v>0</v>
      </c>
      <c r="D223" s="85"/>
      <c r="E223" s="80">
        <f>BAJIO16643561!I943</f>
        <v>0</v>
      </c>
      <c r="F223" s="149">
        <f>BAJIO16643561!H943</f>
        <v>0</v>
      </c>
      <c r="G223" s="14">
        <f t="shared" si="21"/>
        <v>0</v>
      </c>
      <c r="H223" s="14">
        <f t="shared" si="25"/>
        <v>0</v>
      </c>
      <c r="I223" s="14">
        <f>BAJIO16643561!D943</f>
        <v>0</v>
      </c>
      <c r="J223" s="14">
        <f t="shared" si="22"/>
        <v>0</v>
      </c>
      <c r="K223" s="14">
        <f t="shared" si="23"/>
        <v>0</v>
      </c>
      <c r="L223" s="14">
        <f>BAJIO16643561!C943</f>
        <v>0</v>
      </c>
      <c r="M223" s="90" t="e">
        <f t="shared" si="24"/>
        <v>#REF!</v>
      </c>
      <c r="N223" s="15"/>
    </row>
    <row r="224" spans="1:14" hidden="1" x14ac:dyDescent="0.25">
      <c r="A224" s="12">
        <f>BAJIO16643561!A944</f>
        <v>0</v>
      </c>
      <c r="B224" s="13"/>
      <c r="C224" s="13">
        <f>BAJIO16643561!B944</f>
        <v>0</v>
      </c>
      <c r="D224" s="85"/>
      <c r="E224" s="80">
        <f>BAJIO16643561!I944</f>
        <v>0</v>
      </c>
      <c r="F224" s="149">
        <f>BAJIO16643561!H944</f>
        <v>0</v>
      </c>
      <c r="G224" s="14">
        <f t="shared" si="21"/>
        <v>0</v>
      </c>
      <c r="H224" s="14">
        <f t="shared" si="25"/>
        <v>0</v>
      </c>
      <c r="I224" s="14">
        <f>BAJIO16643561!D944</f>
        <v>0</v>
      </c>
      <c r="J224" s="14">
        <f t="shared" si="22"/>
        <v>0</v>
      </c>
      <c r="K224" s="14">
        <f t="shared" si="23"/>
        <v>0</v>
      </c>
      <c r="L224" s="14">
        <f>BAJIO16643561!C944</f>
        <v>0</v>
      </c>
      <c r="M224" s="90" t="e">
        <f t="shared" si="24"/>
        <v>#REF!</v>
      </c>
      <c r="N224" s="15"/>
    </row>
    <row r="225" spans="1:14" hidden="1" x14ac:dyDescent="0.25">
      <c r="A225" s="12">
        <f>BAJIO16643561!A945</f>
        <v>0</v>
      </c>
      <c r="B225" s="13"/>
      <c r="C225" s="13">
        <f>BAJIO16643561!B945</f>
        <v>0</v>
      </c>
      <c r="D225" s="85"/>
      <c r="E225" s="80">
        <f>BAJIO16643561!I945</f>
        <v>0</v>
      </c>
      <c r="F225" s="149">
        <f>BAJIO16643561!H945</f>
        <v>0</v>
      </c>
      <c r="G225" s="14">
        <f t="shared" si="21"/>
        <v>0</v>
      </c>
      <c r="H225" s="14">
        <f t="shared" si="25"/>
        <v>0</v>
      </c>
      <c r="I225" s="14">
        <f>BAJIO16643561!D945</f>
        <v>0</v>
      </c>
      <c r="J225" s="14">
        <f t="shared" si="22"/>
        <v>0</v>
      </c>
      <c r="K225" s="14">
        <f t="shared" si="23"/>
        <v>0</v>
      </c>
      <c r="L225" s="14">
        <f>BAJIO16643561!C945</f>
        <v>0</v>
      </c>
      <c r="M225" s="90" t="e">
        <f t="shared" si="24"/>
        <v>#REF!</v>
      </c>
      <c r="N225" s="15"/>
    </row>
    <row r="226" spans="1:14" hidden="1" x14ac:dyDescent="0.25">
      <c r="A226" s="12">
        <f>BAJIO16643561!A958</f>
        <v>0</v>
      </c>
      <c r="B226" s="13"/>
      <c r="C226" s="13">
        <f>BAJIO16643561!B958</f>
        <v>0</v>
      </c>
      <c r="D226" s="85"/>
      <c r="E226" s="80">
        <f>BAJIO16643561!I958</f>
        <v>0</v>
      </c>
      <c r="F226" s="149">
        <f>BAJIO16643561!H958</f>
        <v>0</v>
      </c>
      <c r="G226" s="14">
        <f t="shared" si="21"/>
        <v>0</v>
      </c>
      <c r="H226" s="14">
        <f t="shared" si="25"/>
        <v>0</v>
      </c>
      <c r="I226" s="14">
        <f>BAJIO16643561!D958</f>
        <v>0</v>
      </c>
      <c r="J226" s="14">
        <f t="shared" si="22"/>
        <v>0</v>
      </c>
      <c r="K226" s="14">
        <f t="shared" si="23"/>
        <v>0</v>
      </c>
      <c r="L226" s="14">
        <f>BAJIO16643561!C958</f>
        <v>0</v>
      </c>
      <c r="M226" s="90" t="e">
        <f t="shared" si="24"/>
        <v>#REF!</v>
      </c>
      <c r="N226" s="15"/>
    </row>
    <row r="227" spans="1:14" hidden="1" x14ac:dyDescent="0.25">
      <c r="A227" s="12">
        <f>BAJIO16643561!A959</f>
        <v>0</v>
      </c>
      <c r="B227" s="13"/>
      <c r="C227" s="13">
        <f>BAJIO16643561!B959</f>
        <v>0</v>
      </c>
      <c r="D227" s="85"/>
      <c r="E227" s="80">
        <f>BAJIO16643561!I959</f>
        <v>0</v>
      </c>
      <c r="F227" s="149">
        <f>BAJIO16643561!H959</f>
        <v>0</v>
      </c>
      <c r="G227" s="14">
        <f t="shared" si="21"/>
        <v>0</v>
      </c>
      <c r="H227" s="14">
        <f t="shared" si="25"/>
        <v>0</v>
      </c>
      <c r="I227" s="14">
        <f>BAJIO16643561!D959</f>
        <v>0</v>
      </c>
      <c r="J227" s="14">
        <f t="shared" si="22"/>
        <v>0</v>
      </c>
      <c r="K227" s="14">
        <f t="shared" si="23"/>
        <v>0</v>
      </c>
      <c r="L227" s="14">
        <f>BAJIO16643561!C959</f>
        <v>0</v>
      </c>
      <c r="M227" s="90" t="e">
        <f t="shared" si="24"/>
        <v>#REF!</v>
      </c>
      <c r="N227" s="15"/>
    </row>
    <row r="228" spans="1:14" hidden="1" x14ac:dyDescent="0.25">
      <c r="A228" s="12">
        <f>BAJIO16643561!A960</f>
        <v>0</v>
      </c>
      <c r="B228" s="13"/>
      <c r="C228" s="13">
        <f>BAJIO16643561!B960</f>
        <v>0</v>
      </c>
      <c r="D228" s="85"/>
      <c r="E228" s="80">
        <f>BAJIO16643561!I960</f>
        <v>0</v>
      </c>
      <c r="F228" s="149">
        <f>BAJIO16643561!H960</f>
        <v>0</v>
      </c>
      <c r="G228" s="14">
        <f t="shared" si="21"/>
        <v>0</v>
      </c>
      <c r="H228" s="14">
        <f t="shared" si="25"/>
        <v>0</v>
      </c>
      <c r="I228" s="14">
        <f>BAJIO16643561!D960</f>
        <v>0</v>
      </c>
      <c r="J228" s="14">
        <f t="shared" si="22"/>
        <v>0</v>
      </c>
      <c r="K228" s="14">
        <f t="shared" si="23"/>
        <v>0</v>
      </c>
      <c r="L228" s="14">
        <f>BAJIO16643561!C960</f>
        <v>0</v>
      </c>
      <c r="M228" s="90" t="e">
        <f t="shared" si="24"/>
        <v>#REF!</v>
      </c>
      <c r="N228" s="15"/>
    </row>
    <row r="229" spans="1:14" hidden="1" x14ac:dyDescent="0.25">
      <c r="A229" s="12">
        <f>BAJIO16643561!A961</f>
        <v>0</v>
      </c>
      <c r="B229" s="13"/>
      <c r="C229" s="13">
        <f>BAJIO16643561!B961</f>
        <v>0</v>
      </c>
      <c r="D229" s="85"/>
      <c r="E229" s="80">
        <f>BAJIO16643561!I961</f>
        <v>0</v>
      </c>
      <c r="F229" s="149">
        <f>BAJIO16643561!H961</f>
        <v>0</v>
      </c>
      <c r="G229" s="14">
        <f t="shared" si="21"/>
        <v>0</v>
      </c>
      <c r="H229" s="14">
        <f t="shared" si="25"/>
        <v>0</v>
      </c>
      <c r="I229" s="14">
        <f>BAJIO16643561!D961</f>
        <v>0</v>
      </c>
      <c r="J229" s="14">
        <f t="shared" si="22"/>
        <v>0</v>
      </c>
      <c r="K229" s="14">
        <f t="shared" si="23"/>
        <v>0</v>
      </c>
      <c r="L229" s="14">
        <f>BAJIO16643561!C961</f>
        <v>0</v>
      </c>
      <c r="M229" s="90" t="e">
        <f t="shared" si="24"/>
        <v>#REF!</v>
      </c>
      <c r="N229" s="15"/>
    </row>
    <row r="230" spans="1:14" hidden="1" x14ac:dyDescent="0.25">
      <c r="A230" s="12">
        <f>BAJIO16643561!A962</f>
        <v>0</v>
      </c>
      <c r="B230" s="13"/>
      <c r="C230" s="13">
        <f>BAJIO16643561!B962</f>
        <v>0</v>
      </c>
      <c r="D230" s="85"/>
      <c r="E230" s="80">
        <f>BAJIO16643561!I962</f>
        <v>0</v>
      </c>
      <c r="F230" s="149">
        <f>BAJIO16643561!H962</f>
        <v>0</v>
      </c>
      <c r="G230" s="14">
        <f t="shared" si="21"/>
        <v>0</v>
      </c>
      <c r="H230" s="14">
        <f t="shared" si="25"/>
        <v>0</v>
      </c>
      <c r="I230" s="14">
        <f>BAJIO16643561!D962</f>
        <v>0</v>
      </c>
      <c r="J230" s="14">
        <f t="shared" si="22"/>
        <v>0</v>
      </c>
      <c r="K230" s="14">
        <f t="shared" si="23"/>
        <v>0</v>
      </c>
      <c r="L230" s="14">
        <f>BAJIO16643561!C962</f>
        <v>0</v>
      </c>
      <c r="M230" s="90" t="e">
        <f t="shared" si="24"/>
        <v>#REF!</v>
      </c>
      <c r="N230" s="15"/>
    </row>
    <row r="231" spans="1:14" hidden="1" x14ac:dyDescent="0.25">
      <c r="A231" s="12">
        <f>BAJIO16643561!A963</f>
        <v>0</v>
      </c>
      <c r="B231" s="13"/>
      <c r="C231" s="13">
        <f>BAJIO16643561!B963</f>
        <v>0</v>
      </c>
      <c r="D231" s="85"/>
      <c r="E231" s="80">
        <f>BAJIO16643561!I963</f>
        <v>0</v>
      </c>
      <c r="F231" s="149">
        <f>BAJIO16643561!H963</f>
        <v>0</v>
      </c>
      <c r="G231" s="14">
        <f t="shared" si="21"/>
        <v>0</v>
      </c>
      <c r="H231" s="14">
        <f t="shared" si="25"/>
        <v>0</v>
      </c>
      <c r="I231" s="14">
        <f>BAJIO16643561!D963</f>
        <v>0</v>
      </c>
      <c r="J231" s="14">
        <f t="shared" si="22"/>
        <v>0</v>
      </c>
      <c r="K231" s="14">
        <f t="shared" si="23"/>
        <v>0</v>
      </c>
      <c r="L231" s="14">
        <f>BAJIO16643561!C963</f>
        <v>0</v>
      </c>
      <c r="M231" s="90" t="e">
        <f t="shared" si="24"/>
        <v>#REF!</v>
      </c>
      <c r="N231" s="15"/>
    </row>
    <row r="232" spans="1:14" hidden="1" x14ac:dyDescent="0.25">
      <c r="A232" s="12">
        <f>BAJIO16643561!A964</f>
        <v>0</v>
      </c>
      <c r="B232" s="13"/>
      <c r="C232" s="13">
        <f>BAJIO16643561!B964</f>
        <v>0</v>
      </c>
      <c r="D232" s="85"/>
      <c r="E232" s="80">
        <f>BAJIO16643561!I964</f>
        <v>0</v>
      </c>
      <c r="F232" s="149">
        <f>BAJIO16643561!H964</f>
        <v>0</v>
      </c>
      <c r="G232" s="14">
        <f t="shared" si="21"/>
        <v>0</v>
      </c>
      <c r="H232" s="14">
        <f t="shared" si="25"/>
        <v>0</v>
      </c>
      <c r="I232" s="14">
        <f>BAJIO16643561!D964</f>
        <v>0</v>
      </c>
      <c r="J232" s="14">
        <f t="shared" si="22"/>
        <v>0</v>
      </c>
      <c r="K232" s="14">
        <f t="shared" si="23"/>
        <v>0</v>
      </c>
      <c r="L232" s="14">
        <f>BAJIO16643561!C964</f>
        <v>0</v>
      </c>
      <c r="M232" s="90" t="e">
        <f t="shared" si="24"/>
        <v>#REF!</v>
      </c>
      <c r="N232" s="15"/>
    </row>
    <row r="233" spans="1:14" hidden="1" x14ac:dyDescent="0.25">
      <c r="A233" s="12">
        <f>BAJIO16643561!A965</f>
        <v>0</v>
      </c>
      <c r="B233" s="13"/>
      <c r="C233" s="13">
        <f>BAJIO16643561!B965</f>
        <v>0</v>
      </c>
      <c r="D233" s="85"/>
      <c r="E233" s="80">
        <f>BAJIO16643561!I965</f>
        <v>0</v>
      </c>
      <c r="F233" s="149">
        <f>BAJIO16643561!H965</f>
        <v>0</v>
      </c>
      <c r="G233" s="14">
        <f t="shared" si="21"/>
        <v>0</v>
      </c>
      <c r="H233" s="14">
        <f t="shared" si="25"/>
        <v>0</v>
      </c>
      <c r="I233" s="14">
        <f>BAJIO16643561!D965</f>
        <v>0</v>
      </c>
      <c r="J233" s="14">
        <f t="shared" si="22"/>
        <v>0</v>
      </c>
      <c r="K233" s="14">
        <f t="shared" si="23"/>
        <v>0</v>
      </c>
      <c r="L233" s="14">
        <f>BAJIO16643561!C965</f>
        <v>0</v>
      </c>
      <c r="M233" s="90" t="e">
        <f t="shared" si="24"/>
        <v>#REF!</v>
      </c>
      <c r="N233" s="15"/>
    </row>
    <row r="234" spans="1:14" hidden="1" x14ac:dyDescent="0.25">
      <c r="A234" s="12">
        <f>BAJIO16643561!A966</f>
        <v>0</v>
      </c>
      <c r="B234" s="13"/>
      <c r="C234" s="13">
        <f>BAJIO16643561!B966</f>
        <v>0</v>
      </c>
      <c r="D234" s="85"/>
      <c r="E234" s="80">
        <f>BAJIO16643561!I966</f>
        <v>0</v>
      </c>
      <c r="F234" s="149">
        <f>BAJIO16643561!H966</f>
        <v>0</v>
      </c>
      <c r="G234" s="14">
        <f t="shared" si="21"/>
        <v>0</v>
      </c>
      <c r="H234" s="14">
        <f t="shared" si="25"/>
        <v>0</v>
      </c>
      <c r="I234" s="14">
        <f>BAJIO16643561!D966</f>
        <v>0</v>
      </c>
      <c r="J234" s="14">
        <f t="shared" si="22"/>
        <v>0</v>
      </c>
      <c r="K234" s="14">
        <f t="shared" si="23"/>
        <v>0</v>
      </c>
      <c r="L234" s="14">
        <f>BAJIO16643561!C966</f>
        <v>0</v>
      </c>
      <c r="M234" s="90" t="e">
        <f t="shared" si="24"/>
        <v>#REF!</v>
      </c>
      <c r="N234" s="15"/>
    </row>
    <row r="235" spans="1:14" hidden="1" x14ac:dyDescent="0.25">
      <c r="A235" s="12">
        <f>BAJIO16643561!A967</f>
        <v>0</v>
      </c>
      <c r="B235" s="13"/>
      <c r="C235" s="13">
        <f>BAJIO16643561!B967</f>
        <v>0</v>
      </c>
      <c r="D235" s="85"/>
      <c r="E235" s="80">
        <f>BAJIO16643561!I967</f>
        <v>0</v>
      </c>
      <c r="F235" s="149">
        <f>BAJIO16643561!H967</f>
        <v>0</v>
      </c>
      <c r="G235" s="14">
        <f t="shared" si="21"/>
        <v>0</v>
      </c>
      <c r="H235" s="14">
        <f t="shared" si="25"/>
        <v>0</v>
      </c>
      <c r="I235" s="14">
        <f>BAJIO16643561!D967</f>
        <v>0</v>
      </c>
      <c r="J235" s="14">
        <f t="shared" si="22"/>
        <v>0</v>
      </c>
      <c r="K235" s="14">
        <f t="shared" si="23"/>
        <v>0</v>
      </c>
      <c r="L235" s="14">
        <f>BAJIO16643561!C967</f>
        <v>0</v>
      </c>
      <c r="M235" s="90" t="e">
        <f t="shared" si="24"/>
        <v>#REF!</v>
      </c>
      <c r="N235" s="15"/>
    </row>
    <row r="236" spans="1:14" hidden="1" x14ac:dyDescent="0.25">
      <c r="A236" s="12">
        <f>BAJIO16643561!A968</f>
        <v>0</v>
      </c>
      <c r="B236" s="13"/>
      <c r="C236" s="13">
        <f>BAJIO16643561!B968</f>
        <v>0</v>
      </c>
      <c r="D236" s="85"/>
      <c r="E236" s="80">
        <f>BAJIO16643561!I968</f>
        <v>0</v>
      </c>
      <c r="F236" s="149">
        <f>BAJIO16643561!H968</f>
        <v>0</v>
      </c>
      <c r="G236" s="14">
        <f t="shared" si="21"/>
        <v>0</v>
      </c>
      <c r="H236" s="14">
        <f t="shared" si="25"/>
        <v>0</v>
      </c>
      <c r="I236" s="14">
        <f>BAJIO16643561!D968</f>
        <v>0</v>
      </c>
      <c r="J236" s="14">
        <f t="shared" si="22"/>
        <v>0</v>
      </c>
      <c r="K236" s="14">
        <f t="shared" si="23"/>
        <v>0</v>
      </c>
      <c r="L236" s="14">
        <f>BAJIO16643561!C968</f>
        <v>0</v>
      </c>
      <c r="M236" s="90" t="e">
        <f t="shared" si="24"/>
        <v>#REF!</v>
      </c>
      <c r="N236" s="15"/>
    </row>
    <row r="237" spans="1:14" hidden="1" x14ac:dyDescent="0.25">
      <c r="A237" s="12">
        <f>BAJIO16643561!A969</f>
        <v>0</v>
      </c>
      <c r="B237" s="13"/>
      <c r="C237" s="13">
        <f>BAJIO16643561!B969</f>
        <v>0</v>
      </c>
      <c r="D237" s="85"/>
      <c r="E237" s="80">
        <f>BAJIO16643561!I969</f>
        <v>0</v>
      </c>
      <c r="F237" s="149">
        <f>BAJIO16643561!H969</f>
        <v>0</v>
      </c>
      <c r="G237" s="14">
        <f t="shared" si="21"/>
        <v>0</v>
      </c>
      <c r="H237" s="14">
        <f t="shared" si="25"/>
        <v>0</v>
      </c>
      <c r="I237" s="14">
        <f>BAJIO16643561!D969</f>
        <v>0</v>
      </c>
      <c r="J237" s="14">
        <f t="shared" si="22"/>
        <v>0</v>
      </c>
      <c r="K237" s="14">
        <f t="shared" si="23"/>
        <v>0</v>
      </c>
      <c r="L237" s="14">
        <f>BAJIO16643561!C969</f>
        <v>0</v>
      </c>
      <c r="M237" s="90" t="e">
        <f t="shared" si="24"/>
        <v>#REF!</v>
      </c>
      <c r="N237" s="15"/>
    </row>
    <row r="238" spans="1:14" hidden="1" x14ac:dyDescent="0.25">
      <c r="A238" s="12">
        <f>BAJIO16643561!A970</f>
        <v>0</v>
      </c>
      <c r="B238" s="13"/>
      <c r="C238" s="13">
        <f>BAJIO16643561!B970</f>
        <v>0</v>
      </c>
      <c r="D238" s="85"/>
      <c r="E238" s="80">
        <f>BAJIO16643561!I970</f>
        <v>0</v>
      </c>
      <c r="F238" s="149">
        <f>BAJIO16643561!H970</f>
        <v>0</v>
      </c>
      <c r="G238" s="14">
        <f t="shared" si="21"/>
        <v>0</v>
      </c>
      <c r="H238" s="14">
        <f t="shared" si="25"/>
        <v>0</v>
      </c>
      <c r="I238" s="14">
        <f>BAJIO16643561!D970</f>
        <v>0</v>
      </c>
      <c r="J238" s="14">
        <f t="shared" si="22"/>
        <v>0</v>
      </c>
      <c r="K238" s="14">
        <f t="shared" si="23"/>
        <v>0</v>
      </c>
      <c r="L238" s="14">
        <f>BAJIO16643561!C970</f>
        <v>0</v>
      </c>
      <c r="M238" s="90" t="e">
        <f t="shared" si="24"/>
        <v>#REF!</v>
      </c>
      <c r="N238" s="15"/>
    </row>
    <row r="239" spans="1:14" hidden="1" x14ac:dyDescent="0.25">
      <c r="A239" s="12">
        <f>BAJIO16643561!A971</f>
        <v>0</v>
      </c>
      <c r="B239" s="13"/>
      <c r="C239" s="13">
        <f>BAJIO16643561!B971</f>
        <v>0</v>
      </c>
      <c r="D239" s="85"/>
      <c r="E239" s="80">
        <f>BAJIO16643561!I971</f>
        <v>0</v>
      </c>
      <c r="F239" s="149">
        <f>BAJIO16643561!H971</f>
        <v>0</v>
      </c>
      <c r="G239" s="14">
        <f t="shared" si="21"/>
        <v>0</v>
      </c>
      <c r="H239" s="14">
        <f t="shared" si="25"/>
        <v>0</v>
      </c>
      <c r="I239" s="14">
        <f>BAJIO16643561!D971</f>
        <v>0</v>
      </c>
      <c r="J239" s="14">
        <f t="shared" si="22"/>
        <v>0</v>
      </c>
      <c r="K239" s="14">
        <f t="shared" si="23"/>
        <v>0</v>
      </c>
      <c r="L239" s="14">
        <f>BAJIO16643561!C971</f>
        <v>0</v>
      </c>
      <c r="M239" s="90" t="e">
        <f t="shared" si="24"/>
        <v>#REF!</v>
      </c>
      <c r="N239" s="15"/>
    </row>
    <row r="240" spans="1:14" hidden="1" x14ac:dyDescent="0.25">
      <c r="A240" s="12">
        <f>BAJIO16643561!A972</f>
        <v>0</v>
      </c>
      <c r="B240" s="13"/>
      <c r="C240" s="13">
        <f>BAJIO16643561!B972</f>
        <v>0</v>
      </c>
      <c r="D240" s="85"/>
      <c r="E240" s="80">
        <f>BAJIO16643561!I972</f>
        <v>0</v>
      </c>
      <c r="F240" s="149">
        <f>BAJIO16643561!H972</f>
        <v>0</v>
      </c>
      <c r="G240" s="14">
        <f t="shared" si="21"/>
        <v>0</v>
      </c>
      <c r="H240" s="14">
        <f t="shared" si="25"/>
        <v>0</v>
      </c>
      <c r="I240" s="14">
        <f>BAJIO16643561!D972</f>
        <v>0</v>
      </c>
      <c r="J240" s="14">
        <f t="shared" si="22"/>
        <v>0</v>
      </c>
      <c r="K240" s="14">
        <f t="shared" si="23"/>
        <v>0</v>
      </c>
      <c r="L240" s="14">
        <f>BAJIO16643561!C972</f>
        <v>0</v>
      </c>
      <c r="M240" s="90" t="e">
        <f t="shared" si="24"/>
        <v>#REF!</v>
      </c>
      <c r="N240" s="15"/>
    </row>
    <row r="241" spans="1:14" hidden="1" x14ac:dyDescent="0.25">
      <c r="A241" s="12">
        <f>BAJIO16643561!A973</f>
        <v>0</v>
      </c>
      <c r="B241" s="13"/>
      <c r="C241" s="13">
        <f>BAJIO16643561!B973</f>
        <v>0</v>
      </c>
      <c r="D241" s="85"/>
      <c r="E241" s="80">
        <f>BAJIO16643561!I973</f>
        <v>0</v>
      </c>
      <c r="F241" s="149">
        <f>BAJIO16643561!H973</f>
        <v>0</v>
      </c>
      <c r="G241" s="14">
        <f t="shared" si="21"/>
        <v>0</v>
      </c>
      <c r="H241" s="14">
        <f t="shared" si="25"/>
        <v>0</v>
      </c>
      <c r="I241" s="14">
        <f>BAJIO16643561!D973</f>
        <v>0</v>
      </c>
      <c r="J241" s="14">
        <f t="shared" si="22"/>
        <v>0</v>
      </c>
      <c r="K241" s="14">
        <f t="shared" si="23"/>
        <v>0</v>
      </c>
      <c r="L241" s="14">
        <f>BAJIO16643561!C973</f>
        <v>0</v>
      </c>
      <c r="M241" s="90" t="e">
        <f t="shared" si="24"/>
        <v>#REF!</v>
      </c>
      <c r="N241" s="15"/>
    </row>
    <row r="242" spans="1:14" hidden="1" x14ac:dyDescent="0.25">
      <c r="A242" s="12">
        <f>BAJIO16643561!A974</f>
        <v>0</v>
      </c>
      <c r="B242" s="13"/>
      <c r="C242" s="13">
        <f>BAJIO16643561!B974</f>
        <v>0</v>
      </c>
      <c r="D242" s="85"/>
      <c r="E242" s="80">
        <f>BAJIO16643561!I974</f>
        <v>0</v>
      </c>
      <c r="F242" s="149">
        <f>BAJIO16643561!H974</f>
        <v>0</v>
      </c>
      <c r="G242" s="14">
        <f t="shared" si="21"/>
        <v>0</v>
      </c>
      <c r="H242" s="14">
        <f t="shared" si="25"/>
        <v>0</v>
      </c>
      <c r="I242" s="14">
        <f>BAJIO16643561!D974</f>
        <v>0</v>
      </c>
      <c r="J242" s="14">
        <f t="shared" si="22"/>
        <v>0</v>
      </c>
      <c r="K242" s="14">
        <f t="shared" si="23"/>
        <v>0</v>
      </c>
      <c r="L242" s="14">
        <f>BAJIO16643561!C974</f>
        <v>0</v>
      </c>
      <c r="M242" s="90" t="e">
        <f t="shared" si="24"/>
        <v>#REF!</v>
      </c>
      <c r="N242" s="15"/>
    </row>
    <row r="243" spans="1:14" hidden="1" x14ac:dyDescent="0.25">
      <c r="A243" s="12">
        <f>BAJIO16643561!A975</f>
        <v>0</v>
      </c>
      <c r="B243" s="13"/>
      <c r="C243" s="13">
        <f>BAJIO16643561!B975</f>
        <v>0</v>
      </c>
      <c r="D243" s="85"/>
      <c r="E243" s="80">
        <f>BAJIO16643561!I975</f>
        <v>0</v>
      </c>
      <c r="F243" s="149">
        <f>BAJIO16643561!H975</f>
        <v>0</v>
      </c>
      <c r="G243" s="14">
        <f t="shared" si="21"/>
        <v>0</v>
      </c>
      <c r="H243" s="14">
        <f t="shared" si="25"/>
        <v>0</v>
      </c>
      <c r="I243" s="14">
        <f>BAJIO16643561!D975</f>
        <v>0</v>
      </c>
      <c r="J243" s="14">
        <f t="shared" si="22"/>
        <v>0</v>
      </c>
      <c r="K243" s="14">
        <f t="shared" si="23"/>
        <v>0</v>
      </c>
      <c r="L243" s="14">
        <f>BAJIO16643561!C975</f>
        <v>0</v>
      </c>
      <c r="M243" s="90" t="e">
        <f t="shared" si="24"/>
        <v>#REF!</v>
      </c>
      <c r="N243" s="15"/>
    </row>
    <row r="244" spans="1:14" hidden="1" x14ac:dyDescent="0.25">
      <c r="A244" s="12">
        <f>BAJIO16643561!A976</f>
        <v>0</v>
      </c>
      <c r="B244" s="13"/>
      <c r="C244" s="13">
        <f>BAJIO16643561!B976</f>
        <v>0</v>
      </c>
      <c r="D244" s="85"/>
      <c r="E244" s="80">
        <f>BAJIO16643561!I976</f>
        <v>0</v>
      </c>
      <c r="F244" s="149">
        <f>BAJIO16643561!H976</f>
        <v>0</v>
      </c>
      <c r="G244" s="14">
        <f t="shared" si="21"/>
        <v>0</v>
      </c>
      <c r="H244" s="14">
        <f t="shared" si="25"/>
        <v>0</v>
      </c>
      <c r="I244" s="14">
        <f>BAJIO16643561!D976</f>
        <v>0</v>
      </c>
      <c r="J244" s="14">
        <f t="shared" si="22"/>
        <v>0</v>
      </c>
      <c r="K244" s="14">
        <f t="shared" si="23"/>
        <v>0</v>
      </c>
      <c r="L244" s="14">
        <f>BAJIO16643561!C976</f>
        <v>0</v>
      </c>
      <c r="M244" s="90" t="e">
        <f t="shared" si="24"/>
        <v>#REF!</v>
      </c>
      <c r="N244" s="15"/>
    </row>
    <row r="245" spans="1:14" hidden="1" x14ac:dyDescent="0.25">
      <c r="A245" s="12">
        <f>BAJIO16643561!A977</f>
        <v>0</v>
      </c>
      <c r="B245" s="13"/>
      <c r="C245" s="13">
        <f>BAJIO16643561!B977</f>
        <v>0</v>
      </c>
      <c r="D245" s="85"/>
      <c r="E245" s="80">
        <f>BAJIO16643561!I977</f>
        <v>0</v>
      </c>
      <c r="F245" s="149">
        <f>BAJIO16643561!H977</f>
        <v>0</v>
      </c>
      <c r="G245" s="14">
        <f t="shared" si="21"/>
        <v>0</v>
      </c>
      <c r="H245" s="14">
        <f t="shared" si="25"/>
        <v>0</v>
      </c>
      <c r="I245" s="14">
        <f>BAJIO16643561!D977</f>
        <v>0</v>
      </c>
      <c r="J245" s="14">
        <f t="shared" si="22"/>
        <v>0</v>
      </c>
      <c r="K245" s="14">
        <f t="shared" si="23"/>
        <v>0</v>
      </c>
      <c r="L245" s="14">
        <f>BAJIO16643561!C977</f>
        <v>0</v>
      </c>
      <c r="M245" s="90" t="e">
        <f t="shared" si="24"/>
        <v>#REF!</v>
      </c>
      <c r="N245" s="15"/>
    </row>
    <row r="246" spans="1:14" hidden="1" x14ac:dyDescent="0.25">
      <c r="A246" s="12">
        <f>BAJIO16643561!A978</f>
        <v>0</v>
      </c>
      <c r="B246" s="13"/>
      <c r="C246" s="13">
        <f>BAJIO16643561!B978</f>
        <v>0</v>
      </c>
      <c r="D246" s="85"/>
      <c r="E246" s="80">
        <f>BAJIO16643561!I978</f>
        <v>0</v>
      </c>
      <c r="F246" s="149">
        <f>BAJIO16643561!H978</f>
        <v>0</v>
      </c>
      <c r="G246" s="14">
        <f t="shared" si="21"/>
        <v>0</v>
      </c>
      <c r="H246" s="14">
        <f t="shared" si="25"/>
        <v>0</v>
      </c>
      <c r="I246" s="14">
        <f>BAJIO16643561!D978</f>
        <v>0</v>
      </c>
      <c r="J246" s="14">
        <f t="shared" si="22"/>
        <v>0</v>
      </c>
      <c r="K246" s="14">
        <f t="shared" si="23"/>
        <v>0</v>
      </c>
      <c r="L246" s="14">
        <f>BAJIO16643561!C978</f>
        <v>0</v>
      </c>
      <c r="M246" s="90" t="e">
        <f t="shared" si="24"/>
        <v>#REF!</v>
      </c>
      <c r="N246" s="15"/>
    </row>
    <row r="247" spans="1:14" hidden="1" x14ac:dyDescent="0.25">
      <c r="A247" s="12">
        <f>BAJIO16643561!A979</f>
        <v>0</v>
      </c>
      <c r="B247" s="13"/>
      <c r="C247" s="13">
        <f>BAJIO16643561!B979</f>
        <v>0</v>
      </c>
      <c r="D247" s="85"/>
      <c r="E247" s="80">
        <f>BAJIO16643561!I979</f>
        <v>0</v>
      </c>
      <c r="F247" s="149">
        <f>BAJIO16643561!H979</f>
        <v>0</v>
      </c>
      <c r="G247" s="14">
        <f t="shared" si="21"/>
        <v>0</v>
      </c>
      <c r="H247" s="14">
        <f t="shared" si="25"/>
        <v>0</v>
      </c>
      <c r="I247" s="14">
        <f>BAJIO16643561!D979</f>
        <v>0</v>
      </c>
      <c r="J247" s="14">
        <f t="shared" si="22"/>
        <v>0</v>
      </c>
      <c r="K247" s="14">
        <f t="shared" si="23"/>
        <v>0</v>
      </c>
      <c r="L247" s="14">
        <f>BAJIO16643561!C979</f>
        <v>0</v>
      </c>
      <c r="M247" s="90" t="e">
        <f t="shared" si="24"/>
        <v>#REF!</v>
      </c>
      <c r="N247" s="15"/>
    </row>
    <row r="248" spans="1:14" hidden="1" x14ac:dyDescent="0.25">
      <c r="A248" s="12">
        <f>BAJIO16643561!A980</f>
        <v>0</v>
      </c>
      <c r="B248" s="13"/>
      <c r="C248" s="13">
        <f>BAJIO16643561!B980</f>
        <v>0</v>
      </c>
      <c r="D248" s="85"/>
      <c r="E248" s="80">
        <f>BAJIO16643561!I980</f>
        <v>0</v>
      </c>
      <c r="F248" s="149">
        <f>BAJIO16643561!H980</f>
        <v>0</v>
      </c>
      <c r="G248" s="14">
        <f t="shared" si="21"/>
        <v>0</v>
      </c>
      <c r="H248" s="14">
        <f t="shared" si="25"/>
        <v>0</v>
      </c>
      <c r="I248" s="14">
        <f>BAJIO16643561!D980</f>
        <v>0</v>
      </c>
      <c r="J248" s="14">
        <f t="shared" si="22"/>
        <v>0</v>
      </c>
      <c r="K248" s="14">
        <f t="shared" si="23"/>
        <v>0</v>
      </c>
      <c r="L248" s="14">
        <f>BAJIO16643561!C980</f>
        <v>0</v>
      </c>
      <c r="M248" s="90" t="e">
        <f t="shared" si="24"/>
        <v>#REF!</v>
      </c>
      <c r="N248" s="15"/>
    </row>
    <row r="249" spans="1:14" hidden="1" x14ac:dyDescent="0.25">
      <c r="A249" s="12">
        <f>BAJIO16643561!A981</f>
        <v>0</v>
      </c>
      <c r="B249" s="13"/>
      <c r="C249" s="13">
        <f>BAJIO16643561!B981</f>
        <v>0</v>
      </c>
      <c r="D249" s="85"/>
      <c r="E249" s="80">
        <f>BAJIO16643561!I981</f>
        <v>0</v>
      </c>
      <c r="F249" s="149">
        <f>BAJIO16643561!H981</f>
        <v>0</v>
      </c>
      <c r="G249" s="14">
        <f t="shared" ref="G249:G312" si="26">I249/1.16</f>
        <v>0</v>
      </c>
      <c r="H249" s="14">
        <f t="shared" si="25"/>
        <v>0</v>
      </c>
      <c r="I249" s="14">
        <f>BAJIO16643561!D981</f>
        <v>0</v>
      </c>
      <c r="J249" s="14">
        <f t="shared" ref="J249:J312" si="27">L249/1.16</f>
        <v>0</v>
      </c>
      <c r="K249" s="14">
        <f t="shared" si="23"/>
        <v>0</v>
      </c>
      <c r="L249" s="14">
        <f>BAJIO16643561!C981</f>
        <v>0</v>
      </c>
      <c r="M249" s="90" t="e">
        <f t="shared" si="24"/>
        <v>#REF!</v>
      </c>
      <c r="N249" s="15"/>
    </row>
    <row r="250" spans="1:14" hidden="1" x14ac:dyDescent="0.25">
      <c r="A250" s="12">
        <f>BAJIO16643561!A982</f>
        <v>0</v>
      </c>
      <c r="B250" s="13"/>
      <c r="C250" s="13">
        <f>BAJIO16643561!B982</f>
        <v>0</v>
      </c>
      <c r="D250" s="85"/>
      <c r="E250" s="80">
        <f>BAJIO16643561!I982</f>
        <v>0</v>
      </c>
      <c r="F250" s="149">
        <f>BAJIO16643561!H982</f>
        <v>0</v>
      </c>
      <c r="G250" s="14">
        <f t="shared" si="26"/>
        <v>0</v>
      </c>
      <c r="H250" s="14">
        <f t="shared" si="25"/>
        <v>0</v>
      </c>
      <c r="I250" s="14">
        <f>BAJIO16643561!D982</f>
        <v>0</v>
      </c>
      <c r="J250" s="14">
        <f t="shared" si="27"/>
        <v>0</v>
      </c>
      <c r="K250" s="14">
        <f t="shared" si="23"/>
        <v>0</v>
      </c>
      <c r="L250" s="14">
        <f>BAJIO16643561!C982</f>
        <v>0</v>
      </c>
      <c r="M250" s="90" t="e">
        <f t="shared" si="24"/>
        <v>#REF!</v>
      </c>
      <c r="N250" s="15"/>
    </row>
    <row r="251" spans="1:14" hidden="1" x14ac:dyDescent="0.25">
      <c r="A251" s="12">
        <f>BAJIO16643561!A983</f>
        <v>0</v>
      </c>
      <c r="B251" s="13"/>
      <c r="C251" s="13">
        <f>BAJIO16643561!B983</f>
        <v>0</v>
      </c>
      <c r="D251" s="85"/>
      <c r="E251" s="80">
        <f>BAJIO16643561!I983</f>
        <v>0</v>
      </c>
      <c r="F251" s="149">
        <f>BAJIO16643561!H983</f>
        <v>0</v>
      </c>
      <c r="G251" s="14">
        <f t="shared" si="26"/>
        <v>0</v>
      </c>
      <c r="H251" s="14">
        <f t="shared" si="25"/>
        <v>0</v>
      </c>
      <c r="I251" s="14">
        <f>BAJIO16643561!D983</f>
        <v>0</v>
      </c>
      <c r="J251" s="14">
        <f t="shared" si="27"/>
        <v>0</v>
      </c>
      <c r="K251" s="14">
        <f t="shared" si="23"/>
        <v>0</v>
      </c>
      <c r="L251" s="14">
        <f>BAJIO16643561!C983</f>
        <v>0</v>
      </c>
      <c r="M251" s="90" t="e">
        <f t="shared" si="24"/>
        <v>#REF!</v>
      </c>
      <c r="N251" s="15"/>
    </row>
    <row r="252" spans="1:14" hidden="1" x14ac:dyDescent="0.25">
      <c r="A252" s="12">
        <f>BAJIO16643561!A984</f>
        <v>0</v>
      </c>
      <c r="B252" s="13"/>
      <c r="C252" s="13">
        <f>BAJIO16643561!B984</f>
        <v>0</v>
      </c>
      <c r="D252" s="85"/>
      <c r="E252" s="80">
        <f>BAJIO16643561!I984</f>
        <v>0</v>
      </c>
      <c r="F252" s="149">
        <f>BAJIO16643561!H984</f>
        <v>0</v>
      </c>
      <c r="G252" s="14">
        <f t="shared" si="26"/>
        <v>0</v>
      </c>
      <c r="H252" s="14">
        <f t="shared" si="25"/>
        <v>0</v>
      </c>
      <c r="I252" s="14">
        <f>BAJIO16643561!D984</f>
        <v>0</v>
      </c>
      <c r="J252" s="14">
        <f t="shared" si="27"/>
        <v>0</v>
      </c>
      <c r="K252" s="14">
        <f t="shared" si="23"/>
        <v>0</v>
      </c>
      <c r="L252" s="14">
        <f>BAJIO16643561!C984</f>
        <v>0</v>
      </c>
      <c r="M252" s="90" t="e">
        <f t="shared" si="24"/>
        <v>#REF!</v>
      </c>
      <c r="N252" s="15"/>
    </row>
    <row r="253" spans="1:14" hidden="1" x14ac:dyDescent="0.25">
      <c r="A253" s="12">
        <f>BAJIO16643561!A985</f>
        <v>0</v>
      </c>
      <c r="B253" s="13"/>
      <c r="C253" s="13">
        <f>BAJIO16643561!B985</f>
        <v>0</v>
      </c>
      <c r="D253" s="85"/>
      <c r="E253" s="80">
        <f>BAJIO16643561!I985</f>
        <v>0</v>
      </c>
      <c r="F253" s="149">
        <f>BAJIO16643561!H985</f>
        <v>0</v>
      </c>
      <c r="G253" s="14">
        <f t="shared" si="26"/>
        <v>0</v>
      </c>
      <c r="H253" s="14">
        <f t="shared" si="25"/>
        <v>0</v>
      </c>
      <c r="I253" s="14">
        <f>BAJIO16643561!D985</f>
        <v>0</v>
      </c>
      <c r="J253" s="14">
        <f t="shared" si="27"/>
        <v>0</v>
      </c>
      <c r="K253" s="14">
        <f t="shared" si="23"/>
        <v>0</v>
      </c>
      <c r="L253" s="14">
        <f>BAJIO16643561!C985</f>
        <v>0</v>
      </c>
      <c r="M253" s="90" t="e">
        <f t="shared" si="24"/>
        <v>#REF!</v>
      </c>
      <c r="N253" s="15"/>
    </row>
    <row r="254" spans="1:14" hidden="1" x14ac:dyDescent="0.25">
      <c r="A254" s="12">
        <f>BAJIO16643561!A986</f>
        <v>0</v>
      </c>
      <c r="B254" s="13"/>
      <c r="C254" s="13">
        <f>BAJIO16643561!B986</f>
        <v>0</v>
      </c>
      <c r="D254" s="85"/>
      <c r="E254" s="80">
        <f>BAJIO16643561!I986</f>
        <v>0</v>
      </c>
      <c r="F254" s="149">
        <f>BAJIO16643561!H986</f>
        <v>0</v>
      </c>
      <c r="G254" s="14">
        <f t="shared" si="26"/>
        <v>0</v>
      </c>
      <c r="H254" s="14">
        <f t="shared" si="25"/>
        <v>0</v>
      </c>
      <c r="I254" s="14">
        <f>BAJIO16643561!D986</f>
        <v>0</v>
      </c>
      <c r="J254" s="14">
        <f t="shared" si="27"/>
        <v>0</v>
      </c>
      <c r="K254" s="14">
        <f t="shared" si="23"/>
        <v>0</v>
      </c>
      <c r="L254" s="14">
        <f>BAJIO16643561!C986</f>
        <v>0</v>
      </c>
      <c r="M254" s="90" t="e">
        <f t="shared" si="24"/>
        <v>#REF!</v>
      </c>
      <c r="N254" s="15"/>
    </row>
    <row r="255" spans="1:14" hidden="1" x14ac:dyDescent="0.25">
      <c r="A255" s="12">
        <f>BAJIO16643561!A987</f>
        <v>0</v>
      </c>
      <c r="B255" s="13"/>
      <c r="C255" s="13">
        <f>BAJIO16643561!B987</f>
        <v>0</v>
      </c>
      <c r="D255" s="85"/>
      <c r="E255" s="80">
        <f>BAJIO16643561!I987</f>
        <v>0</v>
      </c>
      <c r="F255" s="149">
        <f>BAJIO16643561!H987</f>
        <v>0</v>
      </c>
      <c r="G255" s="14">
        <f t="shared" si="26"/>
        <v>0</v>
      </c>
      <c r="H255" s="14">
        <f t="shared" si="25"/>
        <v>0</v>
      </c>
      <c r="I255" s="14">
        <f>BAJIO16643561!D987</f>
        <v>0</v>
      </c>
      <c r="J255" s="14">
        <f t="shared" si="27"/>
        <v>0</v>
      </c>
      <c r="K255" s="14">
        <f t="shared" si="23"/>
        <v>0</v>
      </c>
      <c r="L255" s="14">
        <f>BAJIO16643561!C987</f>
        <v>0</v>
      </c>
      <c r="M255" s="90" t="e">
        <f t="shared" si="24"/>
        <v>#REF!</v>
      </c>
      <c r="N255" s="15"/>
    </row>
    <row r="256" spans="1:14" hidden="1" x14ac:dyDescent="0.25">
      <c r="A256" s="12">
        <f>BAJIO16643561!A988</f>
        <v>0</v>
      </c>
      <c r="B256" s="13"/>
      <c r="C256" s="13">
        <f>BAJIO16643561!B988</f>
        <v>0</v>
      </c>
      <c r="D256" s="85"/>
      <c r="E256" s="80">
        <f>BAJIO16643561!I988</f>
        <v>0</v>
      </c>
      <c r="F256" s="149">
        <f>BAJIO16643561!H988</f>
        <v>0</v>
      </c>
      <c r="G256" s="14">
        <f t="shared" si="26"/>
        <v>0</v>
      </c>
      <c r="H256" s="14">
        <f t="shared" si="25"/>
        <v>0</v>
      </c>
      <c r="I256" s="14">
        <f>BAJIO16643561!D988</f>
        <v>0</v>
      </c>
      <c r="J256" s="14">
        <f t="shared" si="27"/>
        <v>0</v>
      </c>
      <c r="K256" s="14">
        <f t="shared" si="23"/>
        <v>0</v>
      </c>
      <c r="L256" s="14">
        <f>BAJIO16643561!C988</f>
        <v>0</v>
      </c>
      <c r="M256" s="90" t="e">
        <f t="shared" si="24"/>
        <v>#REF!</v>
      </c>
      <c r="N256" s="15"/>
    </row>
    <row r="257" spans="1:14" hidden="1" x14ac:dyDescent="0.25">
      <c r="A257" s="12">
        <f>BAJIO16643561!A989</f>
        <v>0</v>
      </c>
      <c r="B257" s="13"/>
      <c r="C257" s="13">
        <f>BAJIO16643561!B989</f>
        <v>0</v>
      </c>
      <c r="D257" s="85"/>
      <c r="E257" s="80">
        <f>BAJIO16643561!I989</f>
        <v>0</v>
      </c>
      <c r="F257" s="149">
        <f>BAJIO16643561!H989</f>
        <v>0</v>
      </c>
      <c r="G257" s="14">
        <f t="shared" si="26"/>
        <v>0</v>
      </c>
      <c r="H257" s="14">
        <f t="shared" si="25"/>
        <v>0</v>
      </c>
      <c r="I257" s="14">
        <f>BAJIO16643561!D989</f>
        <v>0</v>
      </c>
      <c r="J257" s="14">
        <f t="shared" si="27"/>
        <v>0</v>
      </c>
      <c r="K257" s="14">
        <f t="shared" si="23"/>
        <v>0</v>
      </c>
      <c r="L257" s="14">
        <f>BAJIO16643561!C989</f>
        <v>0</v>
      </c>
      <c r="M257" s="90" t="e">
        <f t="shared" si="24"/>
        <v>#REF!</v>
      </c>
      <c r="N257" s="15"/>
    </row>
    <row r="258" spans="1:14" hidden="1" x14ac:dyDescent="0.25">
      <c r="A258" s="12">
        <f>BAJIO16643561!A990</f>
        <v>0</v>
      </c>
      <c r="B258" s="13"/>
      <c r="C258" s="13">
        <f>BAJIO16643561!B990</f>
        <v>0</v>
      </c>
      <c r="D258" s="85"/>
      <c r="E258" s="80">
        <f>BAJIO16643561!I990</f>
        <v>0</v>
      </c>
      <c r="F258" s="149">
        <f>BAJIO16643561!H990</f>
        <v>0</v>
      </c>
      <c r="G258" s="14">
        <f t="shared" si="26"/>
        <v>0</v>
      </c>
      <c r="H258" s="14">
        <f t="shared" si="25"/>
        <v>0</v>
      </c>
      <c r="I258" s="14">
        <f>BAJIO16643561!D990</f>
        <v>0</v>
      </c>
      <c r="J258" s="14">
        <f t="shared" si="27"/>
        <v>0</v>
      </c>
      <c r="K258" s="14">
        <f t="shared" si="23"/>
        <v>0</v>
      </c>
      <c r="L258" s="14">
        <f>BAJIO16643561!C990</f>
        <v>0</v>
      </c>
      <c r="M258" s="90" t="e">
        <f t="shared" si="24"/>
        <v>#REF!</v>
      </c>
      <c r="N258" s="15"/>
    </row>
    <row r="259" spans="1:14" hidden="1" x14ac:dyDescent="0.25">
      <c r="A259" s="12">
        <f>BAJIO16643561!A991</f>
        <v>0</v>
      </c>
      <c r="B259" s="13"/>
      <c r="C259" s="13">
        <f>BAJIO16643561!B991</f>
        <v>0</v>
      </c>
      <c r="D259" s="85"/>
      <c r="E259" s="80">
        <f>BAJIO16643561!I991</f>
        <v>0</v>
      </c>
      <c r="F259" s="149">
        <f>BAJIO16643561!H991</f>
        <v>0</v>
      </c>
      <c r="G259" s="14">
        <f t="shared" si="26"/>
        <v>0</v>
      </c>
      <c r="H259" s="14">
        <f t="shared" si="25"/>
        <v>0</v>
      </c>
      <c r="I259" s="14">
        <f>BAJIO16643561!D991</f>
        <v>0</v>
      </c>
      <c r="J259" s="14">
        <f t="shared" si="27"/>
        <v>0</v>
      </c>
      <c r="K259" s="14">
        <f t="shared" si="23"/>
        <v>0</v>
      </c>
      <c r="L259" s="14">
        <f>BAJIO16643561!C991</f>
        <v>0</v>
      </c>
      <c r="M259" s="90" t="e">
        <f t="shared" si="24"/>
        <v>#REF!</v>
      </c>
      <c r="N259" s="15"/>
    </row>
    <row r="260" spans="1:14" hidden="1" x14ac:dyDescent="0.25">
      <c r="A260" s="12">
        <f>BAJIO16643561!A992</f>
        <v>0</v>
      </c>
      <c r="B260" s="13"/>
      <c r="C260" s="13">
        <f>BAJIO16643561!B992</f>
        <v>0</v>
      </c>
      <c r="D260" s="85"/>
      <c r="E260" s="80">
        <f>BAJIO16643561!I992</f>
        <v>0</v>
      </c>
      <c r="F260" s="149">
        <f>BAJIO16643561!H992</f>
        <v>0</v>
      </c>
      <c r="G260" s="14">
        <f t="shared" si="26"/>
        <v>0</v>
      </c>
      <c r="H260" s="14">
        <f t="shared" si="25"/>
        <v>0</v>
      </c>
      <c r="I260" s="14">
        <f>BAJIO16643561!D992</f>
        <v>0</v>
      </c>
      <c r="J260" s="14">
        <f t="shared" si="27"/>
        <v>0</v>
      </c>
      <c r="K260" s="14">
        <f t="shared" ref="K260:K323" si="28">J260*0.16</f>
        <v>0</v>
      </c>
      <c r="L260" s="14">
        <f>BAJIO16643561!C992</f>
        <v>0</v>
      </c>
      <c r="M260" s="90" t="e">
        <f t="shared" si="24"/>
        <v>#REF!</v>
      </c>
      <c r="N260" s="15"/>
    </row>
    <row r="261" spans="1:14" hidden="1" x14ac:dyDescent="0.25">
      <c r="A261" s="12">
        <f>BAJIO16643561!A993</f>
        <v>0</v>
      </c>
      <c r="B261" s="13"/>
      <c r="C261" s="13">
        <f>BAJIO16643561!B993</f>
        <v>0</v>
      </c>
      <c r="D261" s="85"/>
      <c r="E261" s="80">
        <f>BAJIO16643561!I993</f>
        <v>0</v>
      </c>
      <c r="F261" s="149">
        <f>BAJIO16643561!H993</f>
        <v>0</v>
      </c>
      <c r="G261" s="14">
        <f t="shared" si="26"/>
        <v>0</v>
      </c>
      <c r="H261" s="14">
        <f t="shared" si="25"/>
        <v>0</v>
      </c>
      <c r="I261" s="14">
        <f>BAJIO16643561!D993</f>
        <v>0</v>
      </c>
      <c r="J261" s="14">
        <f t="shared" si="27"/>
        <v>0</v>
      </c>
      <c r="K261" s="14">
        <f t="shared" si="28"/>
        <v>0</v>
      </c>
      <c r="L261" s="14">
        <f>BAJIO16643561!C993</f>
        <v>0</v>
      </c>
      <c r="M261" s="90" t="e">
        <f t="shared" ref="M261:M324" si="29">M260+I261-L261</f>
        <v>#REF!</v>
      </c>
      <c r="N261" s="15"/>
    </row>
    <row r="262" spans="1:14" hidden="1" x14ac:dyDescent="0.25">
      <c r="A262" s="12">
        <f>BAJIO16643561!A994</f>
        <v>0</v>
      </c>
      <c r="B262" s="13"/>
      <c r="C262" s="13">
        <f>BAJIO16643561!B994</f>
        <v>0</v>
      </c>
      <c r="D262" s="85"/>
      <c r="E262" s="80">
        <f>BAJIO16643561!I994</f>
        <v>0</v>
      </c>
      <c r="F262" s="149">
        <f>BAJIO16643561!H994</f>
        <v>0</v>
      </c>
      <c r="G262" s="14">
        <f t="shared" si="26"/>
        <v>0</v>
      </c>
      <c r="H262" s="14">
        <f t="shared" si="25"/>
        <v>0</v>
      </c>
      <c r="I262" s="14">
        <f>BAJIO16643561!D994</f>
        <v>0</v>
      </c>
      <c r="J262" s="14">
        <f t="shared" si="27"/>
        <v>0</v>
      </c>
      <c r="K262" s="14">
        <f t="shared" si="28"/>
        <v>0</v>
      </c>
      <c r="L262" s="14">
        <f>BAJIO16643561!C994</f>
        <v>0</v>
      </c>
      <c r="M262" s="90" t="e">
        <f t="shared" si="29"/>
        <v>#REF!</v>
      </c>
      <c r="N262" s="15"/>
    </row>
    <row r="263" spans="1:14" hidden="1" x14ac:dyDescent="0.25">
      <c r="A263" s="12">
        <f>BAJIO16643561!A995</f>
        <v>0</v>
      </c>
      <c r="B263" s="13"/>
      <c r="C263" s="13">
        <f>BAJIO16643561!B995</f>
        <v>0</v>
      </c>
      <c r="D263" s="85"/>
      <c r="E263" s="80">
        <f>BAJIO16643561!I995</f>
        <v>0</v>
      </c>
      <c r="F263" s="149">
        <f>BAJIO16643561!H995</f>
        <v>0</v>
      </c>
      <c r="G263" s="14">
        <f t="shared" si="26"/>
        <v>0</v>
      </c>
      <c r="H263" s="14">
        <f t="shared" si="25"/>
        <v>0</v>
      </c>
      <c r="I263" s="14">
        <f>BAJIO16643561!D995</f>
        <v>0</v>
      </c>
      <c r="J263" s="14">
        <f t="shared" si="27"/>
        <v>0</v>
      </c>
      <c r="K263" s="14">
        <f t="shared" si="28"/>
        <v>0</v>
      </c>
      <c r="L263" s="14">
        <f>BAJIO16643561!C995</f>
        <v>0</v>
      </c>
      <c r="M263" s="90" t="e">
        <f t="shared" si="29"/>
        <v>#REF!</v>
      </c>
      <c r="N263" s="15"/>
    </row>
    <row r="264" spans="1:14" hidden="1" x14ac:dyDescent="0.25">
      <c r="A264" s="12">
        <f>BAJIO16643561!A996</f>
        <v>0</v>
      </c>
      <c r="B264" s="13"/>
      <c r="C264" s="13">
        <f>BAJIO16643561!B996</f>
        <v>0</v>
      </c>
      <c r="D264" s="85"/>
      <c r="E264" s="80">
        <f>BAJIO16643561!I996</f>
        <v>0</v>
      </c>
      <c r="F264" s="149">
        <f>BAJIO16643561!H996</f>
        <v>0</v>
      </c>
      <c r="G264" s="14">
        <f t="shared" si="26"/>
        <v>0</v>
      </c>
      <c r="H264" s="14">
        <f t="shared" si="25"/>
        <v>0</v>
      </c>
      <c r="I264" s="14">
        <f>BAJIO16643561!D996</f>
        <v>0</v>
      </c>
      <c r="J264" s="14">
        <f t="shared" si="27"/>
        <v>0</v>
      </c>
      <c r="K264" s="14">
        <f t="shared" si="28"/>
        <v>0</v>
      </c>
      <c r="L264" s="14">
        <f>BAJIO16643561!C996</f>
        <v>0</v>
      </c>
      <c r="M264" s="90" t="e">
        <f t="shared" si="29"/>
        <v>#REF!</v>
      </c>
      <c r="N264" s="15"/>
    </row>
    <row r="265" spans="1:14" hidden="1" x14ac:dyDescent="0.25">
      <c r="A265" s="12">
        <f>BAJIO16643561!A997</f>
        <v>0</v>
      </c>
      <c r="B265" s="13"/>
      <c r="C265" s="13">
        <f>BAJIO16643561!B997</f>
        <v>0</v>
      </c>
      <c r="D265" s="85"/>
      <c r="E265" s="80">
        <f>BAJIO16643561!I997</f>
        <v>0</v>
      </c>
      <c r="F265" s="149">
        <f>BAJIO16643561!H997</f>
        <v>0</v>
      </c>
      <c r="G265" s="14">
        <f t="shared" si="26"/>
        <v>0</v>
      </c>
      <c r="H265" s="14">
        <f t="shared" si="25"/>
        <v>0</v>
      </c>
      <c r="I265" s="14">
        <f>BAJIO16643561!D997</f>
        <v>0</v>
      </c>
      <c r="J265" s="14">
        <f t="shared" si="27"/>
        <v>0</v>
      </c>
      <c r="K265" s="14">
        <f t="shared" si="28"/>
        <v>0</v>
      </c>
      <c r="L265" s="14">
        <f>BAJIO16643561!C997</f>
        <v>0</v>
      </c>
      <c r="M265" s="90" t="e">
        <f t="shared" si="29"/>
        <v>#REF!</v>
      </c>
      <c r="N265" s="15"/>
    </row>
    <row r="266" spans="1:14" hidden="1" x14ac:dyDescent="0.25">
      <c r="A266" s="12">
        <f>BAJIO16643561!A998</f>
        <v>0</v>
      </c>
      <c r="B266" s="13"/>
      <c r="C266" s="13">
        <f>BAJIO16643561!B998</f>
        <v>0</v>
      </c>
      <c r="D266" s="85"/>
      <c r="E266" s="80">
        <f>BAJIO16643561!I998</f>
        <v>0</v>
      </c>
      <c r="F266" s="149">
        <f>BAJIO16643561!H998</f>
        <v>0</v>
      </c>
      <c r="G266" s="14">
        <f t="shared" si="26"/>
        <v>0</v>
      </c>
      <c r="H266" s="14">
        <f t="shared" si="25"/>
        <v>0</v>
      </c>
      <c r="I266" s="14">
        <f>BAJIO16643561!D998</f>
        <v>0</v>
      </c>
      <c r="J266" s="14">
        <f t="shared" si="27"/>
        <v>0</v>
      </c>
      <c r="K266" s="14">
        <f t="shared" si="28"/>
        <v>0</v>
      </c>
      <c r="L266" s="14">
        <f>BAJIO16643561!C998</f>
        <v>0</v>
      </c>
      <c r="M266" s="90" t="e">
        <f t="shared" si="29"/>
        <v>#REF!</v>
      </c>
      <c r="N266" s="15"/>
    </row>
    <row r="267" spans="1:14" hidden="1" x14ac:dyDescent="0.25">
      <c r="A267" s="12">
        <f>BAJIO16643561!A999</f>
        <v>0</v>
      </c>
      <c r="B267" s="13"/>
      <c r="C267" s="13">
        <f>BAJIO16643561!B999</f>
        <v>0</v>
      </c>
      <c r="D267" s="85"/>
      <c r="E267" s="80">
        <f>BAJIO16643561!I999</f>
        <v>0</v>
      </c>
      <c r="F267" s="149">
        <f>BAJIO16643561!H999</f>
        <v>0</v>
      </c>
      <c r="G267" s="14">
        <f t="shared" si="26"/>
        <v>0</v>
      </c>
      <c r="H267" s="14">
        <f t="shared" si="25"/>
        <v>0</v>
      </c>
      <c r="I267" s="14">
        <f>BAJIO16643561!D999</f>
        <v>0</v>
      </c>
      <c r="J267" s="14">
        <f t="shared" si="27"/>
        <v>0</v>
      </c>
      <c r="K267" s="14">
        <f t="shared" si="28"/>
        <v>0</v>
      </c>
      <c r="L267" s="14">
        <f>BAJIO16643561!C999</f>
        <v>0</v>
      </c>
      <c r="M267" s="90" t="e">
        <f t="shared" si="29"/>
        <v>#REF!</v>
      </c>
      <c r="N267" s="15"/>
    </row>
    <row r="268" spans="1:14" hidden="1" x14ac:dyDescent="0.25">
      <c r="A268" s="12">
        <f>BAJIO16643561!A1000</f>
        <v>0</v>
      </c>
      <c r="B268" s="13"/>
      <c r="C268" s="13">
        <f>BAJIO16643561!B1000</f>
        <v>0</v>
      </c>
      <c r="D268" s="85"/>
      <c r="E268" s="80">
        <f>BAJIO16643561!I1000</f>
        <v>0</v>
      </c>
      <c r="F268" s="149">
        <f>BAJIO16643561!H1000</f>
        <v>0</v>
      </c>
      <c r="G268" s="14">
        <f t="shared" si="26"/>
        <v>0</v>
      </c>
      <c r="H268" s="14">
        <f t="shared" si="25"/>
        <v>0</v>
      </c>
      <c r="I268" s="14">
        <f>BAJIO16643561!D1000</f>
        <v>0</v>
      </c>
      <c r="J268" s="14">
        <f t="shared" si="27"/>
        <v>0</v>
      </c>
      <c r="K268" s="14">
        <f t="shared" si="28"/>
        <v>0</v>
      </c>
      <c r="L268" s="14">
        <f>BAJIO16643561!C1000</f>
        <v>0</v>
      </c>
      <c r="M268" s="90" t="e">
        <f t="shared" si="29"/>
        <v>#REF!</v>
      </c>
      <c r="N268" s="15"/>
    </row>
    <row r="269" spans="1:14" hidden="1" x14ac:dyDescent="0.25">
      <c r="A269" s="12">
        <f>BAJIO16643561!A1001</f>
        <v>0</v>
      </c>
      <c r="B269" s="13"/>
      <c r="C269" s="13">
        <f>BAJIO16643561!B1001</f>
        <v>0</v>
      </c>
      <c r="D269" s="85"/>
      <c r="E269" s="80">
        <f>BAJIO16643561!I1001</f>
        <v>0</v>
      </c>
      <c r="F269" s="149">
        <f>BAJIO16643561!H1001</f>
        <v>0</v>
      </c>
      <c r="G269" s="14">
        <f t="shared" si="26"/>
        <v>0</v>
      </c>
      <c r="H269" s="14">
        <f t="shared" si="25"/>
        <v>0</v>
      </c>
      <c r="I269" s="14">
        <f>BAJIO16643561!D1001</f>
        <v>0</v>
      </c>
      <c r="J269" s="14">
        <f t="shared" si="27"/>
        <v>0</v>
      </c>
      <c r="K269" s="14">
        <f t="shared" si="28"/>
        <v>0</v>
      </c>
      <c r="L269" s="14">
        <f>BAJIO16643561!C1001</f>
        <v>0</v>
      </c>
      <c r="M269" s="90" t="e">
        <f t="shared" si="29"/>
        <v>#REF!</v>
      </c>
      <c r="N269" s="15"/>
    </row>
    <row r="270" spans="1:14" hidden="1" x14ac:dyDescent="0.25">
      <c r="A270" s="12">
        <f>BAJIO16643561!A1002</f>
        <v>0</v>
      </c>
      <c r="B270" s="13"/>
      <c r="C270" s="13">
        <f>BAJIO16643561!B1002</f>
        <v>0</v>
      </c>
      <c r="D270" s="85"/>
      <c r="E270" s="80">
        <f>BAJIO16643561!I1002</f>
        <v>0</v>
      </c>
      <c r="F270" s="149">
        <f>BAJIO16643561!H1002</f>
        <v>0</v>
      </c>
      <c r="G270" s="14">
        <f t="shared" si="26"/>
        <v>0</v>
      </c>
      <c r="H270" s="14">
        <f t="shared" si="25"/>
        <v>0</v>
      </c>
      <c r="I270" s="14">
        <f>BAJIO16643561!D1002</f>
        <v>0</v>
      </c>
      <c r="J270" s="14">
        <f t="shared" si="27"/>
        <v>0</v>
      </c>
      <c r="K270" s="14">
        <f t="shared" si="28"/>
        <v>0</v>
      </c>
      <c r="L270" s="14">
        <f>BAJIO16643561!C1002</f>
        <v>0</v>
      </c>
      <c r="M270" s="90" t="e">
        <f t="shared" si="29"/>
        <v>#REF!</v>
      </c>
      <c r="N270" s="15"/>
    </row>
    <row r="271" spans="1:14" hidden="1" x14ac:dyDescent="0.25">
      <c r="A271" s="12">
        <f>BAJIO16643561!A1003</f>
        <v>0</v>
      </c>
      <c r="B271" s="13"/>
      <c r="C271" s="13">
        <f>BAJIO16643561!B1003</f>
        <v>0</v>
      </c>
      <c r="D271" s="85"/>
      <c r="E271" s="80">
        <f>BAJIO16643561!I1003</f>
        <v>0</v>
      </c>
      <c r="F271" s="149">
        <f>BAJIO16643561!H1003</f>
        <v>0</v>
      </c>
      <c r="G271" s="14">
        <f t="shared" si="26"/>
        <v>0</v>
      </c>
      <c r="H271" s="14">
        <f t="shared" si="25"/>
        <v>0</v>
      </c>
      <c r="I271" s="14">
        <f>BAJIO16643561!D1003</f>
        <v>0</v>
      </c>
      <c r="J271" s="14">
        <f t="shared" si="27"/>
        <v>0</v>
      </c>
      <c r="K271" s="14">
        <f t="shared" si="28"/>
        <v>0</v>
      </c>
      <c r="L271" s="14">
        <f>BAJIO16643561!C1003</f>
        <v>0</v>
      </c>
      <c r="M271" s="90" t="e">
        <f t="shared" si="29"/>
        <v>#REF!</v>
      </c>
      <c r="N271" s="15"/>
    </row>
    <row r="272" spans="1:14" hidden="1" x14ac:dyDescent="0.25">
      <c r="A272" s="12">
        <f>BAJIO16643561!A1004</f>
        <v>0</v>
      </c>
      <c r="B272" s="13"/>
      <c r="C272" s="13">
        <f>BAJIO16643561!B1004</f>
        <v>0</v>
      </c>
      <c r="D272" s="85"/>
      <c r="E272" s="80">
        <f>BAJIO16643561!I1004</f>
        <v>0</v>
      </c>
      <c r="F272" s="149">
        <f>BAJIO16643561!H1004</f>
        <v>0</v>
      </c>
      <c r="G272" s="14">
        <f t="shared" si="26"/>
        <v>0</v>
      </c>
      <c r="H272" s="14">
        <f t="shared" si="25"/>
        <v>0</v>
      </c>
      <c r="I272" s="14">
        <f>BAJIO16643561!D1004</f>
        <v>0</v>
      </c>
      <c r="J272" s="14">
        <f t="shared" si="27"/>
        <v>0</v>
      </c>
      <c r="K272" s="14">
        <f t="shared" si="28"/>
        <v>0</v>
      </c>
      <c r="L272" s="14">
        <f>BAJIO16643561!C1004</f>
        <v>0</v>
      </c>
      <c r="M272" s="90" t="e">
        <f t="shared" si="29"/>
        <v>#REF!</v>
      </c>
      <c r="N272" s="15"/>
    </row>
    <row r="273" spans="1:14" hidden="1" x14ac:dyDescent="0.25">
      <c r="A273" s="12">
        <f>BAJIO16643561!A1005</f>
        <v>0</v>
      </c>
      <c r="B273" s="13"/>
      <c r="C273" s="13">
        <f>BAJIO16643561!B1005</f>
        <v>0</v>
      </c>
      <c r="D273" s="85"/>
      <c r="E273" s="80">
        <f>BAJIO16643561!I1005</f>
        <v>0</v>
      </c>
      <c r="F273" s="149">
        <f>BAJIO16643561!H1005</f>
        <v>0</v>
      </c>
      <c r="G273" s="14">
        <f t="shared" si="26"/>
        <v>0</v>
      </c>
      <c r="H273" s="14">
        <f t="shared" si="25"/>
        <v>0</v>
      </c>
      <c r="I273" s="14">
        <f>BAJIO16643561!D1005</f>
        <v>0</v>
      </c>
      <c r="J273" s="14">
        <f t="shared" si="27"/>
        <v>0</v>
      </c>
      <c r="K273" s="14">
        <f t="shared" si="28"/>
        <v>0</v>
      </c>
      <c r="L273" s="14">
        <f>BAJIO16643561!C1005</f>
        <v>0</v>
      </c>
      <c r="M273" s="90" t="e">
        <f t="shared" si="29"/>
        <v>#REF!</v>
      </c>
      <c r="N273" s="15"/>
    </row>
    <row r="274" spans="1:14" hidden="1" x14ac:dyDescent="0.25">
      <c r="A274" s="12">
        <f>BAJIO16643561!A1006</f>
        <v>0</v>
      </c>
      <c r="B274" s="13"/>
      <c r="C274" s="13">
        <f>BAJIO16643561!B1006</f>
        <v>0</v>
      </c>
      <c r="D274" s="85"/>
      <c r="E274" s="80">
        <f>BAJIO16643561!I1006</f>
        <v>0</v>
      </c>
      <c r="F274" s="149">
        <f>BAJIO16643561!H1006</f>
        <v>0</v>
      </c>
      <c r="G274" s="14">
        <f t="shared" si="26"/>
        <v>0</v>
      </c>
      <c r="H274" s="14">
        <f t="shared" si="25"/>
        <v>0</v>
      </c>
      <c r="I274" s="14">
        <f>BAJIO16643561!D1006</f>
        <v>0</v>
      </c>
      <c r="J274" s="14">
        <f t="shared" si="27"/>
        <v>0</v>
      </c>
      <c r="K274" s="14">
        <f t="shared" si="28"/>
        <v>0</v>
      </c>
      <c r="L274" s="14">
        <f>BAJIO16643561!C1006</f>
        <v>0</v>
      </c>
      <c r="M274" s="90" t="e">
        <f t="shared" si="29"/>
        <v>#REF!</v>
      </c>
      <c r="N274" s="15"/>
    </row>
    <row r="275" spans="1:14" hidden="1" x14ac:dyDescent="0.25">
      <c r="A275" s="12">
        <f>BAJIO16643561!A1007</f>
        <v>0</v>
      </c>
      <c r="B275" s="13"/>
      <c r="C275" s="13">
        <f>BAJIO16643561!B1007</f>
        <v>0</v>
      </c>
      <c r="D275" s="85"/>
      <c r="E275" s="80">
        <f>BAJIO16643561!I1007</f>
        <v>0</v>
      </c>
      <c r="F275" s="149">
        <f>BAJIO16643561!H1007</f>
        <v>0</v>
      </c>
      <c r="G275" s="14">
        <f t="shared" si="26"/>
        <v>0</v>
      </c>
      <c r="H275" s="14">
        <f t="shared" si="25"/>
        <v>0</v>
      </c>
      <c r="I275" s="14">
        <f>BAJIO16643561!D1007</f>
        <v>0</v>
      </c>
      <c r="J275" s="14">
        <f t="shared" si="27"/>
        <v>0</v>
      </c>
      <c r="K275" s="14">
        <f t="shared" si="28"/>
        <v>0</v>
      </c>
      <c r="L275" s="14">
        <f>BAJIO16643561!C1007</f>
        <v>0</v>
      </c>
      <c r="M275" s="90" t="e">
        <f t="shared" si="29"/>
        <v>#REF!</v>
      </c>
      <c r="N275" s="15"/>
    </row>
    <row r="276" spans="1:14" hidden="1" x14ac:dyDescent="0.25">
      <c r="A276" s="12">
        <f>BAJIO16643561!A1008</f>
        <v>0</v>
      </c>
      <c r="B276" s="13"/>
      <c r="C276" s="13">
        <f>BAJIO16643561!B1008</f>
        <v>0</v>
      </c>
      <c r="D276" s="85"/>
      <c r="E276" s="80">
        <f>BAJIO16643561!I1008</f>
        <v>0</v>
      </c>
      <c r="F276" s="149">
        <f>BAJIO16643561!H1008</f>
        <v>0</v>
      </c>
      <c r="G276" s="14">
        <f t="shared" si="26"/>
        <v>0</v>
      </c>
      <c r="H276" s="14">
        <f t="shared" ref="H276:H339" si="30">G276*0.16</f>
        <v>0</v>
      </c>
      <c r="I276" s="14">
        <f>BAJIO16643561!D1008</f>
        <v>0</v>
      </c>
      <c r="J276" s="14">
        <f t="shared" si="27"/>
        <v>0</v>
      </c>
      <c r="K276" s="14">
        <f t="shared" si="28"/>
        <v>0</v>
      </c>
      <c r="L276" s="14">
        <f>BAJIO16643561!C1008</f>
        <v>0</v>
      </c>
      <c r="M276" s="90" t="e">
        <f t="shared" si="29"/>
        <v>#REF!</v>
      </c>
      <c r="N276" s="15"/>
    </row>
    <row r="277" spans="1:14" hidden="1" x14ac:dyDescent="0.25">
      <c r="A277" s="12">
        <f>BAJIO16643561!A1009</f>
        <v>0</v>
      </c>
      <c r="B277" s="13"/>
      <c r="C277" s="13">
        <f>BAJIO16643561!B1009</f>
        <v>0</v>
      </c>
      <c r="D277" s="85"/>
      <c r="E277" s="80">
        <f>BAJIO16643561!I1009</f>
        <v>0</v>
      </c>
      <c r="F277" s="149">
        <f>BAJIO16643561!H1009</f>
        <v>0</v>
      </c>
      <c r="G277" s="14">
        <f t="shared" si="26"/>
        <v>0</v>
      </c>
      <c r="H277" s="14">
        <f t="shared" si="30"/>
        <v>0</v>
      </c>
      <c r="I277" s="14">
        <f>BAJIO16643561!D1009</f>
        <v>0</v>
      </c>
      <c r="J277" s="14">
        <f t="shared" si="27"/>
        <v>0</v>
      </c>
      <c r="K277" s="14">
        <f t="shared" si="28"/>
        <v>0</v>
      </c>
      <c r="L277" s="14">
        <f>BAJIO16643561!C1009</f>
        <v>0</v>
      </c>
      <c r="M277" s="90" t="e">
        <f t="shared" si="29"/>
        <v>#REF!</v>
      </c>
      <c r="N277" s="15"/>
    </row>
    <row r="278" spans="1:14" hidden="1" x14ac:dyDescent="0.25">
      <c r="A278" s="12">
        <f>BAJIO16643561!A1010</f>
        <v>0</v>
      </c>
      <c r="B278" s="13"/>
      <c r="C278" s="13">
        <f>BAJIO16643561!B1010</f>
        <v>0</v>
      </c>
      <c r="D278" s="85"/>
      <c r="E278" s="80">
        <f>BAJIO16643561!I1010</f>
        <v>0</v>
      </c>
      <c r="F278" s="149">
        <f>BAJIO16643561!H1010</f>
        <v>0</v>
      </c>
      <c r="G278" s="14">
        <f t="shared" si="26"/>
        <v>0</v>
      </c>
      <c r="H278" s="14">
        <f t="shared" si="30"/>
        <v>0</v>
      </c>
      <c r="I278" s="14">
        <f>BAJIO16643561!D1010</f>
        <v>0</v>
      </c>
      <c r="J278" s="14">
        <f t="shared" si="27"/>
        <v>0</v>
      </c>
      <c r="K278" s="14">
        <f t="shared" si="28"/>
        <v>0</v>
      </c>
      <c r="L278" s="14">
        <f>BAJIO16643561!C1010</f>
        <v>0</v>
      </c>
      <c r="M278" s="90" t="e">
        <f t="shared" si="29"/>
        <v>#REF!</v>
      </c>
      <c r="N278" s="15"/>
    </row>
    <row r="279" spans="1:14" hidden="1" x14ac:dyDescent="0.25">
      <c r="A279" s="12">
        <f>BAJIO16643561!A1011</f>
        <v>0</v>
      </c>
      <c r="B279" s="13"/>
      <c r="C279" s="13">
        <f>BAJIO16643561!B1011</f>
        <v>0</v>
      </c>
      <c r="D279" s="85"/>
      <c r="E279" s="80">
        <f>BAJIO16643561!I1011</f>
        <v>0</v>
      </c>
      <c r="F279" s="149">
        <f>BAJIO16643561!H1011</f>
        <v>0</v>
      </c>
      <c r="G279" s="14">
        <f t="shared" si="26"/>
        <v>0</v>
      </c>
      <c r="H279" s="14">
        <f t="shared" si="30"/>
        <v>0</v>
      </c>
      <c r="I279" s="14">
        <f>BAJIO16643561!D1011</f>
        <v>0</v>
      </c>
      <c r="J279" s="14">
        <f t="shared" si="27"/>
        <v>0</v>
      </c>
      <c r="K279" s="14">
        <f t="shared" si="28"/>
        <v>0</v>
      </c>
      <c r="L279" s="14">
        <f>BAJIO16643561!C1011</f>
        <v>0</v>
      </c>
      <c r="M279" s="90" t="e">
        <f t="shared" si="29"/>
        <v>#REF!</v>
      </c>
      <c r="N279" s="15"/>
    </row>
    <row r="280" spans="1:14" hidden="1" x14ac:dyDescent="0.25">
      <c r="A280" s="12">
        <f>BAJIO16643561!A1012</f>
        <v>0</v>
      </c>
      <c r="B280" s="13"/>
      <c r="C280" s="13">
        <f>BAJIO16643561!B1012</f>
        <v>0</v>
      </c>
      <c r="D280" s="85"/>
      <c r="E280" s="80">
        <f>BAJIO16643561!I1012</f>
        <v>0</v>
      </c>
      <c r="F280" s="149">
        <f>BAJIO16643561!H1012</f>
        <v>0</v>
      </c>
      <c r="G280" s="14">
        <f t="shared" si="26"/>
        <v>0</v>
      </c>
      <c r="H280" s="14">
        <f t="shared" si="30"/>
        <v>0</v>
      </c>
      <c r="I280" s="14">
        <f>BAJIO16643561!D1012</f>
        <v>0</v>
      </c>
      <c r="J280" s="14">
        <f t="shared" si="27"/>
        <v>0</v>
      </c>
      <c r="K280" s="14">
        <f t="shared" si="28"/>
        <v>0</v>
      </c>
      <c r="L280" s="14">
        <f>BAJIO16643561!C1012</f>
        <v>0</v>
      </c>
      <c r="M280" s="90" t="e">
        <f t="shared" si="29"/>
        <v>#REF!</v>
      </c>
      <c r="N280" s="15"/>
    </row>
    <row r="281" spans="1:14" hidden="1" x14ac:dyDescent="0.25">
      <c r="A281" s="12">
        <f>BAJIO16643561!A1013</f>
        <v>0</v>
      </c>
      <c r="B281" s="13"/>
      <c r="C281" s="13">
        <f>BAJIO16643561!B1013</f>
        <v>0</v>
      </c>
      <c r="D281" s="85"/>
      <c r="E281" s="80">
        <f>BAJIO16643561!I1013</f>
        <v>0</v>
      </c>
      <c r="F281" s="149">
        <f>BAJIO16643561!H1013</f>
        <v>0</v>
      </c>
      <c r="G281" s="14">
        <f t="shared" si="26"/>
        <v>0</v>
      </c>
      <c r="H281" s="14">
        <f t="shared" si="30"/>
        <v>0</v>
      </c>
      <c r="I281" s="14">
        <f>BAJIO16643561!D1013</f>
        <v>0</v>
      </c>
      <c r="J281" s="14">
        <f t="shared" si="27"/>
        <v>0</v>
      </c>
      <c r="K281" s="14">
        <f t="shared" si="28"/>
        <v>0</v>
      </c>
      <c r="L281" s="14">
        <f>BAJIO16643561!C1013</f>
        <v>0</v>
      </c>
      <c r="M281" s="90" t="e">
        <f t="shared" si="29"/>
        <v>#REF!</v>
      </c>
      <c r="N281" s="15"/>
    </row>
    <row r="282" spans="1:14" hidden="1" x14ac:dyDescent="0.25">
      <c r="A282" s="12">
        <f>BAJIO16643561!A1014</f>
        <v>0</v>
      </c>
      <c r="B282" s="13"/>
      <c r="C282" s="13">
        <f>BAJIO16643561!B1014</f>
        <v>0</v>
      </c>
      <c r="D282" s="85"/>
      <c r="E282" s="80">
        <f>BAJIO16643561!I1014</f>
        <v>0</v>
      </c>
      <c r="F282" s="149">
        <f>BAJIO16643561!H1014</f>
        <v>0</v>
      </c>
      <c r="G282" s="14">
        <f t="shared" si="26"/>
        <v>0</v>
      </c>
      <c r="H282" s="14">
        <f t="shared" si="30"/>
        <v>0</v>
      </c>
      <c r="I282" s="14">
        <f>BAJIO16643561!D1014</f>
        <v>0</v>
      </c>
      <c r="J282" s="14">
        <f t="shared" si="27"/>
        <v>0</v>
      </c>
      <c r="K282" s="14">
        <f t="shared" si="28"/>
        <v>0</v>
      </c>
      <c r="L282" s="14">
        <f>BAJIO16643561!C1014</f>
        <v>0</v>
      </c>
      <c r="M282" s="90" t="e">
        <f t="shared" si="29"/>
        <v>#REF!</v>
      </c>
      <c r="N282" s="15"/>
    </row>
    <row r="283" spans="1:14" hidden="1" x14ac:dyDescent="0.25">
      <c r="A283" s="12">
        <f>BAJIO16643561!A1015</f>
        <v>0</v>
      </c>
      <c r="B283" s="13"/>
      <c r="C283" s="13">
        <f>BAJIO16643561!B1015</f>
        <v>0</v>
      </c>
      <c r="D283" s="85"/>
      <c r="E283" s="80">
        <f>BAJIO16643561!I1015</f>
        <v>0</v>
      </c>
      <c r="F283" s="149">
        <f>BAJIO16643561!H1015</f>
        <v>0</v>
      </c>
      <c r="G283" s="14">
        <f t="shared" si="26"/>
        <v>0</v>
      </c>
      <c r="H283" s="14">
        <f t="shared" si="30"/>
        <v>0</v>
      </c>
      <c r="I283" s="14">
        <f>BAJIO16643561!D1015</f>
        <v>0</v>
      </c>
      <c r="J283" s="14">
        <f t="shared" si="27"/>
        <v>0</v>
      </c>
      <c r="K283" s="14">
        <f t="shared" si="28"/>
        <v>0</v>
      </c>
      <c r="L283" s="14">
        <f>BAJIO16643561!C1015</f>
        <v>0</v>
      </c>
      <c r="M283" s="90" t="e">
        <f t="shared" si="29"/>
        <v>#REF!</v>
      </c>
      <c r="N283" s="15"/>
    </row>
    <row r="284" spans="1:14" hidden="1" x14ac:dyDescent="0.25">
      <c r="A284" s="12">
        <f>BAJIO16643561!A1016</f>
        <v>0</v>
      </c>
      <c r="B284" s="13"/>
      <c r="C284" s="13">
        <f>BAJIO16643561!B1016</f>
        <v>0</v>
      </c>
      <c r="D284" s="85"/>
      <c r="E284" s="80">
        <f>BAJIO16643561!I1016</f>
        <v>0</v>
      </c>
      <c r="F284" s="149">
        <f>BAJIO16643561!H1016</f>
        <v>0</v>
      </c>
      <c r="G284" s="14">
        <f t="shared" si="26"/>
        <v>0</v>
      </c>
      <c r="H284" s="14">
        <f t="shared" si="30"/>
        <v>0</v>
      </c>
      <c r="I284" s="14">
        <f>BAJIO16643561!D1016</f>
        <v>0</v>
      </c>
      <c r="J284" s="14">
        <f t="shared" si="27"/>
        <v>0</v>
      </c>
      <c r="K284" s="14">
        <f t="shared" si="28"/>
        <v>0</v>
      </c>
      <c r="L284" s="14">
        <f>BAJIO16643561!C1016</f>
        <v>0</v>
      </c>
      <c r="M284" s="90" t="e">
        <f t="shared" si="29"/>
        <v>#REF!</v>
      </c>
      <c r="N284" s="15"/>
    </row>
    <row r="285" spans="1:14" hidden="1" x14ac:dyDescent="0.25">
      <c r="A285" s="12">
        <f>BAJIO16643561!A1017</f>
        <v>0</v>
      </c>
      <c r="B285" s="13"/>
      <c r="C285" s="13">
        <f>BAJIO16643561!B1017</f>
        <v>0</v>
      </c>
      <c r="D285" s="85"/>
      <c r="E285" s="80">
        <f>BAJIO16643561!I1017</f>
        <v>0</v>
      </c>
      <c r="F285" s="149">
        <f>BAJIO16643561!H1017</f>
        <v>0</v>
      </c>
      <c r="G285" s="14">
        <f t="shared" si="26"/>
        <v>0</v>
      </c>
      <c r="H285" s="14">
        <f t="shared" si="30"/>
        <v>0</v>
      </c>
      <c r="I285" s="14">
        <f>BAJIO16643561!D1017</f>
        <v>0</v>
      </c>
      <c r="J285" s="14">
        <f t="shared" si="27"/>
        <v>0</v>
      </c>
      <c r="K285" s="14">
        <f t="shared" si="28"/>
        <v>0</v>
      </c>
      <c r="L285" s="14">
        <f>BAJIO16643561!C1017</f>
        <v>0</v>
      </c>
      <c r="M285" s="90" t="e">
        <f t="shared" si="29"/>
        <v>#REF!</v>
      </c>
      <c r="N285" s="15"/>
    </row>
    <row r="286" spans="1:14" hidden="1" x14ac:dyDescent="0.25">
      <c r="A286" s="12">
        <f>BAJIO16643561!A1018</f>
        <v>0</v>
      </c>
      <c r="B286" s="13"/>
      <c r="C286" s="13">
        <f>BAJIO16643561!B1018</f>
        <v>0</v>
      </c>
      <c r="D286" s="85"/>
      <c r="E286" s="80">
        <f>BAJIO16643561!I1018</f>
        <v>0</v>
      </c>
      <c r="F286" s="149">
        <f>BAJIO16643561!H1018</f>
        <v>0</v>
      </c>
      <c r="G286" s="14">
        <f t="shared" si="26"/>
        <v>0</v>
      </c>
      <c r="H286" s="14">
        <f t="shared" si="30"/>
        <v>0</v>
      </c>
      <c r="I286" s="14">
        <f>BAJIO16643561!D1018</f>
        <v>0</v>
      </c>
      <c r="J286" s="14">
        <f t="shared" si="27"/>
        <v>0</v>
      </c>
      <c r="K286" s="14">
        <f t="shared" si="28"/>
        <v>0</v>
      </c>
      <c r="L286" s="14">
        <f>BAJIO16643561!C1018</f>
        <v>0</v>
      </c>
      <c r="M286" s="90" t="e">
        <f t="shared" si="29"/>
        <v>#REF!</v>
      </c>
      <c r="N286" s="15"/>
    </row>
    <row r="287" spans="1:14" hidden="1" x14ac:dyDescent="0.25">
      <c r="A287" s="12">
        <f>BAJIO16643561!A1019</f>
        <v>0</v>
      </c>
      <c r="B287" s="13"/>
      <c r="C287" s="13">
        <f>BAJIO16643561!B1019</f>
        <v>0</v>
      </c>
      <c r="D287" s="85"/>
      <c r="E287" s="80">
        <f>BAJIO16643561!I1019</f>
        <v>0</v>
      </c>
      <c r="F287" s="149">
        <f>BAJIO16643561!H1019</f>
        <v>0</v>
      </c>
      <c r="G287" s="14">
        <f t="shared" si="26"/>
        <v>0</v>
      </c>
      <c r="H287" s="14">
        <f t="shared" si="30"/>
        <v>0</v>
      </c>
      <c r="I287" s="14">
        <f>BAJIO16643561!D1019</f>
        <v>0</v>
      </c>
      <c r="J287" s="14">
        <f t="shared" si="27"/>
        <v>0</v>
      </c>
      <c r="K287" s="14">
        <f t="shared" si="28"/>
        <v>0</v>
      </c>
      <c r="L287" s="14">
        <f>BAJIO16643561!C1019</f>
        <v>0</v>
      </c>
      <c r="M287" s="90" t="e">
        <f t="shared" si="29"/>
        <v>#REF!</v>
      </c>
      <c r="N287" s="15"/>
    </row>
    <row r="288" spans="1:14" hidden="1" x14ac:dyDescent="0.25">
      <c r="A288" s="12">
        <f>BAJIO16643561!A1020</f>
        <v>0</v>
      </c>
      <c r="B288" s="13"/>
      <c r="C288" s="13">
        <f>BAJIO16643561!B1020</f>
        <v>0</v>
      </c>
      <c r="D288" s="85"/>
      <c r="E288" s="80">
        <f>BAJIO16643561!I1020</f>
        <v>0</v>
      </c>
      <c r="F288" s="149">
        <f>BAJIO16643561!H1020</f>
        <v>0</v>
      </c>
      <c r="G288" s="14">
        <f t="shared" si="26"/>
        <v>0</v>
      </c>
      <c r="H288" s="14">
        <f t="shared" si="30"/>
        <v>0</v>
      </c>
      <c r="I288" s="14">
        <f>BAJIO16643561!D1020</f>
        <v>0</v>
      </c>
      <c r="J288" s="14">
        <f t="shared" si="27"/>
        <v>0</v>
      </c>
      <c r="K288" s="14">
        <f t="shared" si="28"/>
        <v>0</v>
      </c>
      <c r="L288" s="14">
        <f>BAJIO16643561!C1020</f>
        <v>0</v>
      </c>
      <c r="M288" s="90" t="e">
        <f t="shared" si="29"/>
        <v>#REF!</v>
      </c>
      <c r="N288" s="15"/>
    </row>
    <row r="289" spans="1:14" hidden="1" x14ac:dyDescent="0.25">
      <c r="A289" s="12">
        <f>BAJIO16643561!A1021</f>
        <v>0</v>
      </c>
      <c r="B289" s="13"/>
      <c r="C289" s="13">
        <f>BAJIO16643561!B1021</f>
        <v>0</v>
      </c>
      <c r="D289" s="85"/>
      <c r="E289" s="80">
        <f>BAJIO16643561!I1021</f>
        <v>0</v>
      </c>
      <c r="F289" s="149">
        <f>BAJIO16643561!H1021</f>
        <v>0</v>
      </c>
      <c r="G289" s="14">
        <f t="shared" si="26"/>
        <v>0</v>
      </c>
      <c r="H289" s="14">
        <f t="shared" si="30"/>
        <v>0</v>
      </c>
      <c r="I289" s="14">
        <f>BAJIO16643561!D1021</f>
        <v>0</v>
      </c>
      <c r="J289" s="14">
        <f t="shared" si="27"/>
        <v>0</v>
      </c>
      <c r="K289" s="14">
        <f t="shared" si="28"/>
        <v>0</v>
      </c>
      <c r="L289" s="14">
        <f>BAJIO16643561!C1021</f>
        <v>0</v>
      </c>
      <c r="M289" s="90" t="e">
        <f t="shared" si="29"/>
        <v>#REF!</v>
      </c>
      <c r="N289" s="15"/>
    </row>
    <row r="290" spans="1:14" hidden="1" x14ac:dyDescent="0.25">
      <c r="A290" s="12">
        <f>BAJIO16643561!A1022</f>
        <v>0</v>
      </c>
      <c r="B290" s="13"/>
      <c r="C290" s="13">
        <f>BAJIO16643561!B1022</f>
        <v>0</v>
      </c>
      <c r="D290" s="85"/>
      <c r="E290" s="80">
        <f>BAJIO16643561!I1022</f>
        <v>0</v>
      </c>
      <c r="F290" s="149">
        <f>BAJIO16643561!H1022</f>
        <v>0</v>
      </c>
      <c r="G290" s="14">
        <f t="shared" si="26"/>
        <v>0</v>
      </c>
      <c r="H290" s="14">
        <f t="shared" si="30"/>
        <v>0</v>
      </c>
      <c r="I290" s="14">
        <f>BAJIO16643561!D1022</f>
        <v>0</v>
      </c>
      <c r="J290" s="14">
        <f t="shared" si="27"/>
        <v>0</v>
      </c>
      <c r="K290" s="14">
        <f t="shared" si="28"/>
        <v>0</v>
      </c>
      <c r="L290" s="14">
        <f>BAJIO16643561!C1022</f>
        <v>0</v>
      </c>
      <c r="M290" s="90" t="e">
        <f t="shared" si="29"/>
        <v>#REF!</v>
      </c>
      <c r="N290" s="15"/>
    </row>
    <row r="291" spans="1:14" hidden="1" x14ac:dyDescent="0.25">
      <c r="A291" s="12">
        <f>BAJIO16643561!A1023</f>
        <v>0</v>
      </c>
      <c r="B291" s="13"/>
      <c r="C291" s="13">
        <f>BAJIO16643561!B1023</f>
        <v>0</v>
      </c>
      <c r="D291" s="85"/>
      <c r="E291" s="80">
        <f>BAJIO16643561!I1023</f>
        <v>0</v>
      </c>
      <c r="F291" s="149">
        <f>BAJIO16643561!H1023</f>
        <v>0</v>
      </c>
      <c r="G291" s="14">
        <f t="shared" si="26"/>
        <v>0</v>
      </c>
      <c r="H291" s="14">
        <f t="shared" si="30"/>
        <v>0</v>
      </c>
      <c r="I291" s="14">
        <f>BAJIO16643561!D1023</f>
        <v>0</v>
      </c>
      <c r="J291" s="14">
        <f t="shared" si="27"/>
        <v>0</v>
      </c>
      <c r="K291" s="14">
        <f t="shared" si="28"/>
        <v>0</v>
      </c>
      <c r="L291" s="14">
        <f>BAJIO16643561!C1023</f>
        <v>0</v>
      </c>
      <c r="M291" s="90" t="e">
        <f t="shared" si="29"/>
        <v>#REF!</v>
      </c>
      <c r="N291" s="15"/>
    </row>
    <row r="292" spans="1:14" hidden="1" x14ac:dyDescent="0.25">
      <c r="A292" s="12">
        <f>BAJIO16643561!A1024</f>
        <v>0</v>
      </c>
      <c r="B292" s="13"/>
      <c r="C292" s="13">
        <f>BAJIO16643561!B1024</f>
        <v>0</v>
      </c>
      <c r="D292" s="85"/>
      <c r="E292" s="80">
        <f>BAJIO16643561!I1024</f>
        <v>0</v>
      </c>
      <c r="F292" s="149">
        <f>BAJIO16643561!H1024</f>
        <v>0</v>
      </c>
      <c r="G292" s="14">
        <f t="shared" si="26"/>
        <v>0</v>
      </c>
      <c r="H292" s="14">
        <f t="shared" si="30"/>
        <v>0</v>
      </c>
      <c r="I292" s="14">
        <f>BAJIO16643561!D1024</f>
        <v>0</v>
      </c>
      <c r="J292" s="14">
        <f t="shared" si="27"/>
        <v>0</v>
      </c>
      <c r="K292" s="14">
        <f t="shared" si="28"/>
        <v>0</v>
      </c>
      <c r="L292" s="14">
        <f>BAJIO16643561!C1024</f>
        <v>0</v>
      </c>
      <c r="M292" s="90" t="e">
        <f t="shared" si="29"/>
        <v>#REF!</v>
      </c>
      <c r="N292" s="15"/>
    </row>
    <row r="293" spans="1:14" hidden="1" x14ac:dyDescent="0.25">
      <c r="A293" s="12">
        <f>BAJIO16643561!A1025</f>
        <v>0</v>
      </c>
      <c r="B293" s="13"/>
      <c r="C293" s="13">
        <f>BAJIO16643561!B1025</f>
        <v>0</v>
      </c>
      <c r="D293" s="85"/>
      <c r="E293" s="80">
        <f>BAJIO16643561!I1025</f>
        <v>0</v>
      </c>
      <c r="F293" s="149">
        <f>BAJIO16643561!H1025</f>
        <v>0</v>
      </c>
      <c r="G293" s="14">
        <f t="shared" si="26"/>
        <v>0</v>
      </c>
      <c r="H293" s="14">
        <f t="shared" si="30"/>
        <v>0</v>
      </c>
      <c r="I293" s="14">
        <f>BAJIO16643561!D1025</f>
        <v>0</v>
      </c>
      <c r="J293" s="14">
        <f t="shared" si="27"/>
        <v>0</v>
      </c>
      <c r="K293" s="14">
        <f t="shared" si="28"/>
        <v>0</v>
      </c>
      <c r="L293" s="14">
        <f>BAJIO16643561!C1025</f>
        <v>0</v>
      </c>
      <c r="M293" s="90" t="e">
        <f t="shared" si="29"/>
        <v>#REF!</v>
      </c>
      <c r="N293" s="15"/>
    </row>
    <row r="294" spans="1:14" hidden="1" x14ac:dyDescent="0.25">
      <c r="A294" s="12">
        <f>BAJIO16643561!A1026</f>
        <v>0</v>
      </c>
      <c r="B294" s="13"/>
      <c r="C294" s="13">
        <f>BAJIO16643561!B1026</f>
        <v>0</v>
      </c>
      <c r="D294" s="85"/>
      <c r="E294" s="80">
        <f>BAJIO16643561!I1026</f>
        <v>0</v>
      </c>
      <c r="F294" s="149">
        <f>BAJIO16643561!H1026</f>
        <v>0</v>
      </c>
      <c r="G294" s="14">
        <f t="shared" si="26"/>
        <v>0</v>
      </c>
      <c r="H294" s="14">
        <f t="shared" si="30"/>
        <v>0</v>
      </c>
      <c r="I294" s="14">
        <f>BAJIO16643561!D1026</f>
        <v>0</v>
      </c>
      <c r="J294" s="14">
        <f t="shared" si="27"/>
        <v>0</v>
      </c>
      <c r="K294" s="14">
        <f t="shared" si="28"/>
        <v>0</v>
      </c>
      <c r="L294" s="14">
        <f>BAJIO16643561!C1026</f>
        <v>0</v>
      </c>
      <c r="M294" s="90" t="e">
        <f t="shared" si="29"/>
        <v>#REF!</v>
      </c>
      <c r="N294" s="15"/>
    </row>
    <row r="295" spans="1:14" hidden="1" x14ac:dyDescent="0.25">
      <c r="A295" s="12">
        <f>BAJIO16643561!A1027</f>
        <v>0</v>
      </c>
      <c r="B295" s="13"/>
      <c r="C295" s="13">
        <f>BAJIO16643561!B1027</f>
        <v>0</v>
      </c>
      <c r="D295" s="85"/>
      <c r="E295" s="80">
        <f>BAJIO16643561!I1027</f>
        <v>0</v>
      </c>
      <c r="F295" s="149">
        <f>BAJIO16643561!H1027</f>
        <v>0</v>
      </c>
      <c r="G295" s="14">
        <f t="shared" si="26"/>
        <v>0</v>
      </c>
      <c r="H295" s="14">
        <f t="shared" si="30"/>
        <v>0</v>
      </c>
      <c r="I295" s="14">
        <f>BAJIO16643561!D1027</f>
        <v>0</v>
      </c>
      <c r="J295" s="14">
        <f t="shared" si="27"/>
        <v>0</v>
      </c>
      <c r="K295" s="14">
        <f t="shared" si="28"/>
        <v>0</v>
      </c>
      <c r="L295" s="14">
        <f>BAJIO16643561!C1027</f>
        <v>0</v>
      </c>
      <c r="M295" s="90" t="e">
        <f t="shared" si="29"/>
        <v>#REF!</v>
      </c>
      <c r="N295" s="15"/>
    </row>
    <row r="296" spans="1:14" hidden="1" x14ac:dyDescent="0.25">
      <c r="A296" s="12">
        <f>BAJIO16643561!A1028</f>
        <v>0</v>
      </c>
      <c r="B296" s="13"/>
      <c r="C296" s="13">
        <f>BAJIO16643561!B1028</f>
        <v>0</v>
      </c>
      <c r="D296" s="85"/>
      <c r="E296" s="80">
        <f>BAJIO16643561!I1028</f>
        <v>0</v>
      </c>
      <c r="F296" s="149">
        <f>BAJIO16643561!H1028</f>
        <v>0</v>
      </c>
      <c r="G296" s="14">
        <f t="shared" si="26"/>
        <v>0</v>
      </c>
      <c r="H296" s="14">
        <f t="shared" si="30"/>
        <v>0</v>
      </c>
      <c r="I296" s="14">
        <f>BAJIO16643561!D1028</f>
        <v>0</v>
      </c>
      <c r="J296" s="14">
        <f t="shared" si="27"/>
        <v>0</v>
      </c>
      <c r="K296" s="14">
        <f t="shared" si="28"/>
        <v>0</v>
      </c>
      <c r="L296" s="14">
        <f>BAJIO16643561!C1028</f>
        <v>0</v>
      </c>
      <c r="M296" s="90" t="e">
        <f t="shared" si="29"/>
        <v>#REF!</v>
      </c>
      <c r="N296" s="15"/>
    </row>
    <row r="297" spans="1:14" hidden="1" x14ac:dyDescent="0.25">
      <c r="A297" s="12">
        <f>BAJIO16643561!A1029</f>
        <v>0</v>
      </c>
      <c r="B297" s="13"/>
      <c r="C297" s="13">
        <f>BAJIO16643561!B1029</f>
        <v>0</v>
      </c>
      <c r="D297" s="85"/>
      <c r="E297" s="80">
        <f>BAJIO16643561!I1029</f>
        <v>0</v>
      </c>
      <c r="F297" s="149">
        <f>BAJIO16643561!H1029</f>
        <v>0</v>
      </c>
      <c r="G297" s="14">
        <f t="shared" si="26"/>
        <v>0</v>
      </c>
      <c r="H297" s="14">
        <f t="shared" si="30"/>
        <v>0</v>
      </c>
      <c r="I297" s="14">
        <f>BAJIO16643561!D1029</f>
        <v>0</v>
      </c>
      <c r="J297" s="14">
        <f t="shared" si="27"/>
        <v>0</v>
      </c>
      <c r="K297" s="14">
        <f t="shared" si="28"/>
        <v>0</v>
      </c>
      <c r="L297" s="14">
        <f>BAJIO16643561!C1029</f>
        <v>0</v>
      </c>
      <c r="M297" s="90" t="e">
        <f t="shared" si="29"/>
        <v>#REF!</v>
      </c>
      <c r="N297" s="15"/>
    </row>
    <row r="298" spans="1:14" hidden="1" x14ac:dyDescent="0.25">
      <c r="A298" s="12">
        <f>BAJIO16643561!A1030</f>
        <v>0</v>
      </c>
      <c r="B298" s="13"/>
      <c r="C298" s="13">
        <f>BAJIO16643561!B1030</f>
        <v>0</v>
      </c>
      <c r="D298" s="85"/>
      <c r="E298" s="80">
        <f>BAJIO16643561!I1030</f>
        <v>0</v>
      </c>
      <c r="F298" s="149">
        <f>BAJIO16643561!H1030</f>
        <v>0</v>
      </c>
      <c r="G298" s="14">
        <f t="shared" si="26"/>
        <v>0</v>
      </c>
      <c r="H298" s="14">
        <f t="shared" si="30"/>
        <v>0</v>
      </c>
      <c r="I298" s="14">
        <f>BAJIO16643561!D1030</f>
        <v>0</v>
      </c>
      <c r="J298" s="14">
        <f t="shared" si="27"/>
        <v>0</v>
      </c>
      <c r="K298" s="14">
        <f t="shared" si="28"/>
        <v>0</v>
      </c>
      <c r="L298" s="14">
        <f>BAJIO16643561!C1030</f>
        <v>0</v>
      </c>
      <c r="M298" s="90" t="e">
        <f t="shared" si="29"/>
        <v>#REF!</v>
      </c>
      <c r="N298" s="15"/>
    </row>
    <row r="299" spans="1:14" hidden="1" x14ac:dyDescent="0.25">
      <c r="A299" s="12">
        <f>BAJIO16643561!A1031</f>
        <v>0</v>
      </c>
      <c r="B299" s="13"/>
      <c r="C299" s="13">
        <f>BAJIO16643561!B1031</f>
        <v>0</v>
      </c>
      <c r="D299" s="85"/>
      <c r="E299" s="80">
        <f>BAJIO16643561!I1031</f>
        <v>0</v>
      </c>
      <c r="F299" s="149">
        <f>BAJIO16643561!H1031</f>
        <v>0</v>
      </c>
      <c r="G299" s="14">
        <f t="shared" si="26"/>
        <v>0</v>
      </c>
      <c r="H299" s="14">
        <f t="shared" si="30"/>
        <v>0</v>
      </c>
      <c r="I299" s="14">
        <f>BAJIO16643561!D1031</f>
        <v>0</v>
      </c>
      <c r="J299" s="14">
        <f t="shared" si="27"/>
        <v>0</v>
      </c>
      <c r="K299" s="14">
        <f t="shared" si="28"/>
        <v>0</v>
      </c>
      <c r="L299" s="14">
        <f>BAJIO16643561!C1031</f>
        <v>0</v>
      </c>
      <c r="M299" s="90" t="e">
        <f t="shared" si="29"/>
        <v>#REF!</v>
      </c>
      <c r="N299" s="15"/>
    </row>
    <row r="300" spans="1:14" hidden="1" x14ac:dyDescent="0.25">
      <c r="A300" s="12">
        <f>BAJIO16643561!A1032</f>
        <v>0</v>
      </c>
      <c r="B300" s="13"/>
      <c r="C300" s="13">
        <f>BAJIO16643561!B1032</f>
        <v>0</v>
      </c>
      <c r="D300" s="85"/>
      <c r="E300" s="80">
        <f>BAJIO16643561!I1032</f>
        <v>0</v>
      </c>
      <c r="F300" s="149">
        <f>BAJIO16643561!H1032</f>
        <v>0</v>
      </c>
      <c r="G300" s="14">
        <f t="shared" si="26"/>
        <v>0</v>
      </c>
      <c r="H300" s="14">
        <f t="shared" si="30"/>
        <v>0</v>
      </c>
      <c r="I300" s="14">
        <f>BAJIO16643561!D1032</f>
        <v>0</v>
      </c>
      <c r="J300" s="14">
        <f t="shared" si="27"/>
        <v>0</v>
      </c>
      <c r="K300" s="14">
        <f t="shared" si="28"/>
        <v>0</v>
      </c>
      <c r="L300" s="14">
        <f>BAJIO16643561!C1032</f>
        <v>0</v>
      </c>
      <c r="M300" s="90" t="e">
        <f t="shared" si="29"/>
        <v>#REF!</v>
      </c>
      <c r="N300" s="15"/>
    </row>
    <row r="301" spans="1:14" hidden="1" x14ac:dyDescent="0.25">
      <c r="A301" s="12">
        <f>BAJIO16643561!A1033</f>
        <v>0</v>
      </c>
      <c r="B301" s="13"/>
      <c r="C301" s="13">
        <f>BAJIO16643561!B1033</f>
        <v>0</v>
      </c>
      <c r="D301" s="85"/>
      <c r="E301" s="80">
        <f>BAJIO16643561!I1033</f>
        <v>0</v>
      </c>
      <c r="F301" s="149">
        <f>BAJIO16643561!H1033</f>
        <v>0</v>
      </c>
      <c r="G301" s="14">
        <f t="shared" si="26"/>
        <v>0</v>
      </c>
      <c r="H301" s="14">
        <f t="shared" si="30"/>
        <v>0</v>
      </c>
      <c r="I301" s="14">
        <f>BAJIO16643561!D1033</f>
        <v>0</v>
      </c>
      <c r="J301" s="14">
        <f t="shared" si="27"/>
        <v>0</v>
      </c>
      <c r="K301" s="14">
        <f t="shared" si="28"/>
        <v>0</v>
      </c>
      <c r="L301" s="14">
        <f>BAJIO16643561!C1033</f>
        <v>0</v>
      </c>
      <c r="M301" s="90" t="e">
        <f t="shared" si="29"/>
        <v>#REF!</v>
      </c>
      <c r="N301" s="15"/>
    </row>
    <row r="302" spans="1:14" hidden="1" x14ac:dyDescent="0.25">
      <c r="A302" s="12">
        <f>BAJIO16643561!A1034</f>
        <v>0</v>
      </c>
      <c r="B302" s="13"/>
      <c r="C302" s="13">
        <f>BAJIO16643561!B1034</f>
        <v>0</v>
      </c>
      <c r="D302" s="85"/>
      <c r="E302" s="80">
        <f>BAJIO16643561!I1034</f>
        <v>0</v>
      </c>
      <c r="F302" s="149">
        <f>BAJIO16643561!H1034</f>
        <v>0</v>
      </c>
      <c r="G302" s="14">
        <f t="shared" si="26"/>
        <v>0</v>
      </c>
      <c r="H302" s="14">
        <f t="shared" si="30"/>
        <v>0</v>
      </c>
      <c r="I302" s="14">
        <f>BAJIO16643561!D1034</f>
        <v>0</v>
      </c>
      <c r="J302" s="14">
        <f t="shared" si="27"/>
        <v>0</v>
      </c>
      <c r="K302" s="14">
        <f t="shared" si="28"/>
        <v>0</v>
      </c>
      <c r="L302" s="14">
        <f>BAJIO16643561!C1034</f>
        <v>0</v>
      </c>
      <c r="M302" s="90" t="e">
        <f t="shared" si="29"/>
        <v>#REF!</v>
      </c>
      <c r="N302" s="15"/>
    </row>
    <row r="303" spans="1:14" hidden="1" x14ac:dyDescent="0.25">
      <c r="A303" s="12">
        <f>BAJIO16643561!A1035</f>
        <v>0</v>
      </c>
      <c r="B303" s="13"/>
      <c r="C303" s="13">
        <f>BAJIO16643561!B1035</f>
        <v>0</v>
      </c>
      <c r="D303" s="85"/>
      <c r="E303" s="80">
        <f>BAJIO16643561!I1035</f>
        <v>0</v>
      </c>
      <c r="F303" s="149">
        <f>BAJIO16643561!H1035</f>
        <v>0</v>
      </c>
      <c r="G303" s="14">
        <f t="shared" si="26"/>
        <v>0</v>
      </c>
      <c r="H303" s="14">
        <f t="shared" si="30"/>
        <v>0</v>
      </c>
      <c r="I303" s="14">
        <f>BAJIO16643561!D1035</f>
        <v>0</v>
      </c>
      <c r="J303" s="14">
        <f t="shared" si="27"/>
        <v>0</v>
      </c>
      <c r="K303" s="14">
        <f t="shared" si="28"/>
        <v>0</v>
      </c>
      <c r="L303" s="14">
        <f>BAJIO16643561!C1035</f>
        <v>0</v>
      </c>
      <c r="M303" s="90" t="e">
        <f t="shared" si="29"/>
        <v>#REF!</v>
      </c>
      <c r="N303" s="15"/>
    </row>
    <row r="304" spans="1:14" hidden="1" x14ac:dyDescent="0.25">
      <c r="A304" s="12">
        <f>BAJIO16643561!A1036</f>
        <v>0</v>
      </c>
      <c r="B304" s="13"/>
      <c r="C304" s="13">
        <f>BAJIO16643561!B1036</f>
        <v>0</v>
      </c>
      <c r="D304" s="85"/>
      <c r="E304" s="80">
        <f>BAJIO16643561!I1036</f>
        <v>0</v>
      </c>
      <c r="F304" s="149">
        <f>BAJIO16643561!H1036</f>
        <v>0</v>
      </c>
      <c r="G304" s="14">
        <f t="shared" si="26"/>
        <v>0</v>
      </c>
      <c r="H304" s="14">
        <f t="shared" si="30"/>
        <v>0</v>
      </c>
      <c r="I304" s="14">
        <f>BAJIO16643561!D1036</f>
        <v>0</v>
      </c>
      <c r="J304" s="14">
        <f t="shared" si="27"/>
        <v>0</v>
      </c>
      <c r="K304" s="14">
        <f t="shared" si="28"/>
        <v>0</v>
      </c>
      <c r="L304" s="14">
        <f>BAJIO16643561!C1036</f>
        <v>0</v>
      </c>
      <c r="M304" s="90" t="e">
        <f t="shared" si="29"/>
        <v>#REF!</v>
      </c>
      <c r="N304" s="15"/>
    </row>
    <row r="305" spans="1:14" hidden="1" x14ac:dyDescent="0.25">
      <c r="A305" s="12">
        <f>BAJIO16643561!A1037</f>
        <v>0</v>
      </c>
      <c r="B305" s="13"/>
      <c r="C305" s="13">
        <f>BAJIO16643561!B1037</f>
        <v>0</v>
      </c>
      <c r="D305" s="85"/>
      <c r="E305" s="80">
        <f>BAJIO16643561!I1037</f>
        <v>0</v>
      </c>
      <c r="F305" s="149">
        <f>BAJIO16643561!H1037</f>
        <v>0</v>
      </c>
      <c r="G305" s="14">
        <f t="shared" si="26"/>
        <v>0</v>
      </c>
      <c r="H305" s="14">
        <f t="shared" si="30"/>
        <v>0</v>
      </c>
      <c r="I305" s="14">
        <f>BAJIO16643561!D1037</f>
        <v>0</v>
      </c>
      <c r="J305" s="14">
        <f t="shared" si="27"/>
        <v>0</v>
      </c>
      <c r="K305" s="14">
        <f t="shared" si="28"/>
        <v>0</v>
      </c>
      <c r="L305" s="14">
        <f>BAJIO16643561!C1037</f>
        <v>0</v>
      </c>
      <c r="M305" s="90" t="e">
        <f t="shared" si="29"/>
        <v>#REF!</v>
      </c>
      <c r="N305" s="15"/>
    </row>
    <row r="306" spans="1:14" hidden="1" x14ac:dyDescent="0.25">
      <c r="A306" s="12">
        <f>BAJIO16643561!A1038</f>
        <v>0</v>
      </c>
      <c r="B306" s="13"/>
      <c r="C306" s="13">
        <f>BAJIO16643561!B1038</f>
        <v>0</v>
      </c>
      <c r="D306" s="85"/>
      <c r="E306" s="80">
        <f>BAJIO16643561!I1038</f>
        <v>0</v>
      </c>
      <c r="F306" s="149">
        <f>BAJIO16643561!H1038</f>
        <v>0</v>
      </c>
      <c r="G306" s="14">
        <f t="shared" si="26"/>
        <v>0</v>
      </c>
      <c r="H306" s="14">
        <f t="shared" si="30"/>
        <v>0</v>
      </c>
      <c r="I306" s="14">
        <f>BAJIO16643561!D1038</f>
        <v>0</v>
      </c>
      <c r="J306" s="14">
        <f t="shared" si="27"/>
        <v>0</v>
      </c>
      <c r="K306" s="14">
        <f t="shared" si="28"/>
        <v>0</v>
      </c>
      <c r="L306" s="14">
        <f>BAJIO16643561!C1038</f>
        <v>0</v>
      </c>
      <c r="M306" s="90" t="e">
        <f t="shared" si="29"/>
        <v>#REF!</v>
      </c>
      <c r="N306" s="15"/>
    </row>
    <row r="307" spans="1:14" hidden="1" x14ac:dyDescent="0.25">
      <c r="A307" s="12">
        <f>BAJIO16643561!A1039</f>
        <v>0</v>
      </c>
      <c r="B307" s="13"/>
      <c r="C307" s="13">
        <f>BAJIO16643561!B1039</f>
        <v>0</v>
      </c>
      <c r="D307" s="85"/>
      <c r="E307" s="80">
        <f>BAJIO16643561!I1039</f>
        <v>0</v>
      </c>
      <c r="F307" s="149">
        <f>BAJIO16643561!H1039</f>
        <v>0</v>
      </c>
      <c r="G307" s="14">
        <f t="shared" si="26"/>
        <v>0</v>
      </c>
      <c r="H307" s="14">
        <f t="shared" si="30"/>
        <v>0</v>
      </c>
      <c r="I307" s="14">
        <f>BAJIO16643561!D1039</f>
        <v>0</v>
      </c>
      <c r="J307" s="14">
        <f t="shared" si="27"/>
        <v>0</v>
      </c>
      <c r="K307" s="14">
        <f t="shared" si="28"/>
        <v>0</v>
      </c>
      <c r="L307" s="14">
        <f>BAJIO16643561!C1039</f>
        <v>0</v>
      </c>
      <c r="M307" s="90" t="e">
        <f t="shared" si="29"/>
        <v>#REF!</v>
      </c>
      <c r="N307" s="15"/>
    </row>
    <row r="308" spans="1:14" hidden="1" x14ac:dyDescent="0.25">
      <c r="A308" s="12">
        <f>BAJIO16643561!A1040</f>
        <v>0</v>
      </c>
      <c r="B308" s="13"/>
      <c r="C308" s="13">
        <f>BAJIO16643561!B1040</f>
        <v>0</v>
      </c>
      <c r="D308" s="85"/>
      <c r="E308" s="80">
        <f>BAJIO16643561!I1040</f>
        <v>0</v>
      </c>
      <c r="F308" s="149">
        <f>BAJIO16643561!H1040</f>
        <v>0</v>
      </c>
      <c r="G308" s="14">
        <f t="shared" si="26"/>
        <v>0</v>
      </c>
      <c r="H308" s="14">
        <f t="shared" si="30"/>
        <v>0</v>
      </c>
      <c r="I308" s="14">
        <f>BAJIO16643561!D1040</f>
        <v>0</v>
      </c>
      <c r="J308" s="14">
        <f t="shared" si="27"/>
        <v>0</v>
      </c>
      <c r="K308" s="14">
        <f t="shared" si="28"/>
        <v>0</v>
      </c>
      <c r="L308" s="14">
        <f>BAJIO16643561!C1040</f>
        <v>0</v>
      </c>
      <c r="M308" s="90" t="e">
        <f t="shared" si="29"/>
        <v>#REF!</v>
      </c>
      <c r="N308" s="15"/>
    </row>
    <row r="309" spans="1:14" hidden="1" x14ac:dyDescent="0.25">
      <c r="A309" s="12">
        <f>BAJIO16643561!A1041</f>
        <v>0</v>
      </c>
      <c r="B309" s="13"/>
      <c r="C309" s="13">
        <f>BAJIO16643561!B1041</f>
        <v>0</v>
      </c>
      <c r="D309" s="85"/>
      <c r="E309" s="80">
        <f>BAJIO16643561!I1041</f>
        <v>0</v>
      </c>
      <c r="F309" s="149">
        <f>BAJIO16643561!H1041</f>
        <v>0</v>
      </c>
      <c r="G309" s="14">
        <f t="shared" si="26"/>
        <v>0</v>
      </c>
      <c r="H309" s="14">
        <f t="shared" si="30"/>
        <v>0</v>
      </c>
      <c r="I309" s="14">
        <f>BAJIO16643561!D1041</f>
        <v>0</v>
      </c>
      <c r="J309" s="14">
        <f t="shared" si="27"/>
        <v>0</v>
      </c>
      <c r="K309" s="14">
        <f t="shared" si="28"/>
        <v>0</v>
      </c>
      <c r="L309" s="14">
        <f>BAJIO16643561!C1041</f>
        <v>0</v>
      </c>
      <c r="M309" s="90" t="e">
        <f t="shared" si="29"/>
        <v>#REF!</v>
      </c>
      <c r="N309" s="15"/>
    </row>
    <row r="310" spans="1:14" hidden="1" x14ac:dyDescent="0.25">
      <c r="A310" s="12">
        <f>BAJIO16643561!A1042</f>
        <v>0</v>
      </c>
      <c r="B310" s="13"/>
      <c r="C310" s="13">
        <f>BAJIO16643561!B1042</f>
        <v>0</v>
      </c>
      <c r="D310" s="85"/>
      <c r="E310" s="80">
        <f>BAJIO16643561!I1042</f>
        <v>0</v>
      </c>
      <c r="F310" s="149">
        <f>BAJIO16643561!H1042</f>
        <v>0</v>
      </c>
      <c r="G310" s="14">
        <f t="shared" si="26"/>
        <v>0</v>
      </c>
      <c r="H310" s="14">
        <f t="shared" si="30"/>
        <v>0</v>
      </c>
      <c r="I310" s="14">
        <f>BAJIO16643561!D1042</f>
        <v>0</v>
      </c>
      <c r="J310" s="14">
        <f t="shared" si="27"/>
        <v>0</v>
      </c>
      <c r="K310" s="14">
        <f t="shared" si="28"/>
        <v>0</v>
      </c>
      <c r="L310" s="14">
        <f>BAJIO16643561!C1042</f>
        <v>0</v>
      </c>
      <c r="M310" s="90" t="e">
        <f t="shared" si="29"/>
        <v>#REF!</v>
      </c>
      <c r="N310" s="15"/>
    </row>
    <row r="311" spans="1:14" hidden="1" x14ac:dyDescent="0.25">
      <c r="A311" s="12">
        <f>BAJIO16643561!A1043</f>
        <v>0</v>
      </c>
      <c r="B311" s="13"/>
      <c r="C311" s="13">
        <f>BAJIO16643561!B1043</f>
        <v>0</v>
      </c>
      <c r="D311" s="85"/>
      <c r="E311" s="80">
        <f>BAJIO16643561!I1043</f>
        <v>0</v>
      </c>
      <c r="F311" s="149">
        <f>BAJIO16643561!H1043</f>
        <v>0</v>
      </c>
      <c r="G311" s="14">
        <f t="shared" si="26"/>
        <v>0</v>
      </c>
      <c r="H311" s="14">
        <f t="shared" si="30"/>
        <v>0</v>
      </c>
      <c r="I311" s="14">
        <f>BAJIO16643561!D1043</f>
        <v>0</v>
      </c>
      <c r="J311" s="14">
        <f t="shared" si="27"/>
        <v>0</v>
      </c>
      <c r="K311" s="14">
        <f t="shared" si="28"/>
        <v>0</v>
      </c>
      <c r="L311" s="14">
        <f>BAJIO16643561!C1043</f>
        <v>0</v>
      </c>
      <c r="M311" s="90" t="e">
        <f t="shared" si="29"/>
        <v>#REF!</v>
      </c>
      <c r="N311" s="15"/>
    </row>
    <row r="312" spans="1:14" hidden="1" x14ac:dyDescent="0.25">
      <c r="A312" s="12">
        <f>BAJIO16643561!A1044</f>
        <v>0</v>
      </c>
      <c r="B312" s="13"/>
      <c r="C312" s="13">
        <f>BAJIO16643561!B1044</f>
        <v>0</v>
      </c>
      <c r="D312" s="85"/>
      <c r="E312" s="80">
        <f>BAJIO16643561!I1044</f>
        <v>0</v>
      </c>
      <c r="F312" s="149">
        <f>BAJIO16643561!H1044</f>
        <v>0</v>
      </c>
      <c r="G312" s="14">
        <f t="shared" si="26"/>
        <v>0</v>
      </c>
      <c r="H312" s="14">
        <f t="shared" si="30"/>
        <v>0</v>
      </c>
      <c r="I312" s="14">
        <f>BAJIO16643561!D1044</f>
        <v>0</v>
      </c>
      <c r="J312" s="14">
        <f t="shared" si="27"/>
        <v>0</v>
      </c>
      <c r="K312" s="14">
        <f t="shared" si="28"/>
        <v>0</v>
      </c>
      <c r="L312" s="14">
        <f>BAJIO16643561!C1044</f>
        <v>0</v>
      </c>
      <c r="M312" s="90" t="e">
        <f t="shared" si="29"/>
        <v>#REF!</v>
      </c>
      <c r="N312" s="15"/>
    </row>
    <row r="313" spans="1:14" hidden="1" x14ac:dyDescent="0.25">
      <c r="A313" s="12">
        <f>BAJIO16643561!A1045</f>
        <v>0</v>
      </c>
      <c r="B313" s="13"/>
      <c r="C313" s="13">
        <f>BAJIO16643561!B1045</f>
        <v>0</v>
      </c>
      <c r="D313" s="85"/>
      <c r="E313" s="80">
        <f>BAJIO16643561!I1045</f>
        <v>0</v>
      </c>
      <c r="F313" s="149">
        <f>BAJIO16643561!H1045</f>
        <v>0</v>
      </c>
      <c r="G313" s="14">
        <f t="shared" ref="G313:G376" si="31">I313/1.16</f>
        <v>0</v>
      </c>
      <c r="H313" s="14">
        <f t="shared" si="30"/>
        <v>0</v>
      </c>
      <c r="I313" s="14">
        <f>BAJIO16643561!D1045</f>
        <v>0</v>
      </c>
      <c r="J313" s="14">
        <f t="shared" ref="J313:J376" si="32">L313/1.16</f>
        <v>0</v>
      </c>
      <c r="K313" s="14">
        <f t="shared" si="28"/>
        <v>0</v>
      </c>
      <c r="L313" s="14">
        <f>BAJIO16643561!C1045</f>
        <v>0</v>
      </c>
      <c r="M313" s="90" t="e">
        <f t="shared" si="29"/>
        <v>#REF!</v>
      </c>
      <c r="N313" s="15"/>
    </row>
    <row r="314" spans="1:14" hidden="1" x14ac:dyDescent="0.25">
      <c r="A314" s="12">
        <f>BAJIO16643561!A1046</f>
        <v>0</v>
      </c>
      <c r="B314" s="13"/>
      <c r="C314" s="13">
        <f>BAJIO16643561!B1046</f>
        <v>0</v>
      </c>
      <c r="D314" s="85"/>
      <c r="E314" s="80">
        <f>BAJIO16643561!I1046</f>
        <v>0</v>
      </c>
      <c r="F314" s="149">
        <f>BAJIO16643561!H1046</f>
        <v>0</v>
      </c>
      <c r="G314" s="14">
        <f t="shared" si="31"/>
        <v>0</v>
      </c>
      <c r="H314" s="14">
        <f t="shared" si="30"/>
        <v>0</v>
      </c>
      <c r="I314" s="14">
        <f>BAJIO16643561!D1046</f>
        <v>0</v>
      </c>
      <c r="J314" s="14">
        <f t="shared" si="32"/>
        <v>0</v>
      </c>
      <c r="K314" s="14">
        <f t="shared" si="28"/>
        <v>0</v>
      </c>
      <c r="L314" s="14">
        <f>BAJIO16643561!C1046</f>
        <v>0</v>
      </c>
      <c r="M314" s="90" t="e">
        <f t="shared" si="29"/>
        <v>#REF!</v>
      </c>
      <c r="N314" s="15"/>
    </row>
    <row r="315" spans="1:14" hidden="1" x14ac:dyDescent="0.25">
      <c r="A315" s="12">
        <f>BAJIO16643561!A1047</f>
        <v>0</v>
      </c>
      <c r="B315" s="13"/>
      <c r="C315" s="13">
        <f>BAJIO16643561!B1047</f>
        <v>0</v>
      </c>
      <c r="D315" s="85"/>
      <c r="E315" s="80">
        <f>BAJIO16643561!I1047</f>
        <v>0</v>
      </c>
      <c r="F315" s="149">
        <f>BAJIO16643561!H1047</f>
        <v>0</v>
      </c>
      <c r="G315" s="14">
        <f t="shared" si="31"/>
        <v>0</v>
      </c>
      <c r="H315" s="14">
        <f t="shared" si="30"/>
        <v>0</v>
      </c>
      <c r="I315" s="14">
        <f>BAJIO16643561!D1047</f>
        <v>0</v>
      </c>
      <c r="J315" s="14">
        <f t="shared" si="32"/>
        <v>0</v>
      </c>
      <c r="K315" s="14">
        <f t="shared" si="28"/>
        <v>0</v>
      </c>
      <c r="L315" s="14">
        <f>BAJIO16643561!C1047</f>
        <v>0</v>
      </c>
      <c r="M315" s="90" t="e">
        <f t="shared" si="29"/>
        <v>#REF!</v>
      </c>
      <c r="N315" s="15"/>
    </row>
    <row r="316" spans="1:14" hidden="1" x14ac:dyDescent="0.25">
      <c r="A316" s="12">
        <f>BAJIO16643561!A1048</f>
        <v>0</v>
      </c>
      <c r="B316" s="13"/>
      <c r="C316" s="13">
        <f>BAJIO16643561!B1048</f>
        <v>0</v>
      </c>
      <c r="D316" s="85"/>
      <c r="E316" s="80">
        <f>BAJIO16643561!I1048</f>
        <v>0</v>
      </c>
      <c r="F316" s="149">
        <f>BAJIO16643561!H1048</f>
        <v>0</v>
      </c>
      <c r="G316" s="14">
        <f t="shared" si="31"/>
        <v>0</v>
      </c>
      <c r="H316" s="14">
        <f t="shared" si="30"/>
        <v>0</v>
      </c>
      <c r="I316" s="14">
        <f>BAJIO16643561!D1048</f>
        <v>0</v>
      </c>
      <c r="J316" s="14">
        <f t="shared" si="32"/>
        <v>0</v>
      </c>
      <c r="K316" s="14">
        <f t="shared" si="28"/>
        <v>0</v>
      </c>
      <c r="L316" s="14">
        <f>BAJIO16643561!C1048</f>
        <v>0</v>
      </c>
      <c r="M316" s="90" t="e">
        <f t="shared" si="29"/>
        <v>#REF!</v>
      </c>
      <c r="N316" s="15"/>
    </row>
    <row r="317" spans="1:14" hidden="1" x14ac:dyDescent="0.25">
      <c r="A317" s="12">
        <f>BAJIO16643561!A1049</f>
        <v>0</v>
      </c>
      <c r="B317" s="13"/>
      <c r="C317" s="13">
        <f>BAJIO16643561!B1049</f>
        <v>0</v>
      </c>
      <c r="D317" s="85"/>
      <c r="E317" s="80">
        <f>BAJIO16643561!I1049</f>
        <v>0</v>
      </c>
      <c r="F317" s="149">
        <f>BAJIO16643561!H1049</f>
        <v>0</v>
      </c>
      <c r="G317" s="14">
        <f t="shared" si="31"/>
        <v>0</v>
      </c>
      <c r="H317" s="14">
        <f t="shared" si="30"/>
        <v>0</v>
      </c>
      <c r="I317" s="14">
        <f>BAJIO16643561!D1049</f>
        <v>0</v>
      </c>
      <c r="J317" s="14">
        <f t="shared" si="32"/>
        <v>0</v>
      </c>
      <c r="K317" s="14">
        <f t="shared" si="28"/>
        <v>0</v>
      </c>
      <c r="L317" s="14">
        <f>BAJIO16643561!C1049</f>
        <v>0</v>
      </c>
      <c r="M317" s="90" t="e">
        <f t="shared" si="29"/>
        <v>#REF!</v>
      </c>
      <c r="N317" s="15"/>
    </row>
    <row r="318" spans="1:14" hidden="1" x14ac:dyDescent="0.25">
      <c r="A318" s="12">
        <f>BAJIO16643561!A1050</f>
        <v>0</v>
      </c>
      <c r="B318" s="13"/>
      <c r="C318" s="13">
        <f>BAJIO16643561!B1050</f>
        <v>0</v>
      </c>
      <c r="D318" s="85"/>
      <c r="E318" s="80">
        <f>BAJIO16643561!I1050</f>
        <v>0</v>
      </c>
      <c r="F318" s="149">
        <f>BAJIO16643561!H1050</f>
        <v>0</v>
      </c>
      <c r="G318" s="14">
        <f t="shared" si="31"/>
        <v>0</v>
      </c>
      <c r="H318" s="14">
        <f t="shared" si="30"/>
        <v>0</v>
      </c>
      <c r="I318" s="14">
        <f>BAJIO16643561!D1050</f>
        <v>0</v>
      </c>
      <c r="J318" s="14">
        <f t="shared" si="32"/>
        <v>0</v>
      </c>
      <c r="K318" s="14">
        <f t="shared" si="28"/>
        <v>0</v>
      </c>
      <c r="L318" s="14">
        <f>BAJIO16643561!C1050</f>
        <v>0</v>
      </c>
      <c r="M318" s="90" t="e">
        <f t="shared" si="29"/>
        <v>#REF!</v>
      </c>
      <c r="N318" s="15"/>
    </row>
    <row r="319" spans="1:14" hidden="1" x14ac:dyDescent="0.25">
      <c r="A319" s="12">
        <f>BAJIO16643561!A1051</f>
        <v>0</v>
      </c>
      <c r="B319" s="13"/>
      <c r="C319" s="13">
        <f>BAJIO16643561!B1051</f>
        <v>0</v>
      </c>
      <c r="D319" s="85"/>
      <c r="E319" s="80">
        <f>BAJIO16643561!I1051</f>
        <v>0</v>
      </c>
      <c r="F319" s="149">
        <f>BAJIO16643561!H1051</f>
        <v>0</v>
      </c>
      <c r="G319" s="14">
        <f t="shared" si="31"/>
        <v>0</v>
      </c>
      <c r="H319" s="14">
        <f t="shared" si="30"/>
        <v>0</v>
      </c>
      <c r="I319" s="14">
        <f>BAJIO16643561!D1051</f>
        <v>0</v>
      </c>
      <c r="J319" s="14">
        <f t="shared" si="32"/>
        <v>0</v>
      </c>
      <c r="K319" s="14">
        <f t="shared" si="28"/>
        <v>0</v>
      </c>
      <c r="L319" s="14">
        <f>BAJIO16643561!C1051</f>
        <v>0</v>
      </c>
      <c r="M319" s="90" t="e">
        <f t="shared" si="29"/>
        <v>#REF!</v>
      </c>
      <c r="N319" s="15"/>
    </row>
    <row r="320" spans="1:14" hidden="1" x14ac:dyDescent="0.25">
      <c r="A320" s="12">
        <f>BAJIO16643561!A1052</f>
        <v>0</v>
      </c>
      <c r="B320" s="13"/>
      <c r="C320" s="13">
        <f>BAJIO16643561!B1052</f>
        <v>0</v>
      </c>
      <c r="D320" s="85"/>
      <c r="E320" s="80">
        <f>BAJIO16643561!I1052</f>
        <v>0</v>
      </c>
      <c r="F320" s="149">
        <f>BAJIO16643561!H1052</f>
        <v>0</v>
      </c>
      <c r="G320" s="14">
        <f t="shared" si="31"/>
        <v>0</v>
      </c>
      <c r="H320" s="14">
        <f t="shared" si="30"/>
        <v>0</v>
      </c>
      <c r="I320" s="14">
        <f>BAJIO16643561!D1052</f>
        <v>0</v>
      </c>
      <c r="J320" s="14">
        <f t="shared" si="32"/>
        <v>0</v>
      </c>
      <c r="K320" s="14">
        <f t="shared" si="28"/>
        <v>0</v>
      </c>
      <c r="L320" s="14">
        <f>BAJIO16643561!C1052</f>
        <v>0</v>
      </c>
      <c r="M320" s="90" t="e">
        <f t="shared" si="29"/>
        <v>#REF!</v>
      </c>
      <c r="N320" s="15"/>
    </row>
    <row r="321" spans="1:14" hidden="1" x14ac:dyDescent="0.25">
      <c r="A321" s="12">
        <f>BAJIO16643561!A1053</f>
        <v>0</v>
      </c>
      <c r="B321" s="13"/>
      <c r="C321" s="13">
        <f>BAJIO16643561!B1053</f>
        <v>0</v>
      </c>
      <c r="D321" s="85"/>
      <c r="E321" s="80">
        <f>BAJIO16643561!I1053</f>
        <v>0</v>
      </c>
      <c r="F321" s="149">
        <f>BAJIO16643561!H1053</f>
        <v>0</v>
      </c>
      <c r="G321" s="14">
        <f t="shared" si="31"/>
        <v>0</v>
      </c>
      <c r="H321" s="14">
        <f t="shared" si="30"/>
        <v>0</v>
      </c>
      <c r="I321" s="14">
        <f>BAJIO16643561!D1053</f>
        <v>0</v>
      </c>
      <c r="J321" s="14">
        <f t="shared" si="32"/>
        <v>0</v>
      </c>
      <c r="K321" s="14">
        <f t="shared" si="28"/>
        <v>0</v>
      </c>
      <c r="L321" s="14">
        <f>BAJIO16643561!C1053</f>
        <v>0</v>
      </c>
      <c r="M321" s="90" t="e">
        <f t="shared" si="29"/>
        <v>#REF!</v>
      </c>
      <c r="N321" s="15"/>
    </row>
    <row r="322" spans="1:14" hidden="1" x14ac:dyDescent="0.25">
      <c r="A322" s="12">
        <f>BAJIO16643561!A1054</f>
        <v>0</v>
      </c>
      <c r="B322" s="13"/>
      <c r="C322" s="13">
        <f>BAJIO16643561!B1054</f>
        <v>0</v>
      </c>
      <c r="D322" s="85"/>
      <c r="E322" s="80">
        <f>BAJIO16643561!I1054</f>
        <v>0</v>
      </c>
      <c r="F322" s="149">
        <f>BAJIO16643561!H1054</f>
        <v>0</v>
      </c>
      <c r="G322" s="14">
        <f t="shared" si="31"/>
        <v>0</v>
      </c>
      <c r="H322" s="14">
        <f t="shared" si="30"/>
        <v>0</v>
      </c>
      <c r="I322" s="14">
        <f>BAJIO16643561!D1054</f>
        <v>0</v>
      </c>
      <c r="J322" s="14">
        <f t="shared" si="32"/>
        <v>0</v>
      </c>
      <c r="K322" s="14">
        <f t="shared" si="28"/>
        <v>0</v>
      </c>
      <c r="L322" s="14">
        <f>BAJIO16643561!C1054</f>
        <v>0</v>
      </c>
      <c r="M322" s="90" t="e">
        <f t="shared" si="29"/>
        <v>#REF!</v>
      </c>
      <c r="N322" s="15"/>
    </row>
    <row r="323" spans="1:14" hidden="1" x14ac:dyDescent="0.25">
      <c r="A323" s="12">
        <f>BAJIO16643561!A1055</f>
        <v>0</v>
      </c>
      <c r="B323" s="13"/>
      <c r="C323" s="13">
        <f>BAJIO16643561!B1055</f>
        <v>0</v>
      </c>
      <c r="D323" s="85"/>
      <c r="E323" s="80">
        <f>BAJIO16643561!I1055</f>
        <v>0</v>
      </c>
      <c r="F323" s="149">
        <f>BAJIO16643561!H1055</f>
        <v>0</v>
      </c>
      <c r="G323" s="14">
        <f t="shared" si="31"/>
        <v>0</v>
      </c>
      <c r="H323" s="14">
        <f t="shared" si="30"/>
        <v>0</v>
      </c>
      <c r="I323" s="14">
        <f>BAJIO16643561!D1055</f>
        <v>0</v>
      </c>
      <c r="J323" s="14">
        <f t="shared" si="32"/>
        <v>0</v>
      </c>
      <c r="K323" s="14">
        <f t="shared" si="28"/>
        <v>0</v>
      </c>
      <c r="L323" s="14">
        <f>BAJIO16643561!C1055</f>
        <v>0</v>
      </c>
      <c r="M323" s="90" t="e">
        <f t="shared" si="29"/>
        <v>#REF!</v>
      </c>
      <c r="N323" s="15"/>
    </row>
    <row r="324" spans="1:14" hidden="1" x14ac:dyDescent="0.25">
      <c r="A324" s="12">
        <f>BAJIO16643561!A1056</f>
        <v>0</v>
      </c>
      <c r="B324" s="13"/>
      <c r="C324" s="13">
        <f>BAJIO16643561!B1056</f>
        <v>0</v>
      </c>
      <c r="D324" s="85"/>
      <c r="E324" s="80">
        <f>BAJIO16643561!I1056</f>
        <v>0</v>
      </c>
      <c r="F324" s="149">
        <f>BAJIO16643561!H1056</f>
        <v>0</v>
      </c>
      <c r="G324" s="14">
        <f t="shared" si="31"/>
        <v>0</v>
      </c>
      <c r="H324" s="14">
        <f t="shared" si="30"/>
        <v>0</v>
      </c>
      <c r="I324" s="14">
        <f>BAJIO16643561!D1056</f>
        <v>0</v>
      </c>
      <c r="J324" s="14">
        <f t="shared" si="32"/>
        <v>0</v>
      </c>
      <c r="K324" s="14">
        <f t="shared" ref="K324:K387" si="33">J324*0.16</f>
        <v>0</v>
      </c>
      <c r="L324" s="14">
        <f>BAJIO16643561!C1056</f>
        <v>0</v>
      </c>
      <c r="M324" s="90" t="e">
        <f t="shared" si="29"/>
        <v>#REF!</v>
      </c>
      <c r="N324" s="15"/>
    </row>
    <row r="325" spans="1:14" hidden="1" x14ac:dyDescent="0.25">
      <c r="A325" s="12">
        <f>BAJIO16643561!A1057</f>
        <v>0</v>
      </c>
      <c r="B325" s="13"/>
      <c r="C325" s="13">
        <f>BAJIO16643561!B1057</f>
        <v>0</v>
      </c>
      <c r="D325" s="85"/>
      <c r="E325" s="80">
        <f>BAJIO16643561!I1057</f>
        <v>0</v>
      </c>
      <c r="F325" s="149">
        <f>BAJIO16643561!H1057</f>
        <v>0</v>
      </c>
      <c r="G325" s="14">
        <f t="shared" si="31"/>
        <v>0</v>
      </c>
      <c r="H325" s="14">
        <f t="shared" si="30"/>
        <v>0</v>
      </c>
      <c r="I325" s="14">
        <f>BAJIO16643561!D1057</f>
        <v>0</v>
      </c>
      <c r="J325" s="14">
        <f t="shared" si="32"/>
        <v>0</v>
      </c>
      <c r="K325" s="14">
        <f t="shared" si="33"/>
        <v>0</v>
      </c>
      <c r="L325" s="14">
        <f>BAJIO16643561!C1057</f>
        <v>0</v>
      </c>
      <c r="M325" s="90" t="e">
        <f t="shared" ref="M325:M388" si="34">M324+I325-L325</f>
        <v>#REF!</v>
      </c>
      <c r="N325" s="15"/>
    </row>
    <row r="326" spans="1:14" hidden="1" x14ac:dyDescent="0.25">
      <c r="A326" s="12">
        <f>BAJIO16643561!A1058</f>
        <v>0</v>
      </c>
      <c r="B326" s="13"/>
      <c r="C326" s="13">
        <f>BAJIO16643561!B1058</f>
        <v>0</v>
      </c>
      <c r="D326" s="85"/>
      <c r="E326" s="80">
        <f>BAJIO16643561!I1058</f>
        <v>0</v>
      </c>
      <c r="F326" s="149">
        <f>BAJIO16643561!H1058</f>
        <v>0</v>
      </c>
      <c r="G326" s="14">
        <f t="shared" si="31"/>
        <v>0</v>
      </c>
      <c r="H326" s="14">
        <f t="shared" si="30"/>
        <v>0</v>
      </c>
      <c r="I326" s="14">
        <f>BAJIO16643561!D1058</f>
        <v>0</v>
      </c>
      <c r="J326" s="14">
        <f t="shared" si="32"/>
        <v>0</v>
      </c>
      <c r="K326" s="14">
        <f t="shared" si="33"/>
        <v>0</v>
      </c>
      <c r="L326" s="14">
        <f>BAJIO16643561!C1058</f>
        <v>0</v>
      </c>
      <c r="M326" s="90" t="e">
        <f t="shared" si="34"/>
        <v>#REF!</v>
      </c>
      <c r="N326" s="15"/>
    </row>
    <row r="327" spans="1:14" hidden="1" x14ac:dyDescent="0.25">
      <c r="A327" s="12">
        <f>BAJIO16643561!A1059</f>
        <v>0</v>
      </c>
      <c r="B327" s="13"/>
      <c r="C327" s="13">
        <f>BAJIO16643561!B1059</f>
        <v>0</v>
      </c>
      <c r="D327" s="85"/>
      <c r="E327" s="80">
        <f>BAJIO16643561!I1059</f>
        <v>0</v>
      </c>
      <c r="F327" s="149">
        <f>BAJIO16643561!H1059</f>
        <v>0</v>
      </c>
      <c r="G327" s="14">
        <f t="shared" si="31"/>
        <v>0</v>
      </c>
      <c r="H327" s="14">
        <f t="shared" si="30"/>
        <v>0</v>
      </c>
      <c r="I327" s="14">
        <f>BAJIO16643561!D1059</f>
        <v>0</v>
      </c>
      <c r="J327" s="14">
        <f t="shared" si="32"/>
        <v>0</v>
      </c>
      <c r="K327" s="14">
        <f t="shared" si="33"/>
        <v>0</v>
      </c>
      <c r="L327" s="14">
        <f>BAJIO16643561!C1059</f>
        <v>0</v>
      </c>
      <c r="M327" s="90" t="e">
        <f t="shared" si="34"/>
        <v>#REF!</v>
      </c>
      <c r="N327" s="15"/>
    </row>
    <row r="328" spans="1:14" hidden="1" x14ac:dyDescent="0.25">
      <c r="A328" s="12">
        <f>BAJIO16643561!A1060</f>
        <v>0</v>
      </c>
      <c r="B328" s="13"/>
      <c r="C328" s="13">
        <f>BAJIO16643561!B1060</f>
        <v>0</v>
      </c>
      <c r="D328" s="85"/>
      <c r="E328" s="80">
        <f>BAJIO16643561!I1060</f>
        <v>0</v>
      </c>
      <c r="F328" s="149">
        <f>BAJIO16643561!H1060</f>
        <v>0</v>
      </c>
      <c r="G328" s="14">
        <f t="shared" si="31"/>
        <v>0</v>
      </c>
      <c r="H328" s="14">
        <f t="shared" si="30"/>
        <v>0</v>
      </c>
      <c r="I328" s="14">
        <f>BAJIO16643561!D1060</f>
        <v>0</v>
      </c>
      <c r="J328" s="14">
        <f t="shared" si="32"/>
        <v>0</v>
      </c>
      <c r="K328" s="14">
        <f t="shared" si="33"/>
        <v>0</v>
      </c>
      <c r="L328" s="14">
        <f>BAJIO16643561!C1060</f>
        <v>0</v>
      </c>
      <c r="M328" s="90" t="e">
        <f t="shared" si="34"/>
        <v>#REF!</v>
      </c>
      <c r="N328" s="15"/>
    </row>
    <row r="329" spans="1:14" hidden="1" x14ac:dyDescent="0.25">
      <c r="A329" s="12">
        <f>BAJIO16643561!A1061</f>
        <v>0</v>
      </c>
      <c r="B329" s="13"/>
      <c r="C329" s="13">
        <f>BAJIO16643561!B1061</f>
        <v>0</v>
      </c>
      <c r="D329" s="85"/>
      <c r="E329" s="80">
        <f>BAJIO16643561!I1061</f>
        <v>0</v>
      </c>
      <c r="F329" s="149">
        <f>BAJIO16643561!H1061</f>
        <v>0</v>
      </c>
      <c r="G329" s="14">
        <f t="shared" si="31"/>
        <v>0</v>
      </c>
      <c r="H329" s="14">
        <f t="shared" si="30"/>
        <v>0</v>
      </c>
      <c r="I329" s="14">
        <f>BAJIO16643561!D1061</f>
        <v>0</v>
      </c>
      <c r="J329" s="14">
        <f t="shared" si="32"/>
        <v>0</v>
      </c>
      <c r="K329" s="14">
        <f t="shared" si="33"/>
        <v>0</v>
      </c>
      <c r="L329" s="14">
        <f>BAJIO16643561!C1061</f>
        <v>0</v>
      </c>
      <c r="M329" s="90" t="e">
        <f t="shared" si="34"/>
        <v>#REF!</v>
      </c>
      <c r="N329" s="15"/>
    </row>
    <row r="330" spans="1:14" hidden="1" x14ac:dyDescent="0.25">
      <c r="A330" s="12">
        <f>BAJIO16643561!A1062</f>
        <v>0</v>
      </c>
      <c r="B330" s="13"/>
      <c r="C330" s="13">
        <f>BAJIO16643561!B1062</f>
        <v>0</v>
      </c>
      <c r="D330" s="85"/>
      <c r="E330" s="80">
        <f>BAJIO16643561!I1062</f>
        <v>0</v>
      </c>
      <c r="F330" s="149">
        <f>BAJIO16643561!H1062</f>
        <v>0</v>
      </c>
      <c r="G330" s="14">
        <f t="shared" si="31"/>
        <v>0</v>
      </c>
      <c r="H330" s="14">
        <f t="shared" si="30"/>
        <v>0</v>
      </c>
      <c r="I330" s="14">
        <f>BAJIO16643561!D1062</f>
        <v>0</v>
      </c>
      <c r="J330" s="14">
        <f t="shared" si="32"/>
        <v>0</v>
      </c>
      <c r="K330" s="14">
        <f t="shared" si="33"/>
        <v>0</v>
      </c>
      <c r="L330" s="14">
        <f>BAJIO16643561!C1062</f>
        <v>0</v>
      </c>
      <c r="M330" s="90" t="e">
        <f t="shared" si="34"/>
        <v>#REF!</v>
      </c>
      <c r="N330" s="15"/>
    </row>
    <row r="331" spans="1:14" hidden="1" x14ac:dyDescent="0.25">
      <c r="A331" s="12">
        <f>BAJIO16643561!A1063</f>
        <v>0</v>
      </c>
      <c r="B331" s="13"/>
      <c r="C331" s="13">
        <f>BAJIO16643561!B1063</f>
        <v>0</v>
      </c>
      <c r="D331" s="85"/>
      <c r="E331" s="80">
        <f>BAJIO16643561!I1063</f>
        <v>0</v>
      </c>
      <c r="F331" s="149">
        <f>BAJIO16643561!H1063</f>
        <v>0</v>
      </c>
      <c r="G331" s="14">
        <f t="shared" si="31"/>
        <v>0</v>
      </c>
      <c r="H331" s="14">
        <f t="shared" si="30"/>
        <v>0</v>
      </c>
      <c r="I331" s="14">
        <f>BAJIO16643561!D1063</f>
        <v>0</v>
      </c>
      <c r="J331" s="14">
        <f t="shared" si="32"/>
        <v>0</v>
      </c>
      <c r="K331" s="14">
        <f t="shared" si="33"/>
        <v>0</v>
      </c>
      <c r="L331" s="14">
        <f>BAJIO16643561!C1063</f>
        <v>0</v>
      </c>
      <c r="M331" s="90" t="e">
        <f t="shared" si="34"/>
        <v>#REF!</v>
      </c>
      <c r="N331" s="15"/>
    </row>
    <row r="332" spans="1:14" hidden="1" x14ac:dyDescent="0.25">
      <c r="A332" s="12">
        <f>BAJIO16643561!A1064</f>
        <v>0</v>
      </c>
      <c r="B332" s="13"/>
      <c r="C332" s="13">
        <f>BAJIO16643561!B1064</f>
        <v>0</v>
      </c>
      <c r="D332" s="85"/>
      <c r="E332" s="80">
        <f>BAJIO16643561!I1064</f>
        <v>0</v>
      </c>
      <c r="F332" s="149">
        <f>BAJIO16643561!H1064</f>
        <v>0</v>
      </c>
      <c r="G332" s="14">
        <f t="shared" si="31"/>
        <v>0</v>
      </c>
      <c r="H332" s="14">
        <f t="shared" si="30"/>
        <v>0</v>
      </c>
      <c r="I332" s="14">
        <f>BAJIO16643561!D1064</f>
        <v>0</v>
      </c>
      <c r="J332" s="14">
        <f t="shared" si="32"/>
        <v>0</v>
      </c>
      <c r="K332" s="14">
        <f t="shared" si="33"/>
        <v>0</v>
      </c>
      <c r="L332" s="14">
        <f>BAJIO16643561!C1064</f>
        <v>0</v>
      </c>
      <c r="M332" s="90" t="e">
        <f t="shared" si="34"/>
        <v>#REF!</v>
      </c>
      <c r="N332" s="15"/>
    </row>
    <row r="333" spans="1:14" hidden="1" x14ac:dyDescent="0.25">
      <c r="A333" s="12">
        <f>BAJIO16643561!A1065</f>
        <v>0</v>
      </c>
      <c r="B333" s="13"/>
      <c r="C333" s="13">
        <f>BAJIO16643561!B1065</f>
        <v>0</v>
      </c>
      <c r="D333" s="85"/>
      <c r="E333" s="80">
        <f>BAJIO16643561!I1065</f>
        <v>0</v>
      </c>
      <c r="F333" s="149">
        <f>BAJIO16643561!H1065</f>
        <v>0</v>
      </c>
      <c r="G333" s="14">
        <f t="shared" si="31"/>
        <v>0</v>
      </c>
      <c r="H333" s="14">
        <f t="shared" si="30"/>
        <v>0</v>
      </c>
      <c r="I333" s="14">
        <f>BAJIO16643561!D1065</f>
        <v>0</v>
      </c>
      <c r="J333" s="14">
        <f t="shared" si="32"/>
        <v>0</v>
      </c>
      <c r="K333" s="14">
        <f t="shared" si="33"/>
        <v>0</v>
      </c>
      <c r="L333" s="14">
        <f>BAJIO16643561!C1065</f>
        <v>0</v>
      </c>
      <c r="M333" s="90" t="e">
        <f t="shared" si="34"/>
        <v>#REF!</v>
      </c>
      <c r="N333" s="15"/>
    </row>
    <row r="334" spans="1:14" hidden="1" x14ac:dyDescent="0.25">
      <c r="A334" s="12">
        <f>BAJIO16643561!A1066</f>
        <v>0</v>
      </c>
      <c r="B334" s="13"/>
      <c r="C334" s="13">
        <f>BAJIO16643561!B1066</f>
        <v>0</v>
      </c>
      <c r="D334" s="85"/>
      <c r="E334" s="80">
        <f>BAJIO16643561!I1066</f>
        <v>0</v>
      </c>
      <c r="F334" s="149">
        <f>BAJIO16643561!H1066</f>
        <v>0</v>
      </c>
      <c r="G334" s="14">
        <f t="shared" si="31"/>
        <v>0</v>
      </c>
      <c r="H334" s="14">
        <f t="shared" si="30"/>
        <v>0</v>
      </c>
      <c r="I334" s="14">
        <f>BAJIO16643561!D1066</f>
        <v>0</v>
      </c>
      <c r="J334" s="14">
        <f t="shared" si="32"/>
        <v>0</v>
      </c>
      <c r="K334" s="14">
        <f t="shared" si="33"/>
        <v>0</v>
      </c>
      <c r="L334" s="14">
        <f>BAJIO16643561!C1066</f>
        <v>0</v>
      </c>
      <c r="M334" s="90" t="e">
        <f t="shared" si="34"/>
        <v>#REF!</v>
      </c>
      <c r="N334" s="15"/>
    </row>
    <row r="335" spans="1:14" hidden="1" x14ac:dyDescent="0.25">
      <c r="A335" s="12">
        <f>BAJIO16643561!A1067</f>
        <v>0</v>
      </c>
      <c r="B335" s="13"/>
      <c r="C335" s="13">
        <f>BAJIO16643561!B1067</f>
        <v>0</v>
      </c>
      <c r="D335" s="85"/>
      <c r="E335" s="80">
        <f>BAJIO16643561!I1067</f>
        <v>0</v>
      </c>
      <c r="F335" s="149">
        <f>BAJIO16643561!H1067</f>
        <v>0</v>
      </c>
      <c r="G335" s="14">
        <f t="shared" si="31"/>
        <v>0</v>
      </c>
      <c r="H335" s="14">
        <f t="shared" si="30"/>
        <v>0</v>
      </c>
      <c r="I335" s="14">
        <f>BAJIO16643561!D1067</f>
        <v>0</v>
      </c>
      <c r="J335" s="14">
        <f t="shared" si="32"/>
        <v>0</v>
      </c>
      <c r="K335" s="14">
        <f t="shared" si="33"/>
        <v>0</v>
      </c>
      <c r="L335" s="14">
        <f>BAJIO16643561!C1067</f>
        <v>0</v>
      </c>
      <c r="M335" s="90" t="e">
        <f t="shared" si="34"/>
        <v>#REF!</v>
      </c>
      <c r="N335" s="15"/>
    </row>
    <row r="336" spans="1:14" hidden="1" x14ac:dyDescent="0.25">
      <c r="A336" s="12">
        <f>BAJIO16643561!A1068</f>
        <v>0</v>
      </c>
      <c r="B336" s="13"/>
      <c r="C336" s="13">
        <f>BAJIO16643561!B1068</f>
        <v>0</v>
      </c>
      <c r="D336" s="85"/>
      <c r="E336" s="80">
        <f>BAJIO16643561!I1068</f>
        <v>0</v>
      </c>
      <c r="F336" s="149">
        <f>BAJIO16643561!H1068</f>
        <v>0</v>
      </c>
      <c r="G336" s="14">
        <f t="shared" si="31"/>
        <v>0</v>
      </c>
      <c r="H336" s="14">
        <f t="shared" si="30"/>
        <v>0</v>
      </c>
      <c r="I336" s="14">
        <f>BAJIO16643561!D1068</f>
        <v>0</v>
      </c>
      <c r="J336" s="14">
        <f t="shared" si="32"/>
        <v>0</v>
      </c>
      <c r="K336" s="14">
        <f t="shared" si="33"/>
        <v>0</v>
      </c>
      <c r="L336" s="14">
        <f>BAJIO16643561!C1068</f>
        <v>0</v>
      </c>
      <c r="M336" s="90" t="e">
        <f t="shared" si="34"/>
        <v>#REF!</v>
      </c>
      <c r="N336" s="15"/>
    </row>
    <row r="337" spans="1:14" hidden="1" x14ac:dyDescent="0.25">
      <c r="A337" s="12">
        <f>BAJIO16643561!A1069</f>
        <v>0</v>
      </c>
      <c r="B337" s="13"/>
      <c r="C337" s="13">
        <f>BAJIO16643561!B1069</f>
        <v>0</v>
      </c>
      <c r="D337" s="85"/>
      <c r="E337" s="80">
        <f>BAJIO16643561!I1069</f>
        <v>0</v>
      </c>
      <c r="F337" s="149">
        <f>BAJIO16643561!H1069</f>
        <v>0</v>
      </c>
      <c r="G337" s="14">
        <f t="shared" si="31"/>
        <v>0</v>
      </c>
      <c r="H337" s="14">
        <f t="shared" si="30"/>
        <v>0</v>
      </c>
      <c r="I337" s="14">
        <f>BAJIO16643561!D1069</f>
        <v>0</v>
      </c>
      <c r="J337" s="14">
        <f t="shared" si="32"/>
        <v>0</v>
      </c>
      <c r="K337" s="14">
        <f t="shared" si="33"/>
        <v>0</v>
      </c>
      <c r="L337" s="14">
        <f>BAJIO16643561!C1069</f>
        <v>0</v>
      </c>
      <c r="M337" s="90" t="e">
        <f t="shared" si="34"/>
        <v>#REF!</v>
      </c>
      <c r="N337" s="15"/>
    </row>
    <row r="338" spans="1:14" hidden="1" x14ac:dyDescent="0.25">
      <c r="A338" s="12">
        <f>BAJIO16643561!A1070</f>
        <v>0</v>
      </c>
      <c r="B338" s="13"/>
      <c r="C338" s="13">
        <f>BAJIO16643561!B1070</f>
        <v>0</v>
      </c>
      <c r="D338" s="85"/>
      <c r="E338" s="80">
        <f>BAJIO16643561!I1070</f>
        <v>0</v>
      </c>
      <c r="F338" s="149">
        <f>BAJIO16643561!H1070</f>
        <v>0</v>
      </c>
      <c r="G338" s="14">
        <f t="shared" si="31"/>
        <v>0</v>
      </c>
      <c r="H338" s="14">
        <f t="shared" si="30"/>
        <v>0</v>
      </c>
      <c r="I338" s="14">
        <f>BAJIO16643561!D1070</f>
        <v>0</v>
      </c>
      <c r="J338" s="14">
        <f t="shared" si="32"/>
        <v>0</v>
      </c>
      <c r="K338" s="14">
        <f t="shared" si="33"/>
        <v>0</v>
      </c>
      <c r="L338" s="14">
        <f>BAJIO16643561!C1070</f>
        <v>0</v>
      </c>
      <c r="M338" s="90" t="e">
        <f t="shared" si="34"/>
        <v>#REF!</v>
      </c>
      <c r="N338" s="15"/>
    </row>
    <row r="339" spans="1:14" hidden="1" x14ac:dyDescent="0.25">
      <c r="A339" s="12">
        <f>BAJIO16643561!A1071</f>
        <v>0</v>
      </c>
      <c r="B339" s="13"/>
      <c r="C339" s="13">
        <f>BAJIO16643561!B1071</f>
        <v>0</v>
      </c>
      <c r="D339" s="85"/>
      <c r="E339" s="80">
        <f>BAJIO16643561!I1071</f>
        <v>0</v>
      </c>
      <c r="F339" s="149">
        <f>BAJIO16643561!H1071</f>
        <v>0</v>
      </c>
      <c r="G339" s="14">
        <f t="shared" si="31"/>
        <v>0</v>
      </c>
      <c r="H339" s="14">
        <f t="shared" si="30"/>
        <v>0</v>
      </c>
      <c r="I339" s="14">
        <f>BAJIO16643561!D1071</f>
        <v>0</v>
      </c>
      <c r="J339" s="14">
        <f t="shared" si="32"/>
        <v>0</v>
      </c>
      <c r="K339" s="14">
        <f t="shared" si="33"/>
        <v>0</v>
      </c>
      <c r="L339" s="14">
        <f>BAJIO16643561!C1071</f>
        <v>0</v>
      </c>
      <c r="M339" s="90" t="e">
        <f t="shared" si="34"/>
        <v>#REF!</v>
      </c>
      <c r="N339" s="15"/>
    </row>
    <row r="340" spans="1:14" hidden="1" x14ac:dyDescent="0.25">
      <c r="A340" s="12">
        <f>BAJIO16643561!A1072</f>
        <v>0</v>
      </c>
      <c r="B340" s="13"/>
      <c r="C340" s="13">
        <f>BAJIO16643561!B1072</f>
        <v>0</v>
      </c>
      <c r="D340" s="85"/>
      <c r="E340" s="80">
        <f>BAJIO16643561!I1072</f>
        <v>0</v>
      </c>
      <c r="F340" s="149">
        <f>BAJIO16643561!H1072</f>
        <v>0</v>
      </c>
      <c r="G340" s="14">
        <f t="shared" si="31"/>
        <v>0</v>
      </c>
      <c r="H340" s="14">
        <f t="shared" ref="H340:H403" si="35">G340*0.16</f>
        <v>0</v>
      </c>
      <c r="I340" s="14">
        <f>BAJIO16643561!D1072</f>
        <v>0</v>
      </c>
      <c r="J340" s="14">
        <f t="shared" si="32"/>
        <v>0</v>
      </c>
      <c r="K340" s="14">
        <f t="shared" si="33"/>
        <v>0</v>
      </c>
      <c r="L340" s="14">
        <f>BAJIO16643561!C1072</f>
        <v>0</v>
      </c>
      <c r="M340" s="90" t="e">
        <f t="shared" si="34"/>
        <v>#REF!</v>
      </c>
      <c r="N340" s="15"/>
    </row>
    <row r="341" spans="1:14" hidden="1" x14ac:dyDescent="0.25">
      <c r="A341" s="12">
        <f>BAJIO16643561!A1073</f>
        <v>0</v>
      </c>
      <c r="B341" s="13"/>
      <c r="C341" s="13">
        <f>BAJIO16643561!B1073</f>
        <v>0</v>
      </c>
      <c r="D341" s="85"/>
      <c r="E341" s="80">
        <f>BAJIO16643561!I1073</f>
        <v>0</v>
      </c>
      <c r="F341" s="149">
        <f>BAJIO16643561!H1073</f>
        <v>0</v>
      </c>
      <c r="G341" s="14">
        <f t="shared" si="31"/>
        <v>0</v>
      </c>
      <c r="H341" s="14">
        <f t="shared" si="35"/>
        <v>0</v>
      </c>
      <c r="I341" s="14">
        <f>BAJIO16643561!D1073</f>
        <v>0</v>
      </c>
      <c r="J341" s="14">
        <f t="shared" si="32"/>
        <v>0</v>
      </c>
      <c r="K341" s="14">
        <f t="shared" si="33"/>
        <v>0</v>
      </c>
      <c r="L341" s="14">
        <f>BAJIO16643561!C1073</f>
        <v>0</v>
      </c>
      <c r="M341" s="90" t="e">
        <f t="shared" si="34"/>
        <v>#REF!</v>
      </c>
      <c r="N341" s="15"/>
    </row>
    <row r="342" spans="1:14" hidden="1" x14ac:dyDescent="0.25">
      <c r="A342" s="12">
        <f>BAJIO16643561!A1074</f>
        <v>0</v>
      </c>
      <c r="B342" s="13"/>
      <c r="C342" s="13">
        <f>BAJIO16643561!B1074</f>
        <v>0</v>
      </c>
      <c r="D342" s="85"/>
      <c r="E342" s="80">
        <f>BAJIO16643561!I1074</f>
        <v>0</v>
      </c>
      <c r="F342" s="149">
        <f>BAJIO16643561!H1074</f>
        <v>0</v>
      </c>
      <c r="G342" s="14">
        <f t="shared" si="31"/>
        <v>0</v>
      </c>
      <c r="H342" s="14">
        <f t="shared" si="35"/>
        <v>0</v>
      </c>
      <c r="I342" s="14">
        <f>BAJIO16643561!D1074</f>
        <v>0</v>
      </c>
      <c r="J342" s="14">
        <f t="shared" si="32"/>
        <v>0</v>
      </c>
      <c r="K342" s="14">
        <f t="shared" si="33"/>
        <v>0</v>
      </c>
      <c r="L342" s="14">
        <f>BAJIO16643561!C1074</f>
        <v>0</v>
      </c>
      <c r="M342" s="90" t="e">
        <f t="shared" si="34"/>
        <v>#REF!</v>
      </c>
      <c r="N342" s="15"/>
    </row>
    <row r="343" spans="1:14" hidden="1" x14ac:dyDescent="0.25">
      <c r="A343" s="12">
        <f>BAJIO16643561!A1075</f>
        <v>0</v>
      </c>
      <c r="B343" s="13"/>
      <c r="C343" s="13">
        <f>BAJIO16643561!B1075</f>
        <v>0</v>
      </c>
      <c r="D343" s="85"/>
      <c r="E343" s="80">
        <f>BAJIO16643561!I1075</f>
        <v>0</v>
      </c>
      <c r="F343" s="149">
        <f>BAJIO16643561!H1075</f>
        <v>0</v>
      </c>
      <c r="G343" s="14">
        <f t="shared" si="31"/>
        <v>0</v>
      </c>
      <c r="H343" s="14">
        <f t="shared" si="35"/>
        <v>0</v>
      </c>
      <c r="I343" s="14">
        <f>BAJIO16643561!D1075</f>
        <v>0</v>
      </c>
      <c r="J343" s="14">
        <f t="shared" si="32"/>
        <v>0</v>
      </c>
      <c r="K343" s="14">
        <f t="shared" si="33"/>
        <v>0</v>
      </c>
      <c r="L343" s="14">
        <f>BAJIO16643561!C1075</f>
        <v>0</v>
      </c>
      <c r="M343" s="90" t="e">
        <f t="shared" si="34"/>
        <v>#REF!</v>
      </c>
      <c r="N343" s="15"/>
    </row>
    <row r="344" spans="1:14" hidden="1" x14ac:dyDescent="0.25">
      <c r="A344" s="12">
        <f>BAJIO16643561!A1076</f>
        <v>0</v>
      </c>
      <c r="B344" s="13"/>
      <c r="C344" s="13">
        <f>BAJIO16643561!B1076</f>
        <v>0</v>
      </c>
      <c r="D344" s="85"/>
      <c r="E344" s="80">
        <f>BAJIO16643561!I1076</f>
        <v>0</v>
      </c>
      <c r="F344" s="149">
        <f>BAJIO16643561!H1076</f>
        <v>0</v>
      </c>
      <c r="G344" s="14">
        <f t="shared" si="31"/>
        <v>0</v>
      </c>
      <c r="H344" s="14">
        <f t="shared" si="35"/>
        <v>0</v>
      </c>
      <c r="I344" s="14">
        <f>BAJIO16643561!D1076</f>
        <v>0</v>
      </c>
      <c r="J344" s="14">
        <f t="shared" si="32"/>
        <v>0</v>
      </c>
      <c r="K344" s="14">
        <f t="shared" si="33"/>
        <v>0</v>
      </c>
      <c r="L344" s="14">
        <f>BAJIO16643561!C1076</f>
        <v>0</v>
      </c>
      <c r="M344" s="90" t="e">
        <f t="shared" si="34"/>
        <v>#REF!</v>
      </c>
      <c r="N344" s="15"/>
    </row>
    <row r="345" spans="1:14" hidden="1" x14ac:dyDescent="0.25">
      <c r="A345" s="12">
        <f>BAJIO16643561!A1077</f>
        <v>0</v>
      </c>
      <c r="B345" s="13"/>
      <c r="C345" s="13">
        <f>BAJIO16643561!B1077</f>
        <v>0</v>
      </c>
      <c r="D345" s="85"/>
      <c r="E345" s="80">
        <f>BAJIO16643561!I1077</f>
        <v>0</v>
      </c>
      <c r="F345" s="149">
        <f>BAJIO16643561!H1077</f>
        <v>0</v>
      </c>
      <c r="G345" s="14">
        <f t="shared" si="31"/>
        <v>0</v>
      </c>
      <c r="H345" s="14">
        <f t="shared" si="35"/>
        <v>0</v>
      </c>
      <c r="I345" s="14">
        <f>BAJIO16643561!D1077</f>
        <v>0</v>
      </c>
      <c r="J345" s="14">
        <f t="shared" si="32"/>
        <v>0</v>
      </c>
      <c r="K345" s="14">
        <f t="shared" si="33"/>
        <v>0</v>
      </c>
      <c r="L345" s="14">
        <f>BAJIO16643561!C1077</f>
        <v>0</v>
      </c>
      <c r="M345" s="90" t="e">
        <f t="shared" si="34"/>
        <v>#REF!</v>
      </c>
      <c r="N345" s="15"/>
    </row>
    <row r="346" spans="1:14" hidden="1" x14ac:dyDescent="0.25">
      <c r="A346" s="12">
        <f>BAJIO16643561!A1078</f>
        <v>0</v>
      </c>
      <c r="B346" s="13"/>
      <c r="C346" s="13">
        <f>BAJIO16643561!B1078</f>
        <v>0</v>
      </c>
      <c r="D346" s="85"/>
      <c r="E346" s="80">
        <f>BAJIO16643561!I1078</f>
        <v>0</v>
      </c>
      <c r="F346" s="149">
        <f>BAJIO16643561!H1078</f>
        <v>0</v>
      </c>
      <c r="G346" s="14">
        <f t="shared" si="31"/>
        <v>0</v>
      </c>
      <c r="H346" s="14">
        <f t="shared" si="35"/>
        <v>0</v>
      </c>
      <c r="I346" s="14">
        <f>BAJIO16643561!D1078</f>
        <v>0</v>
      </c>
      <c r="J346" s="14">
        <f t="shared" si="32"/>
        <v>0</v>
      </c>
      <c r="K346" s="14">
        <f t="shared" si="33"/>
        <v>0</v>
      </c>
      <c r="L346" s="14">
        <f>BAJIO16643561!C1078</f>
        <v>0</v>
      </c>
      <c r="M346" s="90" t="e">
        <f t="shared" si="34"/>
        <v>#REF!</v>
      </c>
      <c r="N346" s="15"/>
    </row>
    <row r="347" spans="1:14" hidden="1" x14ac:dyDescent="0.25">
      <c r="A347" s="12">
        <f>BAJIO16643561!A1079</f>
        <v>0</v>
      </c>
      <c r="B347" s="13"/>
      <c r="C347" s="13">
        <f>BAJIO16643561!B1079</f>
        <v>0</v>
      </c>
      <c r="D347" s="85"/>
      <c r="E347" s="80">
        <f>BAJIO16643561!I1079</f>
        <v>0</v>
      </c>
      <c r="F347" s="149">
        <f>BAJIO16643561!H1079</f>
        <v>0</v>
      </c>
      <c r="G347" s="14">
        <f t="shared" si="31"/>
        <v>0</v>
      </c>
      <c r="H347" s="14">
        <f t="shared" si="35"/>
        <v>0</v>
      </c>
      <c r="I347" s="14">
        <f>BAJIO16643561!D1079</f>
        <v>0</v>
      </c>
      <c r="J347" s="14">
        <f t="shared" si="32"/>
        <v>0</v>
      </c>
      <c r="K347" s="14">
        <f t="shared" si="33"/>
        <v>0</v>
      </c>
      <c r="L347" s="14">
        <f>BAJIO16643561!C1079</f>
        <v>0</v>
      </c>
      <c r="M347" s="90" t="e">
        <f t="shared" si="34"/>
        <v>#REF!</v>
      </c>
      <c r="N347" s="15"/>
    </row>
    <row r="348" spans="1:14" hidden="1" x14ac:dyDescent="0.25">
      <c r="A348" s="12">
        <f>BAJIO16643561!A1080</f>
        <v>0</v>
      </c>
      <c r="B348" s="13"/>
      <c r="C348" s="13">
        <f>BAJIO16643561!B1080</f>
        <v>0</v>
      </c>
      <c r="D348" s="85"/>
      <c r="E348" s="80">
        <f>BAJIO16643561!I1080</f>
        <v>0</v>
      </c>
      <c r="F348" s="149">
        <f>BAJIO16643561!H1080</f>
        <v>0</v>
      </c>
      <c r="G348" s="14">
        <f t="shared" si="31"/>
        <v>0</v>
      </c>
      <c r="H348" s="14">
        <f t="shared" si="35"/>
        <v>0</v>
      </c>
      <c r="I348" s="14">
        <f>BAJIO16643561!D1080</f>
        <v>0</v>
      </c>
      <c r="J348" s="14">
        <f t="shared" si="32"/>
        <v>0</v>
      </c>
      <c r="K348" s="14">
        <f t="shared" si="33"/>
        <v>0</v>
      </c>
      <c r="L348" s="14">
        <f>BAJIO16643561!C1080</f>
        <v>0</v>
      </c>
      <c r="M348" s="90" t="e">
        <f t="shared" si="34"/>
        <v>#REF!</v>
      </c>
      <c r="N348" s="15"/>
    </row>
    <row r="349" spans="1:14" hidden="1" x14ac:dyDescent="0.25">
      <c r="A349" s="12">
        <f>BAJIO16643561!A1081</f>
        <v>0</v>
      </c>
      <c r="B349" s="13"/>
      <c r="C349" s="13">
        <f>BAJIO16643561!B1081</f>
        <v>0</v>
      </c>
      <c r="D349" s="85"/>
      <c r="E349" s="80">
        <f>BAJIO16643561!I1081</f>
        <v>0</v>
      </c>
      <c r="F349" s="149">
        <f>BAJIO16643561!H1081</f>
        <v>0</v>
      </c>
      <c r="G349" s="14">
        <f t="shared" si="31"/>
        <v>0</v>
      </c>
      <c r="H349" s="14">
        <f t="shared" si="35"/>
        <v>0</v>
      </c>
      <c r="I349" s="14">
        <f>BAJIO16643561!D1081</f>
        <v>0</v>
      </c>
      <c r="J349" s="14">
        <f t="shared" si="32"/>
        <v>0</v>
      </c>
      <c r="K349" s="14">
        <f t="shared" si="33"/>
        <v>0</v>
      </c>
      <c r="L349" s="14">
        <f>BAJIO16643561!C1081</f>
        <v>0</v>
      </c>
      <c r="M349" s="90" t="e">
        <f t="shared" si="34"/>
        <v>#REF!</v>
      </c>
      <c r="N349" s="15"/>
    </row>
    <row r="350" spans="1:14" hidden="1" x14ac:dyDescent="0.25">
      <c r="A350" s="12">
        <f>BAJIO16643561!A1082</f>
        <v>0</v>
      </c>
      <c r="B350" s="13"/>
      <c r="C350" s="13">
        <f>BAJIO16643561!B1082</f>
        <v>0</v>
      </c>
      <c r="D350" s="85"/>
      <c r="E350" s="80">
        <f>BAJIO16643561!I1082</f>
        <v>0</v>
      </c>
      <c r="F350" s="149">
        <f>BAJIO16643561!H1082</f>
        <v>0</v>
      </c>
      <c r="G350" s="14">
        <f t="shared" si="31"/>
        <v>0</v>
      </c>
      <c r="H350" s="14">
        <f t="shared" si="35"/>
        <v>0</v>
      </c>
      <c r="I350" s="14">
        <f>BAJIO16643561!D1082</f>
        <v>0</v>
      </c>
      <c r="J350" s="14">
        <f t="shared" si="32"/>
        <v>0</v>
      </c>
      <c r="K350" s="14">
        <f t="shared" si="33"/>
        <v>0</v>
      </c>
      <c r="L350" s="14">
        <f>BAJIO16643561!C1082</f>
        <v>0</v>
      </c>
      <c r="M350" s="90" t="e">
        <f t="shared" si="34"/>
        <v>#REF!</v>
      </c>
      <c r="N350" s="15"/>
    </row>
    <row r="351" spans="1:14" hidden="1" x14ac:dyDescent="0.25">
      <c r="A351" s="12">
        <f>BAJIO16643561!A1083</f>
        <v>0</v>
      </c>
      <c r="B351" s="13"/>
      <c r="C351" s="13">
        <f>BAJIO16643561!B1083</f>
        <v>0</v>
      </c>
      <c r="D351" s="85"/>
      <c r="E351" s="80">
        <f>BAJIO16643561!I1083</f>
        <v>0</v>
      </c>
      <c r="F351" s="149">
        <f>BAJIO16643561!H1083</f>
        <v>0</v>
      </c>
      <c r="G351" s="14">
        <f t="shared" si="31"/>
        <v>0</v>
      </c>
      <c r="H351" s="14">
        <f t="shared" si="35"/>
        <v>0</v>
      </c>
      <c r="I351" s="14">
        <f>BAJIO16643561!D1083</f>
        <v>0</v>
      </c>
      <c r="J351" s="14">
        <f t="shared" si="32"/>
        <v>0</v>
      </c>
      <c r="K351" s="14">
        <f t="shared" si="33"/>
        <v>0</v>
      </c>
      <c r="L351" s="14">
        <f>BAJIO16643561!C1083</f>
        <v>0</v>
      </c>
      <c r="M351" s="90" t="e">
        <f t="shared" si="34"/>
        <v>#REF!</v>
      </c>
      <c r="N351" s="15"/>
    </row>
    <row r="352" spans="1:14" hidden="1" x14ac:dyDescent="0.25">
      <c r="A352" s="12">
        <f>BAJIO16643561!A1084</f>
        <v>0</v>
      </c>
      <c r="B352" s="13"/>
      <c r="C352" s="13">
        <f>BAJIO16643561!B1084</f>
        <v>0</v>
      </c>
      <c r="D352" s="85"/>
      <c r="E352" s="80">
        <f>BAJIO16643561!I1084</f>
        <v>0</v>
      </c>
      <c r="F352" s="149">
        <f>BAJIO16643561!H1084</f>
        <v>0</v>
      </c>
      <c r="G352" s="14">
        <f t="shared" si="31"/>
        <v>0</v>
      </c>
      <c r="H352" s="14">
        <f t="shared" si="35"/>
        <v>0</v>
      </c>
      <c r="I352" s="14">
        <f>BAJIO16643561!D1084</f>
        <v>0</v>
      </c>
      <c r="J352" s="14">
        <f t="shared" si="32"/>
        <v>0</v>
      </c>
      <c r="K352" s="14">
        <f t="shared" si="33"/>
        <v>0</v>
      </c>
      <c r="L352" s="14">
        <f>BAJIO16643561!C1084</f>
        <v>0</v>
      </c>
      <c r="M352" s="90" t="e">
        <f t="shared" si="34"/>
        <v>#REF!</v>
      </c>
      <c r="N352" s="15"/>
    </row>
    <row r="353" spans="1:14" hidden="1" x14ac:dyDescent="0.25">
      <c r="A353" s="12">
        <f>BAJIO16643561!A1085</f>
        <v>0</v>
      </c>
      <c r="B353" s="13"/>
      <c r="C353" s="13">
        <f>BAJIO16643561!B1085</f>
        <v>0</v>
      </c>
      <c r="D353" s="85"/>
      <c r="E353" s="80">
        <f>BAJIO16643561!I1085</f>
        <v>0</v>
      </c>
      <c r="F353" s="149">
        <f>BAJIO16643561!H1085</f>
        <v>0</v>
      </c>
      <c r="G353" s="14">
        <f t="shared" si="31"/>
        <v>0</v>
      </c>
      <c r="H353" s="14">
        <f t="shared" si="35"/>
        <v>0</v>
      </c>
      <c r="I353" s="14">
        <f>BAJIO16643561!D1085</f>
        <v>0</v>
      </c>
      <c r="J353" s="14">
        <f t="shared" si="32"/>
        <v>0</v>
      </c>
      <c r="K353" s="14">
        <f t="shared" si="33"/>
        <v>0</v>
      </c>
      <c r="L353" s="14">
        <f>BAJIO16643561!C1085</f>
        <v>0</v>
      </c>
      <c r="M353" s="90" t="e">
        <f t="shared" si="34"/>
        <v>#REF!</v>
      </c>
      <c r="N353" s="15"/>
    </row>
    <row r="354" spans="1:14" hidden="1" x14ac:dyDescent="0.25">
      <c r="A354" s="12">
        <f>BAJIO16643561!A1086</f>
        <v>0</v>
      </c>
      <c r="B354" s="13"/>
      <c r="C354" s="13">
        <f>BAJIO16643561!B1086</f>
        <v>0</v>
      </c>
      <c r="D354" s="85"/>
      <c r="E354" s="80">
        <f>BAJIO16643561!I1086</f>
        <v>0</v>
      </c>
      <c r="F354" s="149">
        <f>BAJIO16643561!H1086</f>
        <v>0</v>
      </c>
      <c r="G354" s="14">
        <f t="shared" si="31"/>
        <v>0</v>
      </c>
      <c r="H354" s="14">
        <f t="shared" si="35"/>
        <v>0</v>
      </c>
      <c r="I354" s="14">
        <f>BAJIO16643561!D1086</f>
        <v>0</v>
      </c>
      <c r="J354" s="14">
        <f t="shared" si="32"/>
        <v>0</v>
      </c>
      <c r="K354" s="14">
        <f t="shared" si="33"/>
        <v>0</v>
      </c>
      <c r="L354" s="14">
        <f>BAJIO16643561!C1086</f>
        <v>0</v>
      </c>
      <c r="M354" s="90" t="e">
        <f t="shared" si="34"/>
        <v>#REF!</v>
      </c>
      <c r="N354" s="15"/>
    </row>
    <row r="355" spans="1:14" hidden="1" x14ac:dyDescent="0.25">
      <c r="A355" s="12">
        <f>BAJIO16643561!A1087</f>
        <v>0</v>
      </c>
      <c r="B355" s="13"/>
      <c r="C355" s="13">
        <f>BAJIO16643561!B1087</f>
        <v>0</v>
      </c>
      <c r="D355" s="85"/>
      <c r="E355" s="80">
        <f>BAJIO16643561!I1087</f>
        <v>0</v>
      </c>
      <c r="F355" s="149">
        <f>BAJIO16643561!H1087</f>
        <v>0</v>
      </c>
      <c r="G355" s="14">
        <f t="shared" si="31"/>
        <v>0</v>
      </c>
      <c r="H355" s="14">
        <f t="shared" si="35"/>
        <v>0</v>
      </c>
      <c r="I355" s="14">
        <f>BAJIO16643561!D1087</f>
        <v>0</v>
      </c>
      <c r="J355" s="14">
        <f t="shared" si="32"/>
        <v>0</v>
      </c>
      <c r="K355" s="14">
        <f t="shared" si="33"/>
        <v>0</v>
      </c>
      <c r="L355" s="14">
        <f>BAJIO16643561!C1087</f>
        <v>0</v>
      </c>
      <c r="M355" s="90" t="e">
        <f t="shared" si="34"/>
        <v>#REF!</v>
      </c>
      <c r="N355" s="15"/>
    </row>
    <row r="356" spans="1:14" hidden="1" x14ac:dyDescent="0.25">
      <c r="A356" s="12">
        <f>BAJIO16643561!A1088</f>
        <v>0</v>
      </c>
      <c r="B356" s="13"/>
      <c r="C356" s="13">
        <f>BAJIO16643561!B1088</f>
        <v>0</v>
      </c>
      <c r="D356" s="85"/>
      <c r="E356" s="80">
        <f>BAJIO16643561!I1088</f>
        <v>0</v>
      </c>
      <c r="F356" s="149">
        <f>BAJIO16643561!H1088</f>
        <v>0</v>
      </c>
      <c r="G356" s="14">
        <f t="shared" si="31"/>
        <v>0</v>
      </c>
      <c r="H356" s="14">
        <f t="shared" si="35"/>
        <v>0</v>
      </c>
      <c r="I356" s="14">
        <f>BAJIO16643561!D1088</f>
        <v>0</v>
      </c>
      <c r="J356" s="14">
        <f t="shared" si="32"/>
        <v>0</v>
      </c>
      <c r="K356" s="14">
        <f t="shared" si="33"/>
        <v>0</v>
      </c>
      <c r="L356" s="14">
        <f>BAJIO16643561!C1088</f>
        <v>0</v>
      </c>
      <c r="M356" s="90" t="e">
        <f t="shared" si="34"/>
        <v>#REF!</v>
      </c>
      <c r="N356" s="15"/>
    </row>
    <row r="357" spans="1:14" hidden="1" x14ac:dyDescent="0.25">
      <c r="A357" s="12">
        <f>BAJIO16643561!A1089</f>
        <v>0</v>
      </c>
      <c r="B357" s="13"/>
      <c r="C357" s="13">
        <f>BAJIO16643561!B1089</f>
        <v>0</v>
      </c>
      <c r="D357" s="85"/>
      <c r="E357" s="80">
        <f>BAJIO16643561!I1089</f>
        <v>0</v>
      </c>
      <c r="F357" s="149">
        <f>BAJIO16643561!H1089</f>
        <v>0</v>
      </c>
      <c r="G357" s="14">
        <f t="shared" si="31"/>
        <v>0</v>
      </c>
      <c r="H357" s="14">
        <f t="shared" si="35"/>
        <v>0</v>
      </c>
      <c r="I357" s="14">
        <f>BAJIO16643561!D1089</f>
        <v>0</v>
      </c>
      <c r="J357" s="14">
        <f t="shared" si="32"/>
        <v>0</v>
      </c>
      <c r="K357" s="14">
        <f t="shared" si="33"/>
        <v>0</v>
      </c>
      <c r="L357" s="14">
        <f>BAJIO16643561!C1089</f>
        <v>0</v>
      </c>
      <c r="M357" s="90" t="e">
        <f t="shared" si="34"/>
        <v>#REF!</v>
      </c>
      <c r="N357" s="15"/>
    </row>
    <row r="358" spans="1:14" hidden="1" x14ac:dyDescent="0.25">
      <c r="A358" s="12">
        <f>BAJIO16643561!A1090</f>
        <v>0</v>
      </c>
      <c r="B358" s="13"/>
      <c r="C358" s="13">
        <f>BAJIO16643561!B1090</f>
        <v>0</v>
      </c>
      <c r="D358" s="85"/>
      <c r="E358" s="80">
        <f>BAJIO16643561!I1090</f>
        <v>0</v>
      </c>
      <c r="F358" s="149">
        <f>BAJIO16643561!H1090</f>
        <v>0</v>
      </c>
      <c r="G358" s="14">
        <f t="shared" si="31"/>
        <v>0</v>
      </c>
      <c r="H358" s="14">
        <f t="shared" si="35"/>
        <v>0</v>
      </c>
      <c r="I358" s="14">
        <f>BAJIO16643561!D1090</f>
        <v>0</v>
      </c>
      <c r="J358" s="14">
        <f t="shared" si="32"/>
        <v>0</v>
      </c>
      <c r="K358" s="14">
        <f t="shared" si="33"/>
        <v>0</v>
      </c>
      <c r="L358" s="14">
        <f>BAJIO16643561!C1090</f>
        <v>0</v>
      </c>
      <c r="M358" s="90" t="e">
        <f t="shared" si="34"/>
        <v>#REF!</v>
      </c>
      <c r="N358" s="15"/>
    </row>
    <row r="359" spans="1:14" hidden="1" x14ac:dyDescent="0.25">
      <c r="A359" s="12">
        <f>BAJIO16643561!A1091</f>
        <v>0</v>
      </c>
      <c r="B359" s="13"/>
      <c r="C359" s="13">
        <f>BAJIO16643561!B1091</f>
        <v>0</v>
      </c>
      <c r="D359" s="85"/>
      <c r="E359" s="80">
        <f>BAJIO16643561!I1091</f>
        <v>0</v>
      </c>
      <c r="F359" s="149">
        <f>BAJIO16643561!H1091</f>
        <v>0</v>
      </c>
      <c r="G359" s="14">
        <f t="shared" si="31"/>
        <v>0</v>
      </c>
      <c r="H359" s="14">
        <f t="shared" si="35"/>
        <v>0</v>
      </c>
      <c r="I359" s="14">
        <f>BAJIO16643561!D1091</f>
        <v>0</v>
      </c>
      <c r="J359" s="14">
        <f t="shared" si="32"/>
        <v>0</v>
      </c>
      <c r="K359" s="14">
        <f t="shared" si="33"/>
        <v>0</v>
      </c>
      <c r="L359" s="14">
        <f>BAJIO16643561!C1091</f>
        <v>0</v>
      </c>
      <c r="M359" s="90" t="e">
        <f t="shared" si="34"/>
        <v>#REF!</v>
      </c>
      <c r="N359" s="15"/>
    </row>
    <row r="360" spans="1:14" hidden="1" x14ac:dyDescent="0.25">
      <c r="A360" s="12">
        <f>BAJIO16643561!A1092</f>
        <v>0</v>
      </c>
      <c r="B360" s="13"/>
      <c r="C360" s="13">
        <f>BAJIO16643561!B1092</f>
        <v>0</v>
      </c>
      <c r="D360" s="85"/>
      <c r="E360" s="80">
        <f>BAJIO16643561!I1092</f>
        <v>0</v>
      </c>
      <c r="F360" s="149">
        <f>BAJIO16643561!H1092</f>
        <v>0</v>
      </c>
      <c r="G360" s="14">
        <f t="shared" si="31"/>
        <v>0</v>
      </c>
      <c r="H360" s="14">
        <f t="shared" si="35"/>
        <v>0</v>
      </c>
      <c r="I360" s="14">
        <f>BAJIO16643561!D1092</f>
        <v>0</v>
      </c>
      <c r="J360" s="14">
        <f t="shared" si="32"/>
        <v>0</v>
      </c>
      <c r="K360" s="14">
        <f t="shared" si="33"/>
        <v>0</v>
      </c>
      <c r="L360" s="14">
        <f>BAJIO16643561!C1092</f>
        <v>0</v>
      </c>
      <c r="M360" s="90" t="e">
        <f t="shared" si="34"/>
        <v>#REF!</v>
      </c>
      <c r="N360" s="15"/>
    </row>
    <row r="361" spans="1:14" hidden="1" x14ac:dyDescent="0.25">
      <c r="A361" s="12">
        <f>BAJIO16643561!A1093</f>
        <v>0</v>
      </c>
      <c r="B361" s="13"/>
      <c r="C361" s="13">
        <f>BAJIO16643561!B1093</f>
        <v>0</v>
      </c>
      <c r="D361" s="85"/>
      <c r="E361" s="80">
        <f>BAJIO16643561!I1093</f>
        <v>0</v>
      </c>
      <c r="F361" s="149">
        <f>BAJIO16643561!H1093</f>
        <v>0</v>
      </c>
      <c r="G361" s="14">
        <f t="shared" si="31"/>
        <v>0</v>
      </c>
      <c r="H361" s="14">
        <f t="shared" si="35"/>
        <v>0</v>
      </c>
      <c r="I361" s="14">
        <f>BAJIO16643561!D1093</f>
        <v>0</v>
      </c>
      <c r="J361" s="14">
        <f t="shared" si="32"/>
        <v>0</v>
      </c>
      <c r="K361" s="14">
        <f t="shared" si="33"/>
        <v>0</v>
      </c>
      <c r="L361" s="14">
        <f>BAJIO16643561!C1093</f>
        <v>0</v>
      </c>
      <c r="M361" s="90" t="e">
        <f t="shared" si="34"/>
        <v>#REF!</v>
      </c>
      <c r="N361" s="15"/>
    </row>
    <row r="362" spans="1:14" hidden="1" x14ac:dyDescent="0.25">
      <c r="A362" s="12">
        <f>BAJIO16643561!A1094</f>
        <v>0</v>
      </c>
      <c r="B362" s="13"/>
      <c r="C362" s="13">
        <f>BAJIO16643561!B1094</f>
        <v>0</v>
      </c>
      <c r="D362" s="85"/>
      <c r="E362" s="80">
        <f>BAJIO16643561!I1094</f>
        <v>0</v>
      </c>
      <c r="F362" s="149">
        <f>BAJIO16643561!H1094</f>
        <v>0</v>
      </c>
      <c r="G362" s="14">
        <f t="shared" si="31"/>
        <v>0</v>
      </c>
      <c r="H362" s="14">
        <f t="shared" si="35"/>
        <v>0</v>
      </c>
      <c r="I362" s="14">
        <f>BAJIO16643561!D1094</f>
        <v>0</v>
      </c>
      <c r="J362" s="14">
        <f t="shared" si="32"/>
        <v>0</v>
      </c>
      <c r="K362" s="14">
        <f t="shared" si="33"/>
        <v>0</v>
      </c>
      <c r="L362" s="14">
        <f>BAJIO16643561!C1094</f>
        <v>0</v>
      </c>
      <c r="M362" s="90" t="e">
        <f t="shared" si="34"/>
        <v>#REF!</v>
      </c>
      <c r="N362" s="15"/>
    </row>
    <row r="363" spans="1:14" hidden="1" x14ac:dyDescent="0.25">
      <c r="A363" s="12">
        <f>BAJIO16643561!A1095</f>
        <v>0</v>
      </c>
      <c r="B363" s="13"/>
      <c r="C363" s="13">
        <f>BAJIO16643561!B1095</f>
        <v>0</v>
      </c>
      <c r="D363" s="85"/>
      <c r="E363" s="80">
        <f>BAJIO16643561!I1095</f>
        <v>0</v>
      </c>
      <c r="F363" s="149">
        <f>BAJIO16643561!H1095</f>
        <v>0</v>
      </c>
      <c r="G363" s="14">
        <f t="shared" si="31"/>
        <v>0</v>
      </c>
      <c r="H363" s="14">
        <f t="shared" si="35"/>
        <v>0</v>
      </c>
      <c r="I363" s="14">
        <f>BAJIO16643561!D1095</f>
        <v>0</v>
      </c>
      <c r="J363" s="14">
        <f t="shared" si="32"/>
        <v>0</v>
      </c>
      <c r="K363" s="14">
        <f t="shared" si="33"/>
        <v>0</v>
      </c>
      <c r="L363" s="14">
        <f>BAJIO16643561!C1095</f>
        <v>0</v>
      </c>
      <c r="M363" s="90" t="e">
        <f t="shared" si="34"/>
        <v>#REF!</v>
      </c>
      <c r="N363" s="15"/>
    </row>
    <row r="364" spans="1:14" hidden="1" x14ac:dyDescent="0.25">
      <c r="A364" s="12">
        <f>BAJIO16643561!A1096</f>
        <v>0</v>
      </c>
      <c r="B364" s="13"/>
      <c r="C364" s="13">
        <f>BAJIO16643561!B1096</f>
        <v>0</v>
      </c>
      <c r="D364" s="85"/>
      <c r="E364" s="80">
        <f>BAJIO16643561!I1096</f>
        <v>0</v>
      </c>
      <c r="F364" s="149">
        <f>BAJIO16643561!H1096</f>
        <v>0</v>
      </c>
      <c r="G364" s="14">
        <f t="shared" si="31"/>
        <v>0</v>
      </c>
      <c r="H364" s="14">
        <f t="shared" si="35"/>
        <v>0</v>
      </c>
      <c r="I364" s="14">
        <f>BAJIO16643561!D1096</f>
        <v>0</v>
      </c>
      <c r="J364" s="14">
        <f t="shared" si="32"/>
        <v>0</v>
      </c>
      <c r="K364" s="14">
        <f t="shared" si="33"/>
        <v>0</v>
      </c>
      <c r="L364" s="14">
        <f>BAJIO16643561!C1096</f>
        <v>0</v>
      </c>
      <c r="M364" s="90" t="e">
        <f t="shared" si="34"/>
        <v>#REF!</v>
      </c>
      <c r="N364" s="15"/>
    </row>
    <row r="365" spans="1:14" hidden="1" x14ac:dyDescent="0.25">
      <c r="A365" s="12">
        <f>BAJIO16643561!A1097</f>
        <v>0</v>
      </c>
      <c r="B365" s="13"/>
      <c r="C365" s="13">
        <f>BAJIO16643561!B1097</f>
        <v>0</v>
      </c>
      <c r="D365" s="85"/>
      <c r="E365" s="80">
        <f>BAJIO16643561!I1097</f>
        <v>0</v>
      </c>
      <c r="F365" s="149">
        <f>BAJIO16643561!H1097</f>
        <v>0</v>
      </c>
      <c r="G365" s="14">
        <f t="shared" si="31"/>
        <v>0</v>
      </c>
      <c r="H365" s="14">
        <f t="shared" si="35"/>
        <v>0</v>
      </c>
      <c r="I365" s="14">
        <f>BAJIO16643561!D1097</f>
        <v>0</v>
      </c>
      <c r="J365" s="14">
        <f t="shared" si="32"/>
        <v>0</v>
      </c>
      <c r="K365" s="14">
        <f t="shared" si="33"/>
        <v>0</v>
      </c>
      <c r="L365" s="14">
        <f>BAJIO16643561!C1097</f>
        <v>0</v>
      </c>
      <c r="M365" s="90" t="e">
        <f t="shared" si="34"/>
        <v>#REF!</v>
      </c>
      <c r="N365" s="15"/>
    </row>
    <row r="366" spans="1:14" hidden="1" x14ac:dyDescent="0.25">
      <c r="A366" s="12">
        <f>BAJIO16643561!A1098</f>
        <v>0</v>
      </c>
      <c r="B366" s="13"/>
      <c r="C366" s="13">
        <f>BAJIO16643561!B1098</f>
        <v>0</v>
      </c>
      <c r="D366" s="85"/>
      <c r="E366" s="80">
        <f>BAJIO16643561!I1098</f>
        <v>0</v>
      </c>
      <c r="F366" s="149">
        <f>BAJIO16643561!H1098</f>
        <v>0</v>
      </c>
      <c r="G366" s="14">
        <f t="shared" si="31"/>
        <v>0</v>
      </c>
      <c r="H366" s="14">
        <f t="shared" si="35"/>
        <v>0</v>
      </c>
      <c r="I366" s="14">
        <f>BAJIO16643561!D1098</f>
        <v>0</v>
      </c>
      <c r="J366" s="14">
        <f t="shared" si="32"/>
        <v>0</v>
      </c>
      <c r="K366" s="14">
        <f t="shared" si="33"/>
        <v>0</v>
      </c>
      <c r="L366" s="14">
        <f>BAJIO16643561!C1098</f>
        <v>0</v>
      </c>
      <c r="M366" s="90" t="e">
        <f t="shared" si="34"/>
        <v>#REF!</v>
      </c>
      <c r="N366" s="15"/>
    </row>
    <row r="367" spans="1:14" hidden="1" x14ac:dyDescent="0.25">
      <c r="A367" s="12">
        <f>BAJIO16643561!A1099</f>
        <v>0</v>
      </c>
      <c r="B367" s="13"/>
      <c r="C367" s="13">
        <f>BAJIO16643561!B1099</f>
        <v>0</v>
      </c>
      <c r="D367" s="85"/>
      <c r="E367" s="80">
        <f>BAJIO16643561!I1099</f>
        <v>0</v>
      </c>
      <c r="F367" s="149">
        <f>BAJIO16643561!H1099</f>
        <v>0</v>
      </c>
      <c r="G367" s="14">
        <f t="shared" si="31"/>
        <v>0</v>
      </c>
      <c r="H367" s="14">
        <f t="shared" si="35"/>
        <v>0</v>
      </c>
      <c r="I367" s="14">
        <f>BAJIO16643561!D1099</f>
        <v>0</v>
      </c>
      <c r="J367" s="14">
        <f t="shared" si="32"/>
        <v>0</v>
      </c>
      <c r="K367" s="14">
        <f t="shared" si="33"/>
        <v>0</v>
      </c>
      <c r="L367" s="14">
        <f>BAJIO16643561!C1099</f>
        <v>0</v>
      </c>
      <c r="M367" s="90" t="e">
        <f t="shared" si="34"/>
        <v>#REF!</v>
      </c>
      <c r="N367" s="15"/>
    </row>
    <row r="368" spans="1:14" hidden="1" x14ac:dyDescent="0.25">
      <c r="A368" s="12">
        <f>BAJIO16643561!A1100</f>
        <v>0</v>
      </c>
      <c r="B368" s="13"/>
      <c r="C368" s="13">
        <f>BAJIO16643561!B1100</f>
        <v>0</v>
      </c>
      <c r="D368" s="85"/>
      <c r="E368" s="80">
        <f>BAJIO16643561!I1100</f>
        <v>0</v>
      </c>
      <c r="F368" s="149">
        <f>BAJIO16643561!H1100</f>
        <v>0</v>
      </c>
      <c r="G368" s="14">
        <f t="shared" si="31"/>
        <v>0</v>
      </c>
      <c r="H368" s="14">
        <f t="shared" si="35"/>
        <v>0</v>
      </c>
      <c r="I368" s="14">
        <f>BAJIO16643561!D1100</f>
        <v>0</v>
      </c>
      <c r="J368" s="14">
        <f t="shared" si="32"/>
        <v>0</v>
      </c>
      <c r="K368" s="14">
        <f t="shared" si="33"/>
        <v>0</v>
      </c>
      <c r="L368" s="14">
        <f>BAJIO16643561!C1100</f>
        <v>0</v>
      </c>
      <c r="M368" s="90" t="e">
        <f t="shared" si="34"/>
        <v>#REF!</v>
      </c>
      <c r="N368" s="15"/>
    </row>
    <row r="369" spans="1:14" hidden="1" x14ac:dyDescent="0.25">
      <c r="A369" s="12">
        <f>BAJIO16643561!A1101</f>
        <v>0</v>
      </c>
      <c r="B369" s="13"/>
      <c r="C369" s="13">
        <f>BAJIO16643561!B1101</f>
        <v>0</v>
      </c>
      <c r="D369" s="85"/>
      <c r="E369" s="80">
        <f>BAJIO16643561!I1101</f>
        <v>0</v>
      </c>
      <c r="F369" s="149">
        <f>BAJIO16643561!H1101</f>
        <v>0</v>
      </c>
      <c r="G369" s="14">
        <f t="shared" si="31"/>
        <v>0</v>
      </c>
      <c r="H369" s="14">
        <f t="shared" si="35"/>
        <v>0</v>
      </c>
      <c r="I369" s="14">
        <f>BAJIO16643561!D1101</f>
        <v>0</v>
      </c>
      <c r="J369" s="14">
        <f t="shared" si="32"/>
        <v>0</v>
      </c>
      <c r="K369" s="14">
        <f t="shared" si="33"/>
        <v>0</v>
      </c>
      <c r="L369" s="14">
        <f>BAJIO16643561!C1101</f>
        <v>0</v>
      </c>
      <c r="M369" s="90" t="e">
        <f t="shared" si="34"/>
        <v>#REF!</v>
      </c>
      <c r="N369" s="15"/>
    </row>
    <row r="370" spans="1:14" hidden="1" x14ac:dyDescent="0.25">
      <c r="A370" s="12">
        <f>BAJIO16643561!A1102</f>
        <v>0</v>
      </c>
      <c r="B370" s="13"/>
      <c r="C370" s="13">
        <f>BAJIO16643561!B1102</f>
        <v>0</v>
      </c>
      <c r="D370" s="85"/>
      <c r="E370" s="80">
        <f>BAJIO16643561!I1102</f>
        <v>0</v>
      </c>
      <c r="F370" s="149">
        <f>BAJIO16643561!H1102</f>
        <v>0</v>
      </c>
      <c r="G370" s="14">
        <f t="shared" si="31"/>
        <v>0</v>
      </c>
      <c r="H370" s="14">
        <f t="shared" si="35"/>
        <v>0</v>
      </c>
      <c r="I370" s="14">
        <f>BAJIO16643561!D1102</f>
        <v>0</v>
      </c>
      <c r="J370" s="14">
        <f t="shared" si="32"/>
        <v>0</v>
      </c>
      <c r="K370" s="14">
        <f t="shared" si="33"/>
        <v>0</v>
      </c>
      <c r="L370" s="14">
        <f>BAJIO16643561!C1102</f>
        <v>0</v>
      </c>
      <c r="M370" s="90" t="e">
        <f t="shared" si="34"/>
        <v>#REF!</v>
      </c>
      <c r="N370" s="15"/>
    </row>
    <row r="371" spans="1:14" hidden="1" x14ac:dyDescent="0.25">
      <c r="A371" s="12">
        <f>BAJIO16643561!A1103</f>
        <v>0</v>
      </c>
      <c r="B371" s="13"/>
      <c r="C371" s="13">
        <f>BAJIO16643561!B1103</f>
        <v>0</v>
      </c>
      <c r="D371" s="85"/>
      <c r="E371" s="80">
        <f>BAJIO16643561!I1103</f>
        <v>0</v>
      </c>
      <c r="F371" s="149">
        <f>BAJIO16643561!H1103</f>
        <v>0</v>
      </c>
      <c r="G371" s="14">
        <f t="shared" si="31"/>
        <v>0</v>
      </c>
      <c r="H371" s="14">
        <f t="shared" si="35"/>
        <v>0</v>
      </c>
      <c r="I371" s="14">
        <f>BAJIO16643561!D1103</f>
        <v>0</v>
      </c>
      <c r="J371" s="14">
        <f t="shared" si="32"/>
        <v>0</v>
      </c>
      <c r="K371" s="14">
        <f t="shared" si="33"/>
        <v>0</v>
      </c>
      <c r="L371" s="14">
        <f>BAJIO16643561!C1103</f>
        <v>0</v>
      </c>
      <c r="M371" s="90" t="e">
        <f t="shared" si="34"/>
        <v>#REF!</v>
      </c>
      <c r="N371" s="15"/>
    </row>
    <row r="372" spans="1:14" hidden="1" x14ac:dyDescent="0.25">
      <c r="A372" s="12">
        <f>BAJIO16643561!A1104</f>
        <v>0</v>
      </c>
      <c r="B372" s="13"/>
      <c r="C372" s="13">
        <f>BAJIO16643561!B1104</f>
        <v>0</v>
      </c>
      <c r="D372" s="85"/>
      <c r="E372" s="80">
        <f>BAJIO16643561!I1104</f>
        <v>0</v>
      </c>
      <c r="F372" s="149">
        <f>BAJIO16643561!H1104</f>
        <v>0</v>
      </c>
      <c r="G372" s="14">
        <f t="shared" si="31"/>
        <v>0</v>
      </c>
      <c r="H372" s="14">
        <f t="shared" si="35"/>
        <v>0</v>
      </c>
      <c r="I372" s="14">
        <f>BAJIO16643561!D1104</f>
        <v>0</v>
      </c>
      <c r="J372" s="14">
        <f t="shared" si="32"/>
        <v>0</v>
      </c>
      <c r="K372" s="14">
        <f t="shared" si="33"/>
        <v>0</v>
      </c>
      <c r="L372" s="14">
        <f>BAJIO16643561!C1104</f>
        <v>0</v>
      </c>
      <c r="M372" s="90" t="e">
        <f t="shared" si="34"/>
        <v>#REF!</v>
      </c>
      <c r="N372" s="15"/>
    </row>
    <row r="373" spans="1:14" hidden="1" x14ac:dyDescent="0.25">
      <c r="A373" s="12">
        <f>BAJIO16643561!A1105</f>
        <v>0</v>
      </c>
      <c r="B373" s="13"/>
      <c r="C373" s="13">
        <f>BAJIO16643561!B1105</f>
        <v>0</v>
      </c>
      <c r="D373" s="85"/>
      <c r="E373" s="80">
        <f>BAJIO16643561!I1105</f>
        <v>0</v>
      </c>
      <c r="F373" s="149">
        <f>BAJIO16643561!H1105</f>
        <v>0</v>
      </c>
      <c r="G373" s="14">
        <f t="shared" si="31"/>
        <v>0</v>
      </c>
      <c r="H373" s="14">
        <f t="shared" si="35"/>
        <v>0</v>
      </c>
      <c r="I373" s="14">
        <f>BAJIO16643561!D1105</f>
        <v>0</v>
      </c>
      <c r="J373" s="14">
        <f t="shared" si="32"/>
        <v>0</v>
      </c>
      <c r="K373" s="14">
        <f t="shared" si="33"/>
        <v>0</v>
      </c>
      <c r="L373" s="14">
        <f>BAJIO16643561!C1105</f>
        <v>0</v>
      </c>
      <c r="M373" s="90" t="e">
        <f t="shared" si="34"/>
        <v>#REF!</v>
      </c>
      <c r="N373" s="15"/>
    </row>
    <row r="374" spans="1:14" hidden="1" x14ac:dyDescent="0.25">
      <c r="A374" s="12">
        <f>BAJIO16643561!A1106</f>
        <v>0</v>
      </c>
      <c r="B374" s="13"/>
      <c r="C374" s="13">
        <f>BAJIO16643561!B1106</f>
        <v>0</v>
      </c>
      <c r="D374" s="85"/>
      <c r="E374" s="80">
        <f>BAJIO16643561!I1106</f>
        <v>0</v>
      </c>
      <c r="F374" s="149">
        <f>BAJIO16643561!H1106</f>
        <v>0</v>
      </c>
      <c r="G374" s="14">
        <f t="shared" si="31"/>
        <v>0</v>
      </c>
      <c r="H374" s="14">
        <f t="shared" si="35"/>
        <v>0</v>
      </c>
      <c r="I374" s="14">
        <f>BAJIO16643561!D1106</f>
        <v>0</v>
      </c>
      <c r="J374" s="14">
        <f t="shared" si="32"/>
        <v>0</v>
      </c>
      <c r="K374" s="14">
        <f t="shared" si="33"/>
        <v>0</v>
      </c>
      <c r="L374" s="14">
        <f>BAJIO16643561!C1106</f>
        <v>0</v>
      </c>
      <c r="M374" s="90" t="e">
        <f t="shared" si="34"/>
        <v>#REF!</v>
      </c>
      <c r="N374" s="15"/>
    </row>
    <row r="375" spans="1:14" hidden="1" x14ac:dyDescent="0.25">
      <c r="A375" s="12">
        <f>BAJIO16643561!A1107</f>
        <v>0</v>
      </c>
      <c r="B375" s="13"/>
      <c r="C375" s="13">
        <f>BAJIO16643561!B1107</f>
        <v>0</v>
      </c>
      <c r="D375" s="85"/>
      <c r="E375" s="80">
        <f>BAJIO16643561!I1107</f>
        <v>0</v>
      </c>
      <c r="F375" s="149">
        <f>BAJIO16643561!H1107</f>
        <v>0</v>
      </c>
      <c r="G375" s="14">
        <f t="shared" si="31"/>
        <v>0</v>
      </c>
      <c r="H375" s="14">
        <f t="shared" si="35"/>
        <v>0</v>
      </c>
      <c r="I375" s="14">
        <f>BAJIO16643561!D1107</f>
        <v>0</v>
      </c>
      <c r="J375" s="14">
        <f t="shared" si="32"/>
        <v>0</v>
      </c>
      <c r="K375" s="14">
        <f t="shared" si="33"/>
        <v>0</v>
      </c>
      <c r="L375" s="14">
        <f>BAJIO16643561!C1107</f>
        <v>0</v>
      </c>
      <c r="M375" s="90" t="e">
        <f t="shared" si="34"/>
        <v>#REF!</v>
      </c>
      <c r="N375" s="15"/>
    </row>
    <row r="376" spans="1:14" hidden="1" x14ac:dyDescent="0.25">
      <c r="A376" s="12">
        <f>BAJIO16643561!A1108</f>
        <v>0</v>
      </c>
      <c r="B376" s="13"/>
      <c r="C376" s="13">
        <f>BAJIO16643561!B1108</f>
        <v>0</v>
      </c>
      <c r="D376" s="85"/>
      <c r="E376" s="80">
        <f>BAJIO16643561!I1108</f>
        <v>0</v>
      </c>
      <c r="F376" s="149">
        <f>BAJIO16643561!H1108</f>
        <v>0</v>
      </c>
      <c r="G376" s="14">
        <f t="shared" si="31"/>
        <v>0</v>
      </c>
      <c r="H376" s="14">
        <f t="shared" si="35"/>
        <v>0</v>
      </c>
      <c r="I376" s="14">
        <f>BAJIO16643561!D1108</f>
        <v>0</v>
      </c>
      <c r="J376" s="14">
        <f t="shared" si="32"/>
        <v>0</v>
      </c>
      <c r="K376" s="14">
        <f t="shared" si="33"/>
        <v>0</v>
      </c>
      <c r="L376" s="14">
        <f>BAJIO16643561!C1108</f>
        <v>0</v>
      </c>
      <c r="M376" s="90" t="e">
        <f t="shared" si="34"/>
        <v>#REF!</v>
      </c>
      <c r="N376" s="15"/>
    </row>
    <row r="377" spans="1:14" hidden="1" x14ac:dyDescent="0.25">
      <c r="A377" s="12">
        <f>BAJIO16643561!A1109</f>
        <v>0</v>
      </c>
      <c r="B377" s="13"/>
      <c r="C377" s="13">
        <f>BAJIO16643561!B1109</f>
        <v>0</v>
      </c>
      <c r="D377" s="85"/>
      <c r="E377" s="80">
        <f>BAJIO16643561!I1109</f>
        <v>0</v>
      </c>
      <c r="F377" s="149">
        <f>BAJIO16643561!H1109</f>
        <v>0</v>
      </c>
      <c r="G377" s="14">
        <f t="shared" ref="G377:G440" si="36">I377/1.16</f>
        <v>0</v>
      </c>
      <c r="H377" s="14">
        <f t="shared" si="35"/>
        <v>0</v>
      </c>
      <c r="I377" s="14">
        <f>BAJIO16643561!D1109</f>
        <v>0</v>
      </c>
      <c r="J377" s="14">
        <f t="shared" ref="J377:J440" si="37">L377/1.16</f>
        <v>0</v>
      </c>
      <c r="K377" s="14">
        <f t="shared" si="33"/>
        <v>0</v>
      </c>
      <c r="L377" s="14">
        <f>BAJIO16643561!C1109</f>
        <v>0</v>
      </c>
      <c r="M377" s="90" t="e">
        <f t="shared" si="34"/>
        <v>#REF!</v>
      </c>
      <c r="N377" s="15"/>
    </row>
    <row r="378" spans="1:14" hidden="1" x14ac:dyDescent="0.25">
      <c r="A378" s="12">
        <f>BAJIO16643561!A1110</f>
        <v>0</v>
      </c>
      <c r="B378" s="13"/>
      <c r="C378" s="13">
        <f>BAJIO16643561!B1110</f>
        <v>0</v>
      </c>
      <c r="D378" s="85"/>
      <c r="E378" s="80">
        <f>BAJIO16643561!I1110</f>
        <v>0</v>
      </c>
      <c r="F378" s="149">
        <f>BAJIO16643561!H1110</f>
        <v>0</v>
      </c>
      <c r="G378" s="14">
        <f t="shared" si="36"/>
        <v>0</v>
      </c>
      <c r="H378" s="14">
        <f t="shared" si="35"/>
        <v>0</v>
      </c>
      <c r="I378" s="14">
        <f>BAJIO16643561!D1110</f>
        <v>0</v>
      </c>
      <c r="J378" s="14">
        <f t="shared" si="37"/>
        <v>0</v>
      </c>
      <c r="K378" s="14">
        <f t="shared" si="33"/>
        <v>0</v>
      </c>
      <c r="L378" s="14">
        <f>BAJIO16643561!C1110</f>
        <v>0</v>
      </c>
      <c r="M378" s="90" t="e">
        <f t="shared" si="34"/>
        <v>#REF!</v>
      </c>
      <c r="N378" s="15"/>
    </row>
    <row r="379" spans="1:14" hidden="1" x14ac:dyDescent="0.25">
      <c r="A379" s="12">
        <f>BAJIO16643561!A1111</f>
        <v>0</v>
      </c>
      <c r="B379" s="13"/>
      <c r="C379" s="13">
        <f>BAJIO16643561!B1111</f>
        <v>0</v>
      </c>
      <c r="D379" s="85"/>
      <c r="E379" s="80">
        <f>BAJIO16643561!I1111</f>
        <v>0</v>
      </c>
      <c r="F379" s="149">
        <f>BAJIO16643561!H1111</f>
        <v>0</v>
      </c>
      <c r="G379" s="14">
        <f t="shared" si="36"/>
        <v>0</v>
      </c>
      <c r="H379" s="14">
        <f t="shared" si="35"/>
        <v>0</v>
      </c>
      <c r="I379" s="14">
        <f>BAJIO16643561!D1111</f>
        <v>0</v>
      </c>
      <c r="J379" s="14">
        <f t="shared" si="37"/>
        <v>0</v>
      </c>
      <c r="K379" s="14">
        <f t="shared" si="33"/>
        <v>0</v>
      </c>
      <c r="L379" s="14">
        <f>BAJIO16643561!C1111</f>
        <v>0</v>
      </c>
      <c r="M379" s="90" t="e">
        <f t="shared" si="34"/>
        <v>#REF!</v>
      </c>
      <c r="N379" s="15"/>
    </row>
    <row r="380" spans="1:14" hidden="1" x14ac:dyDescent="0.25">
      <c r="A380" s="12">
        <f>BAJIO16643561!A1112</f>
        <v>0</v>
      </c>
      <c r="B380" s="13"/>
      <c r="C380" s="13">
        <f>BAJIO16643561!B1112</f>
        <v>0</v>
      </c>
      <c r="D380" s="85"/>
      <c r="E380" s="80">
        <f>BAJIO16643561!I1112</f>
        <v>0</v>
      </c>
      <c r="F380" s="149">
        <f>BAJIO16643561!H1112</f>
        <v>0</v>
      </c>
      <c r="G380" s="14">
        <f t="shared" si="36"/>
        <v>0</v>
      </c>
      <c r="H380" s="14">
        <f t="shared" si="35"/>
        <v>0</v>
      </c>
      <c r="I380" s="14">
        <f>BAJIO16643561!D1112</f>
        <v>0</v>
      </c>
      <c r="J380" s="14">
        <f t="shared" si="37"/>
        <v>0</v>
      </c>
      <c r="K380" s="14">
        <f t="shared" si="33"/>
        <v>0</v>
      </c>
      <c r="L380" s="14">
        <f>BAJIO16643561!C1112</f>
        <v>0</v>
      </c>
      <c r="M380" s="90" t="e">
        <f t="shared" si="34"/>
        <v>#REF!</v>
      </c>
      <c r="N380" s="15"/>
    </row>
    <row r="381" spans="1:14" hidden="1" x14ac:dyDescent="0.25">
      <c r="A381" s="12">
        <f>BAJIO16643561!A1113</f>
        <v>0</v>
      </c>
      <c r="B381" s="13"/>
      <c r="C381" s="13">
        <f>BAJIO16643561!B1113</f>
        <v>0</v>
      </c>
      <c r="D381" s="85"/>
      <c r="E381" s="80">
        <f>BAJIO16643561!I1113</f>
        <v>0</v>
      </c>
      <c r="F381" s="149">
        <f>BAJIO16643561!H1113</f>
        <v>0</v>
      </c>
      <c r="G381" s="14">
        <f t="shared" si="36"/>
        <v>0</v>
      </c>
      <c r="H381" s="14">
        <f t="shared" si="35"/>
        <v>0</v>
      </c>
      <c r="I381" s="14">
        <f>BAJIO16643561!D1113</f>
        <v>0</v>
      </c>
      <c r="J381" s="14">
        <f t="shared" si="37"/>
        <v>0</v>
      </c>
      <c r="K381" s="14">
        <f t="shared" si="33"/>
        <v>0</v>
      </c>
      <c r="L381" s="14">
        <f>BAJIO16643561!C1113</f>
        <v>0</v>
      </c>
      <c r="M381" s="90" t="e">
        <f t="shared" si="34"/>
        <v>#REF!</v>
      </c>
      <c r="N381" s="15"/>
    </row>
    <row r="382" spans="1:14" hidden="1" x14ac:dyDescent="0.25">
      <c r="A382" s="12">
        <f>BAJIO16643561!A1114</f>
        <v>0</v>
      </c>
      <c r="B382" s="13"/>
      <c r="C382" s="13">
        <f>BAJIO16643561!B1114</f>
        <v>0</v>
      </c>
      <c r="D382" s="85"/>
      <c r="E382" s="80">
        <f>BAJIO16643561!I1114</f>
        <v>0</v>
      </c>
      <c r="F382" s="149">
        <f>BAJIO16643561!H1114</f>
        <v>0</v>
      </c>
      <c r="G382" s="14">
        <f t="shared" si="36"/>
        <v>0</v>
      </c>
      <c r="H382" s="14">
        <f t="shared" si="35"/>
        <v>0</v>
      </c>
      <c r="I382" s="14">
        <f>BAJIO16643561!D1114</f>
        <v>0</v>
      </c>
      <c r="J382" s="14">
        <f t="shared" si="37"/>
        <v>0</v>
      </c>
      <c r="K382" s="14">
        <f t="shared" si="33"/>
        <v>0</v>
      </c>
      <c r="L382" s="14">
        <f>BAJIO16643561!C1114</f>
        <v>0</v>
      </c>
      <c r="M382" s="90" t="e">
        <f t="shared" si="34"/>
        <v>#REF!</v>
      </c>
      <c r="N382" s="15"/>
    </row>
    <row r="383" spans="1:14" hidden="1" x14ac:dyDescent="0.25">
      <c r="A383" s="12">
        <f>BAJIO16643561!A1115</f>
        <v>0</v>
      </c>
      <c r="B383" s="13"/>
      <c r="C383" s="13">
        <f>BAJIO16643561!B1115</f>
        <v>0</v>
      </c>
      <c r="D383" s="85"/>
      <c r="E383" s="80">
        <f>BAJIO16643561!I1115</f>
        <v>0</v>
      </c>
      <c r="F383" s="149">
        <f>BAJIO16643561!H1115</f>
        <v>0</v>
      </c>
      <c r="G383" s="14">
        <f t="shared" si="36"/>
        <v>0</v>
      </c>
      <c r="H383" s="14">
        <f t="shared" si="35"/>
        <v>0</v>
      </c>
      <c r="I383" s="14">
        <f>BAJIO16643561!D1115</f>
        <v>0</v>
      </c>
      <c r="J383" s="14">
        <f t="shared" si="37"/>
        <v>0</v>
      </c>
      <c r="K383" s="14">
        <f t="shared" si="33"/>
        <v>0</v>
      </c>
      <c r="L383" s="14">
        <f>BAJIO16643561!C1115</f>
        <v>0</v>
      </c>
      <c r="M383" s="90" t="e">
        <f t="shared" si="34"/>
        <v>#REF!</v>
      </c>
      <c r="N383" s="15"/>
    </row>
    <row r="384" spans="1:14" hidden="1" x14ac:dyDescent="0.25">
      <c r="A384" s="12">
        <f>BAJIO16643561!A1116</f>
        <v>0</v>
      </c>
      <c r="B384" s="13"/>
      <c r="C384" s="13">
        <f>BAJIO16643561!B1116</f>
        <v>0</v>
      </c>
      <c r="D384" s="85"/>
      <c r="E384" s="80">
        <f>BAJIO16643561!I1116</f>
        <v>0</v>
      </c>
      <c r="F384" s="149">
        <f>BAJIO16643561!H1116</f>
        <v>0</v>
      </c>
      <c r="G384" s="14">
        <f t="shared" si="36"/>
        <v>0</v>
      </c>
      <c r="H384" s="14">
        <f t="shared" si="35"/>
        <v>0</v>
      </c>
      <c r="I384" s="14">
        <f>BAJIO16643561!D1116</f>
        <v>0</v>
      </c>
      <c r="J384" s="14">
        <f t="shared" si="37"/>
        <v>0</v>
      </c>
      <c r="K384" s="14">
        <f t="shared" si="33"/>
        <v>0</v>
      </c>
      <c r="L384" s="14">
        <f>BAJIO16643561!C1116</f>
        <v>0</v>
      </c>
      <c r="M384" s="90" t="e">
        <f t="shared" si="34"/>
        <v>#REF!</v>
      </c>
      <c r="N384" s="15"/>
    </row>
    <row r="385" spans="1:14" hidden="1" x14ac:dyDescent="0.25">
      <c r="A385" s="12">
        <f>BAJIO16643561!A1117</f>
        <v>0</v>
      </c>
      <c r="B385" s="13"/>
      <c r="C385" s="13">
        <f>BAJIO16643561!B1117</f>
        <v>0</v>
      </c>
      <c r="D385" s="85"/>
      <c r="E385" s="80">
        <f>BAJIO16643561!I1117</f>
        <v>0</v>
      </c>
      <c r="F385" s="149">
        <f>BAJIO16643561!H1117</f>
        <v>0</v>
      </c>
      <c r="G385" s="14">
        <f t="shared" si="36"/>
        <v>0</v>
      </c>
      <c r="H385" s="14">
        <f t="shared" si="35"/>
        <v>0</v>
      </c>
      <c r="I385" s="14">
        <f>BAJIO16643561!D1117</f>
        <v>0</v>
      </c>
      <c r="J385" s="14">
        <f t="shared" si="37"/>
        <v>0</v>
      </c>
      <c r="K385" s="14">
        <f t="shared" si="33"/>
        <v>0</v>
      </c>
      <c r="L385" s="14">
        <f>BAJIO16643561!C1117</f>
        <v>0</v>
      </c>
      <c r="M385" s="90" t="e">
        <f t="shared" si="34"/>
        <v>#REF!</v>
      </c>
      <c r="N385" s="15"/>
    </row>
    <row r="386" spans="1:14" hidden="1" x14ac:dyDescent="0.25">
      <c r="A386" s="12">
        <f>BAJIO16643561!A1118</f>
        <v>0</v>
      </c>
      <c r="B386" s="13"/>
      <c r="C386" s="13">
        <f>BAJIO16643561!B1118</f>
        <v>0</v>
      </c>
      <c r="D386" s="85"/>
      <c r="E386" s="80">
        <f>BAJIO16643561!I1118</f>
        <v>0</v>
      </c>
      <c r="F386" s="149">
        <f>BAJIO16643561!H1118</f>
        <v>0</v>
      </c>
      <c r="G386" s="14">
        <f t="shared" si="36"/>
        <v>0</v>
      </c>
      <c r="H386" s="14">
        <f t="shared" si="35"/>
        <v>0</v>
      </c>
      <c r="I386" s="14">
        <f>BAJIO16643561!D1118</f>
        <v>0</v>
      </c>
      <c r="J386" s="14">
        <f t="shared" si="37"/>
        <v>0</v>
      </c>
      <c r="K386" s="14">
        <f t="shared" si="33"/>
        <v>0</v>
      </c>
      <c r="L386" s="14">
        <f>BAJIO16643561!C1118</f>
        <v>0</v>
      </c>
      <c r="M386" s="90" t="e">
        <f t="shared" si="34"/>
        <v>#REF!</v>
      </c>
      <c r="N386" s="15"/>
    </row>
    <row r="387" spans="1:14" hidden="1" x14ac:dyDescent="0.25">
      <c r="A387" s="12">
        <f>BAJIO16643561!A1119</f>
        <v>0</v>
      </c>
      <c r="B387" s="13"/>
      <c r="C387" s="13">
        <f>BAJIO16643561!B1119</f>
        <v>0</v>
      </c>
      <c r="D387" s="85"/>
      <c r="E387" s="80">
        <f>BAJIO16643561!I1119</f>
        <v>0</v>
      </c>
      <c r="F387" s="149">
        <f>BAJIO16643561!H1119</f>
        <v>0</v>
      </c>
      <c r="G387" s="14">
        <f t="shared" si="36"/>
        <v>0</v>
      </c>
      <c r="H387" s="14">
        <f t="shared" si="35"/>
        <v>0</v>
      </c>
      <c r="I387" s="14">
        <f>BAJIO16643561!D1119</f>
        <v>0</v>
      </c>
      <c r="J387" s="14">
        <f t="shared" si="37"/>
        <v>0</v>
      </c>
      <c r="K387" s="14">
        <f t="shared" si="33"/>
        <v>0</v>
      </c>
      <c r="L387" s="14">
        <f>BAJIO16643561!C1119</f>
        <v>0</v>
      </c>
      <c r="M387" s="90" t="e">
        <f t="shared" si="34"/>
        <v>#REF!</v>
      </c>
      <c r="N387" s="15"/>
    </row>
    <row r="388" spans="1:14" hidden="1" x14ac:dyDescent="0.25">
      <c r="A388" s="12">
        <f>BAJIO16643561!A1120</f>
        <v>0</v>
      </c>
      <c r="B388" s="13"/>
      <c r="C388" s="13">
        <f>BAJIO16643561!B1120</f>
        <v>0</v>
      </c>
      <c r="D388" s="85"/>
      <c r="E388" s="80">
        <f>BAJIO16643561!I1120</f>
        <v>0</v>
      </c>
      <c r="F388" s="149">
        <f>BAJIO16643561!H1120</f>
        <v>0</v>
      </c>
      <c r="G388" s="14">
        <f t="shared" si="36"/>
        <v>0</v>
      </c>
      <c r="H388" s="14">
        <f t="shared" si="35"/>
        <v>0</v>
      </c>
      <c r="I388" s="14">
        <f>BAJIO16643561!D1120</f>
        <v>0</v>
      </c>
      <c r="J388" s="14">
        <f t="shared" si="37"/>
        <v>0</v>
      </c>
      <c r="K388" s="14">
        <f t="shared" ref="K388:K451" si="38">J388*0.16</f>
        <v>0</v>
      </c>
      <c r="L388" s="14">
        <f>BAJIO16643561!C1120</f>
        <v>0</v>
      </c>
      <c r="M388" s="90" t="e">
        <f t="shared" si="34"/>
        <v>#REF!</v>
      </c>
      <c r="N388" s="15"/>
    </row>
    <row r="389" spans="1:14" hidden="1" x14ac:dyDescent="0.25">
      <c r="A389" s="12">
        <f>BAJIO16643561!A1121</f>
        <v>0</v>
      </c>
      <c r="B389" s="13"/>
      <c r="C389" s="13">
        <f>BAJIO16643561!B1121</f>
        <v>0</v>
      </c>
      <c r="D389" s="85"/>
      <c r="E389" s="80">
        <f>BAJIO16643561!I1121</f>
        <v>0</v>
      </c>
      <c r="F389" s="149">
        <f>BAJIO16643561!H1121</f>
        <v>0</v>
      </c>
      <c r="G389" s="14">
        <f t="shared" si="36"/>
        <v>0</v>
      </c>
      <c r="H389" s="14">
        <f t="shared" si="35"/>
        <v>0</v>
      </c>
      <c r="I389" s="14">
        <f>BAJIO16643561!D1121</f>
        <v>0</v>
      </c>
      <c r="J389" s="14">
        <f t="shared" si="37"/>
        <v>0</v>
      </c>
      <c r="K389" s="14">
        <f t="shared" si="38"/>
        <v>0</v>
      </c>
      <c r="L389" s="14">
        <f>BAJIO16643561!C1121</f>
        <v>0</v>
      </c>
      <c r="M389" s="90" t="e">
        <f t="shared" ref="M389:M452" si="39">M388+I389-L389</f>
        <v>#REF!</v>
      </c>
      <c r="N389" s="15"/>
    </row>
    <row r="390" spans="1:14" hidden="1" x14ac:dyDescent="0.25">
      <c r="A390" s="12">
        <f>BAJIO16643561!A1122</f>
        <v>0</v>
      </c>
      <c r="B390" s="13"/>
      <c r="C390" s="13">
        <f>BAJIO16643561!B1122</f>
        <v>0</v>
      </c>
      <c r="D390" s="85"/>
      <c r="E390" s="80">
        <f>BAJIO16643561!I1122</f>
        <v>0</v>
      </c>
      <c r="F390" s="149">
        <f>BAJIO16643561!H1122</f>
        <v>0</v>
      </c>
      <c r="G390" s="14">
        <f t="shared" si="36"/>
        <v>0</v>
      </c>
      <c r="H390" s="14">
        <f t="shared" si="35"/>
        <v>0</v>
      </c>
      <c r="I390" s="14">
        <f>BAJIO16643561!D1122</f>
        <v>0</v>
      </c>
      <c r="J390" s="14">
        <f t="shared" si="37"/>
        <v>0</v>
      </c>
      <c r="K390" s="14">
        <f t="shared" si="38"/>
        <v>0</v>
      </c>
      <c r="L390" s="14">
        <f>BAJIO16643561!C1122</f>
        <v>0</v>
      </c>
      <c r="M390" s="90" t="e">
        <f t="shared" si="39"/>
        <v>#REF!</v>
      </c>
      <c r="N390" s="15"/>
    </row>
    <row r="391" spans="1:14" hidden="1" x14ac:dyDescent="0.25">
      <c r="A391" s="12">
        <f>BAJIO16643561!A1123</f>
        <v>0</v>
      </c>
      <c r="B391" s="13"/>
      <c r="C391" s="13">
        <f>BAJIO16643561!B1123</f>
        <v>0</v>
      </c>
      <c r="D391" s="85"/>
      <c r="E391" s="80">
        <f>BAJIO16643561!I1123</f>
        <v>0</v>
      </c>
      <c r="F391" s="149">
        <f>BAJIO16643561!H1123</f>
        <v>0</v>
      </c>
      <c r="G391" s="14">
        <f t="shared" si="36"/>
        <v>0</v>
      </c>
      <c r="H391" s="14">
        <f t="shared" si="35"/>
        <v>0</v>
      </c>
      <c r="I391" s="14">
        <f>BAJIO16643561!D1123</f>
        <v>0</v>
      </c>
      <c r="J391" s="14">
        <f t="shared" si="37"/>
        <v>0</v>
      </c>
      <c r="K391" s="14">
        <f t="shared" si="38"/>
        <v>0</v>
      </c>
      <c r="L391" s="14">
        <f>BAJIO16643561!C1123</f>
        <v>0</v>
      </c>
      <c r="M391" s="90" t="e">
        <f t="shared" si="39"/>
        <v>#REF!</v>
      </c>
      <c r="N391" s="15"/>
    </row>
    <row r="392" spans="1:14" hidden="1" x14ac:dyDescent="0.25">
      <c r="A392" s="12">
        <f>BAJIO16643561!A1124</f>
        <v>0</v>
      </c>
      <c r="B392" s="13"/>
      <c r="C392" s="13">
        <f>BAJIO16643561!B1124</f>
        <v>0</v>
      </c>
      <c r="D392" s="85"/>
      <c r="E392" s="80">
        <f>BAJIO16643561!I1124</f>
        <v>0</v>
      </c>
      <c r="F392" s="149">
        <f>BAJIO16643561!H1124</f>
        <v>0</v>
      </c>
      <c r="G392" s="14">
        <f t="shared" si="36"/>
        <v>0</v>
      </c>
      <c r="H392" s="14">
        <f t="shared" si="35"/>
        <v>0</v>
      </c>
      <c r="I392" s="14">
        <f>BAJIO16643561!D1124</f>
        <v>0</v>
      </c>
      <c r="J392" s="14">
        <f t="shared" si="37"/>
        <v>0</v>
      </c>
      <c r="K392" s="14">
        <f t="shared" si="38"/>
        <v>0</v>
      </c>
      <c r="L392" s="14">
        <f>BAJIO16643561!C1124</f>
        <v>0</v>
      </c>
      <c r="M392" s="90" t="e">
        <f t="shared" si="39"/>
        <v>#REF!</v>
      </c>
      <c r="N392" s="15"/>
    </row>
    <row r="393" spans="1:14" hidden="1" x14ac:dyDescent="0.25">
      <c r="A393" s="12">
        <f>BAJIO16643561!A1125</f>
        <v>0</v>
      </c>
      <c r="B393" s="13"/>
      <c r="C393" s="13">
        <f>BAJIO16643561!B1125</f>
        <v>0</v>
      </c>
      <c r="D393" s="85"/>
      <c r="E393" s="80">
        <f>BAJIO16643561!I1125</f>
        <v>0</v>
      </c>
      <c r="F393" s="149">
        <f>BAJIO16643561!H1125</f>
        <v>0</v>
      </c>
      <c r="G393" s="14">
        <f t="shared" si="36"/>
        <v>0</v>
      </c>
      <c r="H393" s="14">
        <f t="shared" si="35"/>
        <v>0</v>
      </c>
      <c r="I393" s="14">
        <f>BAJIO16643561!D1125</f>
        <v>0</v>
      </c>
      <c r="J393" s="14">
        <f t="shared" si="37"/>
        <v>0</v>
      </c>
      <c r="K393" s="14">
        <f t="shared" si="38"/>
        <v>0</v>
      </c>
      <c r="L393" s="14">
        <f>BAJIO16643561!C1125</f>
        <v>0</v>
      </c>
      <c r="M393" s="90" t="e">
        <f t="shared" si="39"/>
        <v>#REF!</v>
      </c>
      <c r="N393" s="15"/>
    </row>
    <row r="394" spans="1:14" hidden="1" x14ac:dyDescent="0.25">
      <c r="A394" s="12">
        <f>BAJIO16643561!A1126</f>
        <v>0</v>
      </c>
      <c r="B394" s="13"/>
      <c r="C394" s="13">
        <f>BAJIO16643561!B1126</f>
        <v>0</v>
      </c>
      <c r="D394" s="85"/>
      <c r="E394" s="80">
        <f>BAJIO16643561!I1126</f>
        <v>0</v>
      </c>
      <c r="F394" s="149">
        <f>BAJIO16643561!H1126</f>
        <v>0</v>
      </c>
      <c r="G394" s="14">
        <f t="shared" si="36"/>
        <v>0</v>
      </c>
      <c r="H394" s="14">
        <f t="shared" si="35"/>
        <v>0</v>
      </c>
      <c r="I394" s="14">
        <f>BAJIO16643561!D1126</f>
        <v>0</v>
      </c>
      <c r="J394" s="14">
        <f t="shared" si="37"/>
        <v>0</v>
      </c>
      <c r="K394" s="14">
        <f t="shared" si="38"/>
        <v>0</v>
      </c>
      <c r="L394" s="14">
        <f>BAJIO16643561!C1126</f>
        <v>0</v>
      </c>
      <c r="M394" s="90" t="e">
        <f t="shared" si="39"/>
        <v>#REF!</v>
      </c>
      <c r="N394" s="15"/>
    </row>
    <row r="395" spans="1:14" hidden="1" x14ac:dyDescent="0.25">
      <c r="A395" s="12">
        <f>BAJIO16643561!A1127</f>
        <v>0</v>
      </c>
      <c r="B395" s="13"/>
      <c r="C395" s="13">
        <f>BAJIO16643561!B1127</f>
        <v>0</v>
      </c>
      <c r="D395" s="85"/>
      <c r="E395" s="80">
        <f>BAJIO16643561!I1127</f>
        <v>0</v>
      </c>
      <c r="F395" s="149">
        <f>BAJIO16643561!H1127</f>
        <v>0</v>
      </c>
      <c r="G395" s="14">
        <f t="shared" si="36"/>
        <v>0</v>
      </c>
      <c r="H395" s="14">
        <f t="shared" si="35"/>
        <v>0</v>
      </c>
      <c r="I395" s="14">
        <f>BAJIO16643561!D1127</f>
        <v>0</v>
      </c>
      <c r="J395" s="14">
        <f t="shared" si="37"/>
        <v>0</v>
      </c>
      <c r="K395" s="14">
        <f t="shared" si="38"/>
        <v>0</v>
      </c>
      <c r="L395" s="14">
        <f>BAJIO16643561!C1127</f>
        <v>0</v>
      </c>
      <c r="M395" s="90" t="e">
        <f t="shared" si="39"/>
        <v>#REF!</v>
      </c>
      <c r="N395" s="15"/>
    </row>
    <row r="396" spans="1:14" hidden="1" x14ac:dyDescent="0.25">
      <c r="A396" s="12">
        <f>BAJIO16643561!A1128</f>
        <v>0</v>
      </c>
      <c r="B396" s="13"/>
      <c r="C396" s="13">
        <f>BAJIO16643561!B1128</f>
        <v>0</v>
      </c>
      <c r="D396" s="85"/>
      <c r="E396" s="80">
        <f>BAJIO16643561!I1128</f>
        <v>0</v>
      </c>
      <c r="F396" s="149">
        <f>BAJIO16643561!H1128</f>
        <v>0</v>
      </c>
      <c r="G396" s="14">
        <f t="shared" si="36"/>
        <v>0</v>
      </c>
      <c r="H396" s="14">
        <f t="shared" si="35"/>
        <v>0</v>
      </c>
      <c r="I396" s="14">
        <f>BAJIO16643561!D1128</f>
        <v>0</v>
      </c>
      <c r="J396" s="14">
        <f t="shared" si="37"/>
        <v>0</v>
      </c>
      <c r="K396" s="14">
        <f t="shared" si="38"/>
        <v>0</v>
      </c>
      <c r="L396" s="14">
        <f>BAJIO16643561!C1128</f>
        <v>0</v>
      </c>
      <c r="M396" s="90" t="e">
        <f t="shared" si="39"/>
        <v>#REF!</v>
      </c>
      <c r="N396" s="15"/>
    </row>
    <row r="397" spans="1:14" hidden="1" x14ac:dyDescent="0.25">
      <c r="A397" s="12">
        <f>BAJIO16643561!A1129</f>
        <v>0</v>
      </c>
      <c r="B397" s="13"/>
      <c r="C397" s="13">
        <f>BAJIO16643561!B1129</f>
        <v>0</v>
      </c>
      <c r="D397" s="85"/>
      <c r="E397" s="80">
        <f>BAJIO16643561!I1129</f>
        <v>0</v>
      </c>
      <c r="F397" s="149">
        <f>BAJIO16643561!H1129</f>
        <v>0</v>
      </c>
      <c r="G397" s="14">
        <f t="shared" si="36"/>
        <v>0</v>
      </c>
      <c r="H397" s="14">
        <f t="shared" si="35"/>
        <v>0</v>
      </c>
      <c r="I397" s="14">
        <f>BAJIO16643561!D1129</f>
        <v>0</v>
      </c>
      <c r="J397" s="14">
        <f t="shared" si="37"/>
        <v>0</v>
      </c>
      <c r="K397" s="14">
        <f t="shared" si="38"/>
        <v>0</v>
      </c>
      <c r="L397" s="14">
        <f>BAJIO16643561!C1129</f>
        <v>0</v>
      </c>
      <c r="M397" s="90" t="e">
        <f t="shared" si="39"/>
        <v>#REF!</v>
      </c>
      <c r="N397" s="15"/>
    </row>
    <row r="398" spans="1:14" hidden="1" x14ac:dyDescent="0.25">
      <c r="A398" s="12">
        <f>BAJIO16643561!A1130</f>
        <v>0</v>
      </c>
      <c r="B398" s="13"/>
      <c r="C398" s="13">
        <f>BAJIO16643561!B1130</f>
        <v>0</v>
      </c>
      <c r="D398" s="85"/>
      <c r="E398" s="80">
        <f>BAJIO16643561!I1130</f>
        <v>0</v>
      </c>
      <c r="F398" s="149">
        <f>BAJIO16643561!H1130</f>
        <v>0</v>
      </c>
      <c r="G398" s="14">
        <f t="shared" si="36"/>
        <v>0</v>
      </c>
      <c r="H398" s="14">
        <f t="shared" si="35"/>
        <v>0</v>
      </c>
      <c r="I398" s="14">
        <f>BAJIO16643561!D1130</f>
        <v>0</v>
      </c>
      <c r="J398" s="14">
        <f t="shared" si="37"/>
        <v>0</v>
      </c>
      <c r="K398" s="14">
        <f t="shared" si="38"/>
        <v>0</v>
      </c>
      <c r="L398" s="14">
        <f>BAJIO16643561!C1130</f>
        <v>0</v>
      </c>
      <c r="M398" s="90" t="e">
        <f t="shared" si="39"/>
        <v>#REF!</v>
      </c>
      <c r="N398" s="15"/>
    </row>
    <row r="399" spans="1:14" hidden="1" x14ac:dyDescent="0.25">
      <c r="A399" s="12">
        <f>BAJIO16643561!A1131</f>
        <v>0</v>
      </c>
      <c r="B399" s="13"/>
      <c r="C399" s="13">
        <f>BAJIO16643561!B1131</f>
        <v>0</v>
      </c>
      <c r="D399" s="85"/>
      <c r="E399" s="80">
        <f>BAJIO16643561!I1131</f>
        <v>0</v>
      </c>
      <c r="F399" s="149">
        <f>BAJIO16643561!H1131</f>
        <v>0</v>
      </c>
      <c r="G399" s="14">
        <f t="shared" si="36"/>
        <v>0</v>
      </c>
      <c r="H399" s="14">
        <f t="shared" si="35"/>
        <v>0</v>
      </c>
      <c r="I399" s="14">
        <f>BAJIO16643561!D1131</f>
        <v>0</v>
      </c>
      <c r="J399" s="14">
        <f t="shared" si="37"/>
        <v>0</v>
      </c>
      <c r="K399" s="14">
        <f t="shared" si="38"/>
        <v>0</v>
      </c>
      <c r="L399" s="14">
        <f>BAJIO16643561!C1131</f>
        <v>0</v>
      </c>
      <c r="M399" s="90" t="e">
        <f t="shared" si="39"/>
        <v>#REF!</v>
      </c>
      <c r="N399" s="15"/>
    </row>
    <row r="400" spans="1:14" hidden="1" x14ac:dyDescent="0.25">
      <c r="A400" s="12">
        <f>BAJIO16643561!A1132</f>
        <v>0</v>
      </c>
      <c r="B400" s="13"/>
      <c r="C400" s="13">
        <f>BAJIO16643561!B1132</f>
        <v>0</v>
      </c>
      <c r="D400" s="85"/>
      <c r="E400" s="80">
        <f>BAJIO16643561!I1132</f>
        <v>0</v>
      </c>
      <c r="F400" s="149">
        <f>BAJIO16643561!H1132</f>
        <v>0</v>
      </c>
      <c r="G400" s="14">
        <f t="shared" si="36"/>
        <v>0</v>
      </c>
      <c r="H400" s="14">
        <f t="shared" si="35"/>
        <v>0</v>
      </c>
      <c r="I400" s="14">
        <f>BAJIO16643561!D1132</f>
        <v>0</v>
      </c>
      <c r="J400" s="14">
        <f t="shared" si="37"/>
        <v>0</v>
      </c>
      <c r="K400" s="14">
        <f t="shared" si="38"/>
        <v>0</v>
      </c>
      <c r="L400" s="14">
        <f>BAJIO16643561!C1132</f>
        <v>0</v>
      </c>
      <c r="M400" s="90" t="e">
        <f t="shared" si="39"/>
        <v>#REF!</v>
      </c>
      <c r="N400" s="15"/>
    </row>
    <row r="401" spans="1:14" hidden="1" x14ac:dyDescent="0.25">
      <c r="A401" s="12">
        <f>BAJIO16643561!A1133</f>
        <v>0</v>
      </c>
      <c r="B401" s="13"/>
      <c r="C401" s="13">
        <f>BAJIO16643561!B1133</f>
        <v>0</v>
      </c>
      <c r="D401" s="85"/>
      <c r="E401" s="80">
        <f>BAJIO16643561!I1133</f>
        <v>0</v>
      </c>
      <c r="F401" s="149">
        <f>BAJIO16643561!H1133</f>
        <v>0</v>
      </c>
      <c r="G401" s="14">
        <f t="shared" si="36"/>
        <v>0</v>
      </c>
      <c r="H401" s="14">
        <f t="shared" si="35"/>
        <v>0</v>
      </c>
      <c r="I401" s="14">
        <f>BAJIO16643561!D1133</f>
        <v>0</v>
      </c>
      <c r="J401" s="14">
        <f t="shared" si="37"/>
        <v>0</v>
      </c>
      <c r="K401" s="14">
        <f t="shared" si="38"/>
        <v>0</v>
      </c>
      <c r="L401" s="14">
        <f>BAJIO16643561!C1133</f>
        <v>0</v>
      </c>
      <c r="M401" s="90" t="e">
        <f t="shared" si="39"/>
        <v>#REF!</v>
      </c>
      <c r="N401" s="15"/>
    </row>
    <row r="402" spans="1:14" hidden="1" x14ac:dyDescent="0.25">
      <c r="A402" s="12">
        <f>BAJIO16643561!A1134</f>
        <v>0</v>
      </c>
      <c r="B402" s="13"/>
      <c r="C402" s="13">
        <f>BAJIO16643561!B1134</f>
        <v>0</v>
      </c>
      <c r="D402" s="85"/>
      <c r="E402" s="80">
        <f>BAJIO16643561!I1134</f>
        <v>0</v>
      </c>
      <c r="F402" s="149">
        <f>BAJIO16643561!H1134</f>
        <v>0</v>
      </c>
      <c r="G402" s="14">
        <f t="shared" si="36"/>
        <v>0</v>
      </c>
      <c r="H402" s="14">
        <f t="shared" si="35"/>
        <v>0</v>
      </c>
      <c r="I402" s="14">
        <f>BAJIO16643561!D1134</f>
        <v>0</v>
      </c>
      <c r="J402" s="14">
        <f t="shared" si="37"/>
        <v>0</v>
      </c>
      <c r="K402" s="14">
        <f t="shared" si="38"/>
        <v>0</v>
      </c>
      <c r="L402" s="14">
        <f>BAJIO16643561!C1134</f>
        <v>0</v>
      </c>
      <c r="M402" s="90" t="e">
        <f t="shared" si="39"/>
        <v>#REF!</v>
      </c>
      <c r="N402" s="15"/>
    </row>
    <row r="403" spans="1:14" hidden="1" x14ac:dyDescent="0.25">
      <c r="A403" s="12">
        <f>BAJIO16643561!A1135</f>
        <v>0</v>
      </c>
      <c r="B403" s="13"/>
      <c r="C403" s="13">
        <f>BAJIO16643561!B1135</f>
        <v>0</v>
      </c>
      <c r="D403" s="85"/>
      <c r="E403" s="80">
        <f>BAJIO16643561!I1135</f>
        <v>0</v>
      </c>
      <c r="F403" s="149">
        <f>BAJIO16643561!H1135</f>
        <v>0</v>
      </c>
      <c r="G403" s="14">
        <f t="shared" si="36"/>
        <v>0</v>
      </c>
      <c r="H403" s="14">
        <f t="shared" si="35"/>
        <v>0</v>
      </c>
      <c r="I403" s="14">
        <f>BAJIO16643561!D1135</f>
        <v>0</v>
      </c>
      <c r="J403" s="14">
        <f t="shared" si="37"/>
        <v>0</v>
      </c>
      <c r="K403" s="14">
        <f t="shared" si="38"/>
        <v>0</v>
      </c>
      <c r="L403" s="14">
        <f>BAJIO16643561!C1135</f>
        <v>0</v>
      </c>
      <c r="M403" s="90" t="e">
        <f t="shared" si="39"/>
        <v>#REF!</v>
      </c>
      <c r="N403" s="15"/>
    </row>
    <row r="404" spans="1:14" hidden="1" x14ac:dyDescent="0.25">
      <c r="A404" s="12">
        <f>BAJIO16643561!A1136</f>
        <v>0</v>
      </c>
      <c r="B404" s="13"/>
      <c r="C404" s="13">
        <f>BAJIO16643561!B1136</f>
        <v>0</v>
      </c>
      <c r="D404" s="85"/>
      <c r="E404" s="80">
        <f>BAJIO16643561!I1136</f>
        <v>0</v>
      </c>
      <c r="F404" s="149">
        <f>BAJIO16643561!H1136</f>
        <v>0</v>
      </c>
      <c r="G404" s="14">
        <f t="shared" si="36"/>
        <v>0</v>
      </c>
      <c r="H404" s="14">
        <f t="shared" ref="H404:H467" si="40">G404*0.16</f>
        <v>0</v>
      </c>
      <c r="I404" s="14">
        <f>BAJIO16643561!D1136</f>
        <v>0</v>
      </c>
      <c r="J404" s="14">
        <f t="shared" si="37"/>
        <v>0</v>
      </c>
      <c r="K404" s="14">
        <f t="shared" si="38"/>
        <v>0</v>
      </c>
      <c r="L404" s="14">
        <f>BAJIO16643561!C1136</f>
        <v>0</v>
      </c>
      <c r="M404" s="90" t="e">
        <f t="shared" si="39"/>
        <v>#REF!</v>
      </c>
      <c r="N404" s="15"/>
    </row>
    <row r="405" spans="1:14" hidden="1" x14ac:dyDescent="0.25">
      <c r="A405" s="12">
        <f>BAJIO16643561!A1137</f>
        <v>0</v>
      </c>
      <c r="B405" s="13"/>
      <c r="C405" s="13">
        <f>BAJIO16643561!B1137</f>
        <v>0</v>
      </c>
      <c r="D405" s="85"/>
      <c r="E405" s="80">
        <f>BAJIO16643561!I1137</f>
        <v>0</v>
      </c>
      <c r="F405" s="149">
        <f>BAJIO16643561!H1137</f>
        <v>0</v>
      </c>
      <c r="G405" s="14">
        <f t="shared" si="36"/>
        <v>0</v>
      </c>
      <c r="H405" s="14">
        <f t="shared" si="40"/>
        <v>0</v>
      </c>
      <c r="I405" s="14">
        <f>BAJIO16643561!D1137</f>
        <v>0</v>
      </c>
      <c r="J405" s="14">
        <f t="shared" si="37"/>
        <v>0</v>
      </c>
      <c r="K405" s="14">
        <f t="shared" si="38"/>
        <v>0</v>
      </c>
      <c r="L405" s="14">
        <f>BAJIO16643561!C1137</f>
        <v>0</v>
      </c>
      <c r="M405" s="90" t="e">
        <f t="shared" si="39"/>
        <v>#REF!</v>
      </c>
      <c r="N405" s="15"/>
    </row>
    <row r="406" spans="1:14" hidden="1" x14ac:dyDescent="0.25">
      <c r="A406" s="12">
        <f>BAJIO16643561!A1138</f>
        <v>0</v>
      </c>
      <c r="B406" s="13"/>
      <c r="C406" s="13">
        <f>BAJIO16643561!B1138</f>
        <v>0</v>
      </c>
      <c r="D406" s="85"/>
      <c r="E406" s="80">
        <f>BAJIO16643561!I1138</f>
        <v>0</v>
      </c>
      <c r="F406" s="149">
        <f>BAJIO16643561!H1138</f>
        <v>0</v>
      </c>
      <c r="G406" s="14">
        <f t="shared" si="36"/>
        <v>0</v>
      </c>
      <c r="H406" s="14">
        <f t="shared" si="40"/>
        <v>0</v>
      </c>
      <c r="I406" s="14">
        <f>BAJIO16643561!D1138</f>
        <v>0</v>
      </c>
      <c r="J406" s="14">
        <f t="shared" si="37"/>
        <v>0</v>
      </c>
      <c r="K406" s="14">
        <f t="shared" si="38"/>
        <v>0</v>
      </c>
      <c r="L406" s="14">
        <f>BAJIO16643561!C1138</f>
        <v>0</v>
      </c>
      <c r="M406" s="90" t="e">
        <f t="shared" si="39"/>
        <v>#REF!</v>
      </c>
      <c r="N406" s="15"/>
    </row>
    <row r="407" spans="1:14" hidden="1" x14ac:dyDescent="0.25">
      <c r="A407" s="12">
        <f>BAJIO16643561!A1139</f>
        <v>0</v>
      </c>
      <c r="B407" s="13"/>
      <c r="C407" s="13">
        <f>BAJIO16643561!B1139</f>
        <v>0</v>
      </c>
      <c r="D407" s="85"/>
      <c r="E407" s="80">
        <f>BAJIO16643561!I1139</f>
        <v>0</v>
      </c>
      <c r="F407" s="149">
        <f>BAJIO16643561!H1139</f>
        <v>0</v>
      </c>
      <c r="G407" s="14">
        <f t="shared" si="36"/>
        <v>0</v>
      </c>
      <c r="H407" s="14">
        <f t="shared" si="40"/>
        <v>0</v>
      </c>
      <c r="I407" s="14">
        <f>BAJIO16643561!D1139</f>
        <v>0</v>
      </c>
      <c r="J407" s="14">
        <f t="shared" si="37"/>
        <v>0</v>
      </c>
      <c r="K407" s="14">
        <f t="shared" si="38"/>
        <v>0</v>
      </c>
      <c r="L407" s="14">
        <f>BAJIO16643561!C1139</f>
        <v>0</v>
      </c>
      <c r="M407" s="90" t="e">
        <f t="shared" si="39"/>
        <v>#REF!</v>
      </c>
      <c r="N407" s="15"/>
    </row>
    <row r="408" spans="1:14" hidden="1" x14ac:dyDescent="0.25">
      <c r="A408" s="12">
        <f>BAJIO16643561!A1140</f>
        <v>0</v>
      </c>
      <c r="B408" s="13"/>
      <c r="C408" s="13">
        <f>BAJIO16643561!B1140</f>
        <v>0</v>
      </c>
      <c r="D408" s="85"/>
      <c r="E408" s="80">
        <f>BAJIO16643561!I1140</f>
        <v>0</v>
      </c>
      <c r="F408" s="149">
        <f>BAJIO16643561!H1140</f>
        <v>0</v>
      </c>
      <c r="G408" s="14">
        <f t="shared" si="36"/>
        <v>0</v>
      </c>
      <c r="H408" s="14">
        <f t="shared" si="40"/>
        <v>0</v>
      </c>
      <c r="I408" s="14">
        <f>BAJIO16643561!D1140</f>
        <v>0</v>
      </c>
      <c r="J408" s="14">
        <f t="shared" si="37"/>
        <v>0</v>
      </c>
      <c r="K408" s="14">
        <f t="shared" si="38"/>
        <v>0</v>
      </c>
      <c r="L408" s="14">
        <f>BAJIO16643561!C1140</f>
        <v>0</v>
      </c>
      <c r="M408" s="90" t="e">
        <f t="shared" si="39"/>
        <v>#REF!</v>
      </c>
      <c r="N408" s="15"/>
    </row>
    <row r="409" spans="1:14" hidden="1" x14ac:dyDescent="0.25">
      <c r="A409" s="12">
        <f>BAJIO16643561!A1141</f>
        <v>0</v>
      </c>
      <c r="B409" s="13"/>
      <c r="C409" s="13">
        <f>BAJIO16643561!B1141</f>
        <v>0</v>
      </c>
      <c r="D409" s="85"/>
      <c r="E409" s="80">
        <f>BAJIO16643561!I1141</f>
        <v>0</v>
      </c>
      <c r="F409" s="149">
        <f>BAJIO16643561!H1141</f>
        <v>0</v>
      </c>
      <c r="G409" s="14">
        <f t="shared" si="36"/>
        <v>0</v>
      </c>
      <c r="H409" s="14">
        <f t="shared" si="40"/>
        <v>0</v>
      </c>
      <c r="I409" s="14">
        <f>BAJIO16643561!D1141</f>
        <v>0</v>
      </c>
      <c r="J409" s="14">
        <f t="shared" si="37"/>
        <v>0</v>
      </c>
      <c r="K409" s="14">
        <f t="shared" si="38"/>
        <v>0</v>
      </c>
      <c r="L409" s="14">
        <f>BAJIO16643561!C1141</f>
        <v>0</v>
      </c>
      <c r="M409" s="90" t="e">
        <f t="shared" si="39"/>
        <v>#REF!</v>
      </c>
      <c r="N409" s="15"/>
    </row>
    <row r="410" spans="1:14" hidden="1" x14ac:dyDescent="0.25">
      <c r="A410" s="12">
        <f>BAJIO16643561!A1142</f>
        <v>0</v>
      </c>
      <c r="B410" s="13"/>
      <c r="C410" s="13">
        <f>BAJIO16643561!B1142</f>
        <v>0</v>
      </c>
      <c r="D410" s="85"/>
      <c r="E410" s="80">
        <f>BAJIO16643561!I1142</f>
        <v>0</v>
      </c>
      <c r="F410" s="149">
        <f>BAJIO16643561!H1142</f>
        <v>0</v>
      </c>
      <c r="G410" s="14">
        <f t="shared" si="36"/>
        <v>0</v>
      </c>
      <c r="H410" s="14">
        <f t="shared" si="40"/>
        <v>0</v>
      </c>
      <c r="I410" s="14">
        <f>BAJIO16643561!D1142</f>
        <v>0</v>
      </c>
      <c r="J410" s="14">
        <f t="shared" si="37"/>
        <v>0</v>
      </c>
      <c r="K410" s="14">
        <f t="shared" si="38"/>
        <v>0</v>
      </c>
      <c r="L410" s="14">
        <f>BAJIO16643561!C1142</f>
        <v>0</v>
      </c>
      <c r="M410" s="90" t="e">
        <f t="shared" si="39"/>
        <v>#REF!</v>
      </c>
      <c r="N410" s="15"/>
    </row>
    <row r="411" spans="1:14" hidden="1" x14ac:dyDescent="0.25">
      <c r="A411" s="12">
        <f>BAJIO16643561!A1143</f>
        <v>0</v>
      </c>
      <c r="B411" s="13"/>
      <c r="C411" s="13">
        <f>BAJIO16643561!B1143</f>
        <v>0</v>
      </c>
      <c r="D411" s="85"/>
      <c r="E411" s="80">
        <f>BAJIO16643561!I1143</f>
        <v>0</v>
      </c>
      <c r="F411" s="149">
        <f>BAJIO16643561!H1143</f>
        <v>0</v>
      </c>
      <c r="G411" s="14">
        <f t="shared" si="36"/>
        <v>0</v>
      </c>
      <c r="H411" s="14">
        <f t="shared" si="40"/>
        <v>0</v>
      </c>
      <c r="I411" s="14">
        <f>BAJIO16643561!D1143</f>
        <v>0</v>
      </c>
      <c r="J411" s="14">
        <f t="shared" si="37"/>
        <v>0</v>
      </c>
      <c r="K411" s="14">
        <f t="shared" si="38"/>
        <v>0</v>
      </c>
      <c r="L411" s="14">
        <f>BAJIO16643561!C1143</f>
        <v>0</v>
      </c>
      <c r="M411" s="90" t="e">
        <f t="shared" si="39"/>
        <v>#REF!</v>
      </c>
      <c r="N411" s="15"/>
    </row>
    <row r="412" spans="1:14" hidden="1" x14ac:dyDescent="0.25">
      <c r="A412" s="12">
        <f>BAJIO16643561!A1144</f>
        <v>0</v>
      </c>
      <c r="B412" s="13"/>
      <c r="C412" s="13">
        <f>BAJIO16643561!B1144</f>
        <v>0</v>
      </c>
      <c r="D412" s="85"/>
      <c r="E412" s="80">
        <f>BAJIO16643561!I1144</f>
        <v>0</v>
      </c>
      <c r="F412" s="149">
        <f>BAJIO16643561!H1144</f>
        <v>0</v>
      </c>
      <c r="G412" s="14">
        <f t="shared" si="36"/>
        <v>0</v>
      </c>
      <c r="H412" s="14">
        <f t="shared" si="40"/>
        <v>0</v>
      </c>
      <c r="I412" s="14">
        <f>BAJIO16643561!D1144</f>
        <v>0</v>
      </c>
      <c r="J412" s="14">
        <f t="shared" si="37"/>
        <v>0</v>
      </c>
      <c r="K412" s="14">
        <f t="shared" si="38"/>
        <v>0</v>
      </c>
      <c r="L412" s="14">
        <f>BAJIO16643561!C1144</f>
        <v>0</v>
      </c>
      <c r="M412" s="90" t="e">
        <f t="shared" si="39"/>
        <v>#REF!</v>
      </c>
      <c r="N412" s="15"/>
    </row>
    <row r="413" spans="1:14" hidden="1" x14ac:dyDescent="0.25">
      <c r="A413" s="12">
        <f>BAJIO16643561!A1145</f>
        <v>0</v>
      </c>
      <c r="B413" s="13"/>
      <c r="C413" s="13">
        <f>BAJIO16643561!B1145</f>
        <v>0</v>
      </c>
      <c r="D413" s="85"/>
      <c r="E413" s="80">
        <f>BAJIO16643561!I1145</f>
        <v>0</v>
      </c>
      <c r="F413" s="149">
        <f>BAJIO16643561!H1145</f>
        <v>0</v>
      </c>
      <c r="G413" s="14">
        <f t="shared" si="36"/>
        <v>0</v>
      </c>
      <c r="H413" s="14">
        <f t="shared" si="40"/>
        <v>0</v>
      </c>
      <c r="I413" s="14">
        <f>BAJIO16643561!D1145</f>
        <v>0</v>
      </c>
      <c r="J413" s="14">
        <f t="shared" si="37"/>
        <v>0</v>
      </c>
      <c r="K413" s="14">
        <f t="shared" si="38"/>
        <v>0</v>
      </c>
      <c r="L413" s="14">
        <f>BAJIO16643561!C1145</f>
        <v>0</v>
      </c>
      <c r="M413" s="90" t="e">
        <f t="shared" si="39"/>
        <v>#REF!</v>
      </c>
      <c r="N413" s="15"/>
    </row>
    <row r="414" spans="1:14" hidden="1" x14ac:dyDescent="0.25">
      <c r="A414" s="12">
        <f>BAJIO16643561!A1146</f>
        <v>0</v>
      </c>
      <c r="B414" s="13"/>
      <c r="C414" s="13">
        <f>BAJIO16643561!B1146</f>
        <v>0</v>
      </c>
      <c r="D414" s="85"/>
      <c r="E414" s="80">
        <f>BAJIO16643561!I1146</f>
        <v>0</v>
      </c>
      <c r="F414" s="149">
        <f>BAJIO16643561!H1146</f>
        <v>0</v>
      </c>
      <c r="G414" s="14">
        <f t="shared" si="36"/>
        <v>0</v>
      </c>
      <c r="H414" s="14">
        <f t="shared" si="40"/>
        <v>0</v>
      </c>
      <c r="I414" s="14">
        <f>BAJIO16643561!D1146</f>
        <v>0</v>
      </c>
      <c r="J414" s="14">
        <f t="shared" si="37"/>
        <v>0</v>
      </c>
      <c r="K414" s="14">
        <f t="shared" si="38"/>
        <v>0</v>
      </c>
      <c r="L414" s="14">
        <f>BAJIO16643561!C1146</f>
        <v>0</v>
      </c>
      <c r="M414" s="90" t="e">
        <f t="shared" si="39"/>
        <v>#REF!</v>
      </c>
      <c r="N414" s="15"/>
    </row>
    <row r="415" spans="1:14" hidden="1" x14ac:dyDescent="0.25">
      <c r="A415" s="12">
        <f>BAJIO16643561!A1147</f>
        <v>0</v>
      </c>
      <c r="B415" s="13"/>
      <c r="C415" s="13">
        <f>BAJIO16643561!B1146</f>
        <v>0</v>
      </c>
      <c r="D415" s="85"/>
      <c r="E415" s="80">
        <f>BAJIO16643561!I1147</f>
        <v>0</v>
      </c>
      <c r="F415" s="149">
        <f>BAJIO16643561!H1147</f>
        <v>0</v>
      </c>
      <c r="G415" s="14">
        <f t="shared" si="36"/>
        <v>0</v>
      </c>
      <c r="H415" s="14">
        <f t="shared" si="40"/>
        <v>0</v>
      </c>
      <c r="I415" s="14">
        <f>BAJIO16643561!D1147</f>
        <v>0</v>
      </c>
      <c r="J415" s="14">
        <f t="shared" si="37"/>
        <v>0</v>
      </c>
      <c r="K415" s="14">
        <f t="shared" si="38"/>
        <v>0</v>
      </c>
      <c r="L415" s="14">
        <f>BAJIO16643561!C1147</f>
        <v>0</v>
      </c>
      <c r="M415" s="90" t="e">
        <f t="shared" si="39"/>
        <v>#REF!</v>
      </c>
    </row>
    <row r="416" spans="1:14" hidden="1" x14ac:dyDescent="0.25">
      <c r="A416" s="12">
        <f>BAJIO16643561!A1148</f>
        <v>0</v>
      </c>
      <c r="B416" s="13"/>
      <c r="C416" s="13">
        <f>BAJIO16643561!B1147</f>
        <v>0</v>
      </c>
      <c r="D416" s="85"/>
      <c r="E416" s="80">
        <f>BAJIO16643561!I1148</f>
        <v>0</v>
      </c>
      <c r="F416" s="149">
        <f>BAJIO16643561!H1148</f>
        <v>0</v>
      </c>
      <c r="G416" s="14">
        <f t="shared" si="36"/>
        <v>0</v>
      </c>
      <c r="H416" s="14">
        <f t="shared" si="40"/>
        <v>0</v>
      </c>
      <c r="I416" s="14">
        <f>BAJIO16643561!D1148</f>
        <v>0</v>
      </c>
      <c r="J416" s="14">
        <f t="shared" si="37"/>
        <v>0</v>
      </c>
      <c r="K416" s="14">
        <f t="shared" si="38"/>
        <v>0</v>
      </c>
      <c r="L416" s="14">
        <f>BAJIO16643561!C1148</f>
        <v>0</v>
      </c>
      <c r="M416" s="90" t="e">
        <f t="shared" si="39"/>
        <v>#REF!</v>
      </c>
    </row>
    <row r="417" spans="1:14" hidden="1" x14ac:dyDescent="0.25">
      <c r="A417" s="12">
        <f>BAJIO16643561!A1149</f>
        <v>0</v>
      </c>
      <c r="B417" s="13"/>
      <c r="C417" s="13">
        <f>BAJIO16643561!B1148</f>
        <v>0</v>
      </c>
      <c r="D417" s="85"/>
      <c r="E417" s="80">
        <f>BAJIO16643561!I1149</f>
        <v>0</v>
      </c>
      <c r="F417" s="149">
        <f>BAJIO16643561!H1149</f>
        <v>0</v>
      </c>
      <c r="G417" s="14">
        <f t="shared" si="36"/>
        <v>0</v>
      </c>
      <c r="H417" s="14">
        <f t="shared" si="40"/>
        <v>0</v>
      </c>
      <c r="I417" s="14">
        <f>BAJIO16643561!D1149</f>
        <v>0</v>
      </c>
      <c r="J417" s="14">
        <f t="shared" si="37"/>
        <v>0</v>
      </c>
      <c r="K417" s="14">
        <f t="shared" si="38"/>
        <v>0</v>
      </c>
      <c r="L417" s="14">
        <f>BAJIO16643561!C1149</f>
        <v>0</v>
      </c>
      <c r="M417" s="90" t="e">
        <f t="shared" si="39"/>
        <v>#REF!</v>
      </c>
    </row>
    <row r="418" spans="1:14" hidden="1" x14ac:dyDescent="0.25">
      <c r="A418" s="12">
        <f>BAJIO16643561!A1150</f>
        <v>0</v>
      </c>
      <c r="B418" s="13"/>
      <c r="C418" s="13">
        <f>BAJIO16643561!B1149</f>
        <v>0</v>
      </c>
      <c r="D418" s="85"/>
      <c r="E418" s="80">
        <f>BAJIO16643561!I1150</f>
        <v>0</v>
      </c>
      <c r="F418" s="149">
        <f>BAJIO16643561!H1150</f>
        <v>0</v>
      </c>
      <c r="G418" s="14">
        <f t="shared" si="36"/>
        <v>0</v>
      </c>
      <c r="H418" s="14">
        <f t="shared" si="40"/>
        <v>0</v>
      </c>
      <c r="I418" s="14">
        <f>BAJIO16643561!D1150</f>
        <v>0</v>
      </c>
      <c r="J418" s="14">
        <f t="shared" si="37"/>
        <v>0</v>
      </c>
      <c r="K418" s="14">
        <f t="shared" si="38"/>
        <v>0</v>
      </c>
      <c r="L418" s="14">
        <f>BAJIO16643561!C1150</f>
        <v>0</v>
      </c>
      <c r="M418" s="90" t="e">
        <f t="shared" si="39"/>
        <v>#REF!</v>
      </c>
    </row>
    <row r="419" spans="1:14" hidden="1" x14ac:dyDescent="0.25">
      <c r="A419" s="12">
        <f>BAJIO16643561!A1151</f>
        <v>0</v>
      </c>
      <c r="B419" s="13"/>
      <c r="C419" s="13">
        <f>BAJIO16643561!B1150</f>
        <v>0</v>
      </c>
      <c r="D419" s="85"/>
      <c r="E419" s="80">
        <f>BAJIO16643561!I1151</f>
        <v>0</v>
      </c>
      <c r="F419" s="149">
        <f>BAJIO16643561!H1151</f>
        <v>0</v>
      </c>
      <c r="G419" s="14">
        <f t="shared" si="36"/>
        <v>0</v>
      </c>
      <c r="H419" s="14">
        <f t="shared" si="40"/>
        <v>0</v>
      </c>
      <c r="I419" s="14">
        <f>BAJIO16643561!D1151</f>
        <v>0</v>
      </c>
      <c r="J419" s="14">
        <f t="shared" si="37"/>
        <v>0</v>
      </c>
      <c r="K419" s="14">
        <f t="shared" si="38"/>
        <v>0</v>
      </c>
      <c r="L419" s="14">
        <f>BAJIO16643561!C1151</f>
        <v>0</v>
      </c>
      <c r="M419" s="90" t="e">
        <f t="shared" si="39"/>
        <v>#REF!</v>
      </c>
    </row>
    <row r="420" spans="1:14" hidden="1" x14ac:dyDescent="0.25">
      <c r="A420" s="12">
        <f>BAJIO16643561!A1152</f>
        <v>0</v>
      </c>
      <c r="B420" s="13"/>
      <c r="C420" s="13">
        <f>BAJIO16643561!B1151</f>
        <v>0</v>
      </c>
      <c r="D420" s="85"/>
      <c r="E420" s="80">
        <f>BAJIO16643561!I1152</f>
        <v>0</v>
      </c>
      <c r="F420" s="149">
        <f>BAJIO16643561!H1152</f>
        <v>0</v>
      </c>
      <c r="G420" s="14">
        <f t="shared" si="36"/>
        <v>0</v>
      </c>
      <c r="H420" s="14">
        <f t="shared" si="40"/>
        <v>0</v>
      </c>
      <c r="I420" s="14">
        <f>BAJIO16643561!D1152</f>
        <v>0</v>
      </c>
      <c r="J420" s="14">
        <f t="shared" si="37"/>
        <v>0</v>
      </c>
      <c r="K420" s="14">
        <f t="shared" si="38"/>
        <v>0</v>
      </c>
      <c r="L420" s="14">
        <f>BAJIO16643561!C1152</f>
        <v>0</v>
      </c>
      <c r="M420" s="90" t="e">
        <f t="shared" si="39"/>
        <v>#REF!</v>
      </c>
    </row>
    <row r="421" spans="1:14" hidden="1" x14ac:dyDescent="0.25">
      <c r="A421" s="12">
        <f>BAJIO16643561!A1153</f>
        <v>0</v>
      </c>
      <c r="B421" s="13"/>
      <c r="C421" s="13">
        <f>BAJIO16643561!B1152</f>
        <v>0</v>
      </c>
      <c r="D421" s="85"/>
      <c r="E421" s="80">
        <f>BAJIO16643561!I1153</f>
        <v>0</v>
      </c>
      <c r="F421" s="149">
        <f>BAJIO16643561!H1153</f>
        <v>0</v>
      </c>
      <c r="G421" s="14">
        <f t="shared" si="36"/>
        <v>0</v>
      </c>
      <c r="H421" s="14">
        <f t="shared" si="40"/>
        <v>0</v>
      </c>
      <c r="I421" s="14">
        <f>BAJIO16643561!D1153</f>
        <v>0</v>
      </c>
      <c r="J421" s="14">
        <f t="shared" si="37"/>
        <v>0</v>
      </c>
      <c r="K421" s="14">
        <f t="shared" si="38"/>
        <v>0</v>
      </c>
      <c r="L421" s="14">
        <f>BAJIO16643561!C1153</f>
        <v>0</v>
      </c>
      <c r="M421" s="90" t="e">
        <f t="shared" si="39"/>
        <v>#REF!</v>
      </c>
    </row>
    <row r="422" spans="1:14" hidden="1" x14ac:dyDescent="0.25">
      <c r="A422" s="12">
        <f>BAJIO16643561!A1154</f>
        <v>0</v>
      </c>
      <c r="B422" s="13"/>
      <c r="C422" s="13">
        <f>BAJIO16643561!B1153</f>
        <v>0</v>
      </c>
      <c r="D422" s="85"/>
      <c r="E422" s="80">
        <f>BAJIO16643561!I1154</f>
        <v>0</v>
      </c>
      <c r="F422" s="149">
        <f>BAJIO16643561!H1154</f>
        <v>0</v>
      </c>
      <c r="G422" s="14">
        <f t="shared" si="36"/>
        <v>0</v>
      </c>
      <c r="H422" s="14">
        <f t="shared" si="40"/>
        <v>0</v>
      </c>
      <c r="I422" s="14">
        <f>BAJIO16643561!D1154</f>
        <v>0</v>
      </c>
      <c r="J422" s="14">
        <f t="shared" si="37"/>
        <v>0</v>
      </c>
      <c r="K422" s="14">
        <f t="shared" si="38"/>
        <v>0</v>
      </c>
      <c r="L422" s="14">
        <f>BAJIO16643561!C1154</f>
        <v>0</v>
      </c>
      <c r="M422" s="90" t="e">
        <f t="shared" si="39"/>
        <v>#REF!</v>
      </c>
    </row>
    <row r="423" spans="1:14" hidden="1" x14ac:dyDescent="0.25">
      <c r="A423" s="12">
        <f>BAJIO16643561!A1155</f>
        <v>0</v>
      </c>
      <c r="B423" s="13"/>
      <c r="C423" s="13">
        <f>BAJIO16643561!B1154</f>
        <v>0</v>
      </c>
      <c r="D423" s="85"/>
      <c r="E423" s="80">
        <f>BAJIO16643561!I1155</f>
        <v>0</v>
      </c>
      <c r="F423" s="149">
        <f>BAJIO16643561!H1155</f>
        <v>0</v>
      </c>
      <c r="G423" s="14">
        <f t="shared" si="36"/>
        <v>0</v>
      </c>
      <c r="H423" s="14">
        <f t="shared" si="40"/>
        <v>0</v>
      </c>
      <c r="I423" s="14">
        <f>BAJIO16643561!D1155</f>
        <v>0</v>
      </c>
      <c r="J423" s="14">
        <f t="shared" si="37"/>
        <v>0</v>
      </c>
      <c r="K423" s="14">
        <f t="shared" si="38"/>
        <v>0</v>
      </c>
      <c r="L423" s="14">
        <f>BAJIO16643561!C1155</f>
        <v>0</v>
      </c>
      <c r="M423" s="90" t="e">
        <f t="shared" si="39"/>
        <v>#REF!</v>
      </c>
    </row>
    <row r="424" spans="1:14" hidden="1" x14ac:dyDescent="0.25">
      <c r="A424" s="12">
        <f>BAJIO16643561!A1156</f>
        <v>0</v>
      </c>
      <c r="B424" s="13"/>
      <c r="C424" s="13">
        <f>BAJIO16643561!B1156</f>
        <v>0</v>
      </c>
      <c r="D424" s="85"/>
      <c r="E424" s="80">
        <f>BAJIO16643561!I1156</f>
        <v>0</v>
      </c>
      <c r="F424" s="149">
        <f>BAJIO16643561!H1156</f>
        <v>0</v>
      </c>
      <c r="G424" s="14">
        <f t="shared" si="36"/>
        <v>0</v>
      </c>
      <c r="H424" s="14">
        <f t="shared" si="40"/>
        <v>0</v>
      </c>
      <c r="I424" s="14">
        <f>BAJIO16643561!D1156</f>
        <v>0</v>
      </c>
      <c r="J424" s="14">
        <f t="shared" si="37"/>
        <v>0</v>
      </c>
      <c r="K424" s="14">
        <f t="shared" si="38"/>
        <v>0</v>
      </c>
      <c r="L424" s="14">
        <f>BAJIO16643561!C1156</f>
        <v>0</v>
      </c>
      <c r="M424" s="90" t="e">
        <f t="shared" si="39"/>
        <v>#REF!</v>
      </c>
      <c r="N424" s="15"/>
    </row>
    <row r="425" spans="1:14" hidden="1" x14ac:dyDescent="0.25">
      <c r="A425" s="12">
        <f>BAJIO16643561!A1157</f>
        <v>0</v>
      </c>
      <c r="B425" s="13"/>
      <c r="C425" s="13">
        <f>BAJIO16643561!B1157</f>
        <v>0</v>
      </c>
      <c r="D425" s="85"/>
      <c r="E425" s="80">
        <f>BAJIO16643561!I1157</f>
        <v>0</v>
      </c>
      <c r="F425" s="149">
        <f>BAJIO16643561!H1157</f>
        <v>0</v>
      </c>
      <c r="G425" s="14">
        <f t="shared" si="36"/>
        <v>0</v>
      </c>
      <c r="H425" s="14">
        <f t="shared" si="40"/>
        <v>0</v>
      </c>
      <c r="I425" s="14">
        <f>BAJIO16643561!D1157</f>
        <v>0</v>
      </c>
      <c r="J425" s="14">
        <f t="shared" si="37"/>
        <v>0</v>
      </c>
      <c r="K425" s="14">
        <f t="shared" si="38"/>
        <v>0</v>
      </c>
      <c r="L425" s="14">
        <f>BAJIO16643561!C1157</f>
        <v>0</v>
      </c>
      <c r="M425" s="90" t="e">
        <f t="shared" si="39"/>
        <v>#REF!</v>
      </c>
      <c r="N425" s="15"/>
    </row>
    <row r="426" spans="1:14" hidden="1" x14ac:dyDescent="0.25">
      <c r="A426" s="12">
        <f>BAJIO16643561!A1158</f>
        <v>0</v>
      </c>
      <c r="B426" s="13"/>
      <c r="C426" s="13">
        <f>BAJIO16643561!B1158</f>
        <v>0</v>
      </c>
      <c r="D426" s="85"/>
      <c r="E426" s="80">
        <f>BAJIO16643561!I1158</f>
        <v>0</v>
      </c>
      <c r="F426" s="149">
        <f>BAJIO16643561!H1158</f>
        <v>0</v>
      </c>
      <c r="G426" s="14">
        <f t="shared" si="36"/>
        <v>0</v>
      </c>
      <c r="H426" s="14">
        <f t="shared" si="40"/>
        <v>0</v>
      </c>
      <c r="I426" s="14">
        <f>BAJIO16643561!D1158</f>
        <v>0</v>
      </c>
      <c r="J426" s="14">
        <f t="shared" si="37"/>
        <v>0</v>
      </c>
      <c r="K426" s="14">
        <f t="shared" si="38"/>
        <v>0</v>
      </c>
      <c r="L426" s="14">
        <f>BAJIO16643561!C1158</f>
        <v>0</v>
      </c>
      <c r="M426" s="90" t="e">
        <f t="shared" si="39"/>
        <v>#REF!</v>
      </c>
      <c r="N426" s="15"/>
    </row>
    <row r="427" spans="1:14" hidden="1" x14ac:dyDescent="0.25">
      <c r="A427" s="12">
        <f>BAJIO16643561!A1159</f>
        <v>0</v>
      </c>
      <c r="B427" s="13"/>
      <c r="C427" s="13">
        <f>BAJIO16643561!B1159</f>
        <v>0</v>
      </c>
      <c r="D427" s="85"/>
      <c r="E427" s="80">
        <f>BAJIO16643561!I1159</f>
        <v>0</v>
      </c>
      <c r="F427" s="149">
        <f>BAJIO16643561!H1159</f>
        <v>0</v>
      </c>
      <c r="G427" s="14">
        <f t="shared" si="36"/>
        <v>0</v>
      </c>
      <c r="H427" s="14">
        <f t="shared" si="40"/>
        <v>0</v>
      </c>
      <c r="I427" s="14">
        <f>BAJIO16643561!D1159</f>
        <v>0</v>
      </c>
      <c r="J427" s="14">
        <f t="shared" si="37"/>
        <v>0</v>
      </c>
      <c r="K427" s="14">
        <f t="shared" si="38"/>
        <v>0</v>
      </c>
      <c r="L427" s="14">
        <f>BAJIO16643561!C1159</f>
        <v>0</v>
      </c>
      <c r="M427" s="90" t="e">
        <f t="shared" si="39"/>
        <v>#REF!</v>
      </c>
      <c r="N427" s="15"/>
    </row>
    <row r="428" spans="1:14" hidden="1" x14ac:dyDescent="0.25">
      <c r="A428" s="12">
        <f>BAJIO16643561!A1160</f>
        <v>0</v>
      </c>
      <c r="B428" s="13"/>
      <c r="C428" s="13">
        <f>BAJIO16643561!B1160</f>
        <v>0</v>
      </c>
      <c r="D428" s="85"/>
      <c r="E428" s="80">
        <f>BAJIO16643561!I1160</f>
        <v>0</v>
      </c>
      <c r="F428" s="149">
        <f>BAJIO16643561!H1160</f>
        <v>0</v>
      </c>
      <c r="G428" s="14">
        <f t="shared" si="36"/>
        <v>0</v>
      </c>
      <c r="H428" s="14">
        <f t="shared" si="40"/>
        <v>0</v>
      </c>
      <c r="I428" s="14">
        <f>BAJIO16643561!D1160</f>
        <v>0</v>
      </c>
      <c r="J428" s="14">
        <f t="shared" si="37"/>
        <v>0</v>
      </c>
      <c r="K428" s="14">
        <f t="shared" si="38"/>
        <v>0</v>
      </c>
      <c r="L428" s="14">
        <f>BAJIO16643561!C1160</f>
        <v>0</v>
      </c>
      <c r="M428" s="90" t="e">
        <f t="shared" si="39"/>
        <v>#REF!</v>
      </c>
      <c r="N428" s="15"/>
    </row>
    <row r="429" spans="1:14" hidden="1" x14ac:dyDescent="0.25">
      <c r="A429" s="12">
        <f>BAJIO16643561!A1161</f>
        <v>0</v>
      </c>
      <c r="B429" s="13"/>
      <c r="C429" s="13">
        <f>BAJIO16643561!B1161</f>
        <v>0</v>
      </c>
      <c r="D429" s="85"/>
      <c r="E429" s="80">
        <f>BAJIO16643561!I1161</f>
        <v>0</v>
      </c>
      <c r="F429" s="149">
        <f>BAJIO16643561!H1161</f>
        <v>0</v>
      </c>
      <c r="G429" s="14">
        <f t="shared" si="36"/>
        <v>0</v>
      </c>
      <c r="H429" s="14">
        <f t="shared" si="40"/>
        <v>0</v>
      </c>
      <c r="I429" s="14">
        <f>BAJIO16643561!D1161</f>
        <v>0</v>
      </c>
      <c r="J429" s="14">
        <f t="shared" si="37"/>
        <v>0</v>
      </c>
      <c r="K429" s="14">
        <f t="shared" si="38"/>
        <v>0</v>
      </c>
      <c r="L429" s="14">
        <f>BAJIO16643561!C1161</f>
        <v>0</v>
      </c>
      <c r="M429" s="90" t="e">
        <f t="shared" si="39"/>
        <v>#REF!</v>
      </c>
      <c r="N429" s="15"/>
    </row>
    <row r="430" spans="1:14" hidden="1" x14ac:dyDescent="0.25">
      <c r="A430" s="12">
        <f>BAJIO16643561!A1162</f>
        <v>0</v>
      </c>
      <c r="B430" s="13"/>
      <c r="C430" s="13">
        <f>BAJIO16643561!B1162</f>
        <v>0</v>
      </c>
      <c r="D430" s="85"/>
      <c r="E430" s="80">
        <f>BAJIO16643561!I1162</f>
        <v>0</v>
      </c>
      <c r="F430" s="149">
        <f>BAJIO16643561!H1162</f>
        <v>0</v>
      </c>
      <c r="G430" s="14">
        <f t="shared" si="36"/>
        <v>0</v>
      </c>
      <c r="H430" s="14">
        <f t="shared" si="40"/>
        <v>0</v>
      </c>
      <c r="I430" s="14">
        <f>BAJIO16643561!D1162</f>
        <v>0</v>
      </c>
      <c r="J430" s="14">
        <f t="shared" si="37"/>
        <v>0</v>
      </c>
      <c r="K430" s="14">
        <f t="shared" si="38"/>
        <v>0</v>
      </c>
      <c r="L430" s="14">
        <f>BAJIO16643561!C1162</f>
        <v>0</v>
      </c>
      <c r="M430" s="90" t="e">
        <f t="shared" si="39"/>
        <v>#REF!</v>
      </c>
      <c r="N430" s="15"/>
    </row>
    <row r="431" spans="1:14" hidden="1" x14ac:dyDescent="0.25">
      <c r="A431" s="12">
        <f>BAJIO16643561!A1163</f>
        <v>0</v>
      </c>
      <c r="B431" s="13"/>
      <c r="C431" s="13">
        <f>BAJIO16643561!B1163</f>
        <v>0</v>
      </c>
      <c r="D431" s="85"/>
      <c r="E431" s="80">
        <f>BAJIO16643561!I1163</f>
        <v>0</v>
      </c>
      <c r="F431" s="149">
        <f>BAJIO16643561!H1163</f>
        <v>0</v>
      </c>
      <c r="G431" s="14">
        <f t="shared" si="36"/>
        <v>0</v>
      </c>
      <c r="H431" s="14">
        <f t="shared" si="40"/>
        <v>0</v>
      </c>
      <c r="I431" s="14">
        <f>BAJIO16643561!D1163</f>
        <v>0</v>
      </c>
      <c r="J431" s="14">
        <f t="shared" si="37"/>
        <v>0</v>
      </c>
      <c r="K431" s="14">
        <f t="shared" si="38"/>
        <v>0</v>
      </c>
      <c r="L431" s="14">
        <f>BAJIO16643561!C1163</f>
        <v>0</v>
      </c>
      <c r="M431" s="90" t="e">
        <f t="shared" si="39"/>
        <v>#REF!</v>
      </c>
      <c r="N431" s="15"/>
    </row>
    <row r="432" spans="1:14" hidden="1" x14ac:dyDescent="0.25">
      <c r="A432" s="12">
        <f>BAJIO16643561!A1164</f>
        <v>0</v>
      </c>
      <c r="B432" s="13"/>
      <c r="C432" s="13">
        <f>BAJIO16643561!B1164</f>
        <v>0</v>
      </c>
      <c r="D432" s="85"/>
      <c r="E432" s="80">
        <f>BAJIO16643561!I1164</f>
        <v>0</v>
      </c>
      <c r="F432" s="149">
        <f>BAJIO16643561!H1164</f>
        <v>0</v>
      </c>
      <c r="G432" s="14">
        <f t="shared" si="36"/>
        <v>0</v>
      </c>
      <c r="H432" s="14">
        <f t="shared" si="40"/>
        <v>0</v>
      </c>
      <c r="I432" s="14">
        <f>BAJIO16643561!D1164</f>
        <v>0</v>
      </c>
      <c r="J432" s="14">
        <f t="shared" si="37"/>
        <v>0</v>
      </c>
      <c r="K432" s="14">
        <f t="shared" si="38"/>
        <v>0</v>
      </c>
      <c r="L432" s="14">
        <f>BAJIO16643561!C1164</f>
        <v>0</v>
      </c>
      <c r="M432" s="90" t="e">
        <f t="shared" si="39"/>
        <v>#REF!</v>
      </c>
      <c r="N432" s="15"/>
    </row>
    <row r="433" spans="1:14" hidden="1" x14ac:dyDescent="0.25">
      <c r="A433" s="12">
        <f>BAJIO16643561!A1165</f>
        <v>0</v>
      </c>
      <c r="B433" s="13"/>
      <c r="C433" s="13">
        <f>BAJIO16643561!B1165</f>
        <v>0</v>
      </c>
      <c r="D433" s="85"/>
      <c r="E433" s="80">
        <f>BAJIO16643561!I1165</f>
        <v>0</v>
      </c>
      <c r="F433" s="149">
        <f>BAJIO16643561!H1165</f>
        <v>0</v>
      </c>
      <c r="G433" s="14">
        <f t="shared" si="36"/>
        <v>0</v>
      </c>
      <c r="H433" s="14">
        <f t="shared" si="40"/>
        <v>0</v>
      </c>
      <c r="I433" s="14">
        <f>BAJIO16643561!D1165</f>
        <v>0</v>
      </c>
      <c r="J433" s="14">
        <f t="shared" si="37"/>
        <v>0</v>
      </c>
      <c r="K433" s="14">
        <f t="shared" si="38"/>
        <v>0</v>
      </c>
      <c r="L433" s="14">
        <f>BAJIO16643561!C1165</f>
        <v>0</v>
      </c>
      <c r="M433" s="90" t="e">
        <f t="shared" si="39"/>
        <v>#REF!</v>
      </c>
      <c r="N433" s="15"/>
    </row>
    <row r="434" spans="1:14" hidden="1" x14ac:dyDescent="0.25">
      <c r="A434" s="12">
        <f>BAJIO16643561!A1166</f>
        <v>0</v>
      </c>
      <c r="B434" s="13"/>
      <c r="C434" s="13">
        <f>BAJIO16643561!B1166</f>
        <v>0</v>
      </c>
      <c r="D434" s="85"/>
      <c r="E434" s="80">
        <f>BAJIO16643561!I1166</f>
        <v>0</v>
      </c>
      <c r="F434" s="149">
        <f>BAJIO16643561!H1166</f>
        <v>0</v>
      </c>
      <c r="G434" s="14">
        <f t="shared" si="36"/>
        <v>0</v>
      </c>
      <c r="H434" s="14">
        <f t="shared" si="40"/>
        <v>0</v>
      </c>
      <c r="I434" s="14">
        <f>BAJIO16643561!D1166</f>
        <v>0</v>
      </c>
      <c r="J434" s="14">
        <f t="shared" si="37"/>
        <v>0</v>
      </c>
      <c r="K434" s="14">
        <f t="shared" si="38"/>
        <v>0</v>
      </c>
      <c r="L434" s="14">
        <f>BAJIO16643561!C1166</f>
        <v>0</v>
      </c>
      <c r="M434" s="90" t="e">
        <f t="shared" si="39"/>
        <v>#REF!</v>
      </c>
      <c r="N434" s="15"/>
    </row>
    <row r="435" spans="1:14" hidden="1" x14ac:dyDescent="0.25">
      <c r="A435" s="12">
        <f>BAJIO16643561!A1167</f>
        <v>0</v>
      </c>
      <c r="B435" s="13"/>
      <c r="C435" s="13">
        <f>BAJIO16643561!B1167</f>
        <v>0</v>
      </c>
      <c r="D435" s="85"/>
      <c r="E435" s="80">
        <f>BAJIO16643561!I1167</f>
        <v>0</v>
      </c>
      <c r="F435" s="149">
        <f>BAJIO16643561!H1167</f>
        <v>0</v>
      </c>
      <c r="G435" s="14">
        <f t="shared" si="36"/>
        <v>0</v>
      </c>
      <c r="H435" s="14">
        <f t="shared" si="40"/>
        <v>0</v>
      </c>
      <c r="I435" s="14">
        <f>BAJIO16643561!D1167</f>
        <v>0</v>
      </c>
      <c r="J435" s="14">
        <f t="shared" si="37"/>
        <v>0</v>
      </c>
      <c r="K435" s="14">
        <f t="shared" si="38"/>
        <v>0</v>
      </c>
      <c r="L435" s="14">
        <f>BAJIO16643561!C1167</f>
        <v>0</v>
      </c>
      <c r="M435" s="90" t="e">
        <f t="shared" si="39"/>
        <v>#REF!</v>
      </c>
      <c r="N435" s="15"/>
    </row>
    <row r="436" spans="1:14" hidden="1" x14ac:dyDescent="0.25">
      <c r="A436" s="12">
        <f>BAJIO16643561!A1168</f>
        <v>0</v>
      </c>
      <c r="B436" s="13"/>
      <c r="C436" s="13">
        <f>BAJIO16643561!B1168</f>
        <v>0</v>
      </c>
      <c r="D436" s="85"/>
      <c r="E436" s="80">
        <f>BAJIO16643561!I1168</f>
        <v>0</v>
      </c>
      <c r="F436" s="149">
        <f>BAJIO16643561!H1168</f>
        <v>0</v>
      </c>
      <c r="G436" s="14">
        <f t="shared" si="36"/>
        <v>0</v>
      </c>
      <c r="H436" s="14">
        <f t="shared" si="40"/>
        <v>0</v>
      </c>
      <c r="I436" s="14">
        <f>BAJIO16643561!D1168</f>
        <v>0</v>
      </c>
      <c r="J436" s="14">
        <f t="shared" si="37"/>
        <v>0</v>
      </c>
      <c r="K436" s="14">
        <f t="shared" si="38"/>
        <v>0</v>
      </c>
      <c r="L436" s="14">
        <f>BAJIO16643561!C1168</f>
        <v>0</v>
      </c>
      <c r="M436" s="90" t="e">
        <f t="shared" si="39"/>
        <v>#REF!</v>
      </c>
      <c r="N436" s="15"/>
    </row>
    <row r="437" spans="1:14" hidden="1" x14ac:dyDescent="0.25">
      <c r="A437" s="12">
        <f>BAJIO16643561!A1169</f>
        <v>0</v>
      </c>
      <c r="B437" s="13"/>
      <c r="C437" s="13">
        <f>BAJIO16643561!B1169</f>
        <v>0</v>
      </c>
      <c r="D437" s="85"/>
      <c r="E437" s="80">
        <f>BAJIO16643561!I1169</f>
        <v>0</v>
      </c>
      <c r="F437" s="149">
        <f>BAJIO16643561!H1169</f>
        <v>0</v>
      </c>
      <c r="G437" s="14">
        <f t="shared" si="36"/>
        <v>0</v>
      </c>
      <c r="H437" s="14">
        <f t="shared" si="40"/>
        <v>0</v>
      </c>
      <c r="I437" s="14">
        <f>BAJIO16643561!D1169</f>
        <v>0</v>
      </c>
      <c r="J437" s="14">
        <f t="shared" si="37"/>
        <v>0</v>
      </c>
      <c r="K437" s="14">
        <f t="shared" si="38"/>
        <v>0</v>
      </c>
      <c r="L437" s="14">
        <f>BAJIO16643561!C1169</f>
        <v>0</v>
      </c>
      <c r="M437" s="90" t="e">
        <f t="shared" si="39"/>
        <v>#REF!</v>
      </c>
      <c r="N437" s="15"/>
    </row>
    <row r="438" spans="1:14" hidden="1" x14ac:dyDescent="0.25">
      <c r="A438" s="12">
        <f>BAJIO16643561!A1170</f>
        <v>0</v>
      </c>
      <c r="B438" s="13"/>
      <c r="C438" s="13">
        <f>BAJIO16643561!B1170</f>
        <v>0</v>
      </c>
      <c r="D438" s="85"/>
      <c r="E438" s="80">
        <f>BAJIO16643561!I1170</f>
        <v>0</v>
      </c>
      <c r="F438" s="149">
        <f>BAJIO16643561!H1170</f>
        <v>0</v>
      </c>
      <c r="G438" s="14">
        <f t="shared" si="36"/>
        <v>0</v>
      </c>
      <c r="H438" s="14">
        <f t="shared" si="40"/>
        <v>0</v>
      </c>
      <c r="I438" s="14">
        <f>BAJIO16643561!D1170</f>
        <v>0</v>
      </c>
      <c r="J438" s="14">
        <f t="shared" si="37"/>
        <v>0</v>
      </c>
      <c r="K438" s="14">
        <f t="shared" si="38"/>
        <v>0</v>
      </c>
      <c r="L438" s="14">
        <f>BAJIO16643561!C1170</f>
        <v>0</v>
      </c>
      <c r="M438" s="90" t="e">
        <f t="shared" si="39"/>
        <v>#REF!</v>
      </c>
      <c r="N438" s="15"/>
    </row>
    <row r="439" spans="1:14" hidden="1" x14ac:dyDescent="0.25">
      <c r="A439" s="12">
        <f>BAJIO16643561!A1171</f>
        <v>0</v>
      </c>
      <c r="B439" s="13"/>
      <c r="C439" s="13">
        <f>BAJIO16643561!B1171</f>
        <v>0</v>
      </c>
      <c r="D439" s="85"/>
      <c r="E439" s="80">
        <f>BAJIO16643561!I1171</f>
        <v>0</v>
      </c>
      <c r="F439" s="149">
        <f>BAJIO16643561!H1171</f>
        <v>0</v>
      </c>
      <c r="G439" s="14">
        <f t="shared" si="36"/>
        <v>0</v>
      </c>
      <c r="H439" s="14">
        <f t="shared" si="40"/>
        <v>0</v>
      </c>
      <c r="I439" s="14">
        <f>BAJIO16643561!D1171</f>
        <v>0</v>
      </c>
      <c r="J439" s="14">
        <f t="shared" si="37"/>
        <v>0</v>
      </c>
      <c r="K439" s="14">
        <f t="shared" si="38"/>
        <v>0</v>
      </c>
      <c r="L439" s="14">
        <f>BAJIO16643561!C1171</f>
        <v>0</v>
      </c>
      <c r="M439" s="90" t="e">
        <f t="shared" si="39"/>
        <v>#REF!</v>
      </c>
      <c r="N439" s="15"/>
    </row>
    <row r="440" spans="1:14" hidden="1" x14ac:dyDescent="0.25">
      <c r="A440" s="12">
        <f>BAJIO16643561!A1172</f>
        <v>0</v>
      </c>
      <c r="B440" s="13"/>
      <c r="C440" s="13">
        <f>BAJIO16643561!B1172</f>
        <v>0</v>
      </c>
      <c r="D440" s="85"/>
      <c r="E440" s="80">
        <f>BAJIO16643561!I1172</f>
        <v>0</v>
      </c>
      <c r="F440" s="149">
        <f>BAJIO16643561!H1172</f>
        <v>0</v>
      </c>
      <c r="G440" s="14">
        <f t="shared" si="36"/>
        <v>0</v>
      </c>
      <c r="H440" s="14">
        <f t="shared" si="40"/>
        <v>0</v>
      </c>
      <c r="I440" s="14">
        <f>BAJIO16643561!D1172</f>
        <v>0</v>
      </c>
      <c r="J440" s="14">
        <f t="shared" si="37"/>
        <v>0</v>
      </c>
      <c r="K440" s="14">
        <f t="shared" si="38"/>
        <v>0</v>
      </c>
      <c r="L440" s="14">
        <f>BAJIO16643561!C1172</f>
        <v>0</v>
      </c>
      <c r="M440" s="90" t="e">
        <f t="shared" si="39"/>
        <v>#REF!</v>
      </c>
      <c r="N440" s="15"/>
    </row>
    <row r="441" spans="1:14" hidden="1" x14ac:dyDescent="0.25">
      <c r="A441" s="12">
        <f>BAJIO16643561!A1173</f>
        <v>0</v>
      </c>
      <c r="B441" s="13"/>
      <c r="C441" s="13">
        <f>BAJIO16643561!B1173</f>
        <v>0</v>
      </c>
      <c r="D441" s="85"/>
      <c r="E441" s="80">
        <f>BAJIO16643561!I1173</f>
        <v>0</v>
      </c>
      <c r="F441" s="149">
        <f>BAJIO16643561!H1173</f>
        <v>0</v>
      </c>
      <c r="G441" s="14">
        <f t="shared" ref="G441:G468" si="41">I441/1.16</f>
        <v>0</v>
      </c>
      <c r="H441" s="14">
        <f t="shared" si="40"/>
        <v>0</v>
      </c>
      <c r="I441" s="14">
        <f>BAJIO16643561!D1173</f>
        <v>0</v>
      </c>
      <c r="J441" s="14">
        <f t="shared" ref="J441:J468" si="42">L441/1.16</f>
        <v>0</v>
      </c>
      <c r="K441" s="14">
        <f t="shared" si="38"/>
        <v>0</v>
      </c>
      <c r="L441" s="14">
        <f>BAJIO16643561!C1173</f>
        <v>0</v>
      </c>
      <c r="M441" s="90" t="e">
        <f t="shared" si="39"/>
        <v>#REF!</v>
      </c>
      <c r="N441" s="15"/>
    </row>
    <row r="442" spans="1:14" hidden="1" x14ac:dyDescent="0.25">
      <c r="A442" s="12">
        <f>BAJIO16643561!A1174</f>
        <v>0</v>
      </c>
      <c r="B442" s="13"/>
      <c r="C442" s="13">
        <f>BAJIO16643561!B1174</f>
        <v>0</v>
      </c>
      <c r="D442" s="85"/>
      <c r="E442" s="80">
        <f>BAJIO16643561!I1174</f>
        <v>0</v>
      </c>
      <c r="F442" s="149">
        <f>BAJIO16643561!H1174</f>
        <v>0</v>
      </c>
      <c r="G442" s="14">
        <f t="shared" si="41"/>
        <v>0</v>
      </c>
      <c r="H442" s="14">
        <f t="shared" si="40"/>
        <v>0</v>
      </c>
      <c r="I442" s="14">
        <f>BAJIO16643561!D1174</f>
        <v>0</v>
      </c>
      <c r="J442" s="14">
        <f t="shared" si="42"/>
        <v>0</v>
      </c>
      <c r="K442" s="14">
        <f t="shared" si="38"/>
        <v>0</v>
      </c>
      <c r="L442" s="14">
        <f>BAJIO16643561!C1174</f>
        <v>0</v>
      </c>
      <c r="M442" s="90" t="e">
        <f t="shared" si="39"/>
        <v>#REF!</v>
      </c>
      <c r="N442" s="15"/>
    </row>
    <row r="443" spans="1:14" hidden="1" x14ac:dyDescent="0.25">
      <c r="A443" s="12">
        <f>BAJIO16643561!A1175</f>
        <v>0</v>
      </c>
      <c r="B443" s="13"/>
      <c r="C443" s="13">
        <f>BAJIO16643561!B1175</f>
        <v>0</v>
      </c>
      <c r="D443" s="85"/>
      <c r="E443" s="80">
        <f>BAJIO16643561!I1175</f>
        <v>0</v>
      </c>
      <c r="F443" s="149">
        <f>BAJIO16643561!H1175</f>
        <v>0</v>
      </c>
      <c r="G443" s="14">
        <f t="shared" si="41"/>
        <v>0</v>
      </c>
      <c r="H443" s="14">
        <f t="shared" si="40"/>
        <v>0</v>
      </c>
      <c r="I443" s="14">
        <f>BAJIO16643561!D1175</f>
        <v>0</v>
      </c>
      <c r="J443" s="14">
        <f t="shared" si="42"/>
        <v>0</v>
      </c>
      <c r="K443" s="14">
        <f t="shared" si="38"/>
        <v>0</v>
      </c>
      <c r="L443" s="14">
        <f>BAJIO16643561!C1175</f>
        <v>0</v>
      </c>
      <c r="M443" s="90" t="e">
        <f t="shared" si="39"/>
        <v>#REF!</v>
      </c>
      <c r="N443" s="15"/>
    </row>
    <row r="444" spans="1:14" hidden="1" x14ac:dyDescent="0.25">
      <c r="A444" s="12">
        <f>BAJIO16643561!A1176</f>
        <v>0</v>
      </c>
      <c r="B444" s="13"/>
      <c r="C444" s="13">
        <f>BAJIO16643561!B1176</f>
        <v>0</v>
      </c>
      <c r="D444" s="85"/>
      <c r="E444" s="80">
        <f>BAJIO16643561!I1176</f>
        <v>0</v>
      </c>
      <c r="F444" s="149">
        <f>BAJIO16643561!H1176</f>
        <v>0</v>
      </c>
      <c r="G444" s="14">
        <f t="shared" si="41"/>
        <v>0</v>
      </c>
      <c r="H444" s="14">
        <f t="shared" si="40"/>
        <v>0</v>
      </c>
      <c r="I444" s="14">
        <f>BAJIO16643561!D1176</f>
        <v>0</v>
      </c>
      <c r="J444" s="14">
        <f t="shared" si="42"/>
        <v>0</v>
      </c>
      <c r="K444" s="14">
        <f t="shared" si="38"/>
        <v>0</v>
      </c>
      <c r="L444" s="14">
        <f>BAJIO16643561!C1176</f>
        <v>0</v>
      </c>
      <c r="M444" s="90" t="e">
        <f t="shared" si="39"/>
        <v>#REF!</v>
      </c>
      <c r="N444" s="15"/>
    </row>
    <row r="445" spans="1:14" hidden="1" x14ac:dyDescent="0.25">
      <c r="A445" s="12">
        <f>BAJIO16643561!A1177</f>
        <v>0</v>
      </c>
      <c r="B445" s="13"/>
      <c r="C445" s="13">
        <f>BAJIO16643561!B1177</f>
        <v>0</v>
      </c>
      <c r="D445" s="85"/>
      <c r="E445" s="80">
        <f>BAJIO16643561!I1177</f>
        <v>0</v>
      </c>
      <c r="F445" s="149">
        <f>BAJIO16643561!H1177</f>
        <v>0</v>
      </c>
      <c r="G445" s="14">
        <f t="shared" si="41"/>
        <v>0</v>
      </c>
      <c r="H445" s="14">
        <f t="shared" si="40"/>
        <v>0</v>
      </c>
      <c r="I445" s="14">
        <f>BAJIO16643561!D1177</f>
        <v>0</v>
      </c>
      <c r="J445" s="14">
        <f t="shared" si="42"/>
        <v>0</v>
      </c>
      <c r="K445" s="14">
        <f t="shared" si="38"/>
        <v>0</v>
      </c>
      <c r="L445" s="14">
        <f>BAJIO16643561!C1177</f>
        <v>0</v>
      </c>
      <c r="M445" s="90" t="e">
        <f t="shared" si="39"/>
        <v>#REF!</v>
      </c>
      <c r="N445" s="15"/>
    </row>
    <row r="446" spans="1:14" hidden="1" x14ac:dyDescent="0.25">
      <c r="A446" s="12">
        <f>BAJIO16643561!A1178</f>
        <v>0</v>
      </c>
      <c r="B446" s="13"/>
      <c r="C446" s="13">
        <f>BAJIO16643561!B1178</f>
        <v>0</v>
      </c>
      <c r="D446" s="85"/>
      <c r="E446" s="80">
        <f>BAJIO16643561!I1178</f>
        <v>0</v>
      </c>
      <c r="F446" s="149">
        <f>BAJIO16643561!H1178</f>
        <v>0</v>
      </c>
      <c r="G446" s="14">
        <f t="shared" si="41"/>
        <v>0</v>
      </c>
      <c r="H446" s="14">
        <f t="shared" si="40"/>
        <v>0</v>
      </c>
      <c r="I446" s="14">
        <f>BAJIO16643561!D1178</f>
        <v>0</v>
      </c>
      <c r="J446" s="14">
        <f t="shared" si="42"/>
        <v>0</v>
      </c>
      <c r="K446" s="14">
        <f t="shared" si="38"/>
        <v>0</v>
      </c>
      <c r="L446" s="14">
        <f>BAJIO16643561!C1178</f>
        <v>0</v>
      </c>
      <c r="M446" s="90" t="e">
        <f t="shared" si="39"/>
        <v>#REF!</v>
      </c>
      <c r="N446" s="15"/>
    </row>
    <row r="447" spans="1:14" hidden="1" x14ac:dyDescent="0.25">
      <c r="A447" s="12">
        <f>BAJIO16643561!A1179</f>
        <v>0</v>
      </c>
      <c r="B447" s="13"/>
      <c r="C447" s="13">
        <f>BAJIO16643561!B1179</f>
        <v>0</v>
      </c>
      <c r="D447" s="85"/>
      <c r="E447" s="80">
        <f>BAJIO16643561!I1179</f>
        <v>0</v>
      </c>
      <c r="F447" s="149">
        <f>BAJIO16643561!H1179</f>
        <v>0</v>
      </c>
      <c r="G447" s="14">
        <f t="shared" si="41"/>
        <v>0</v>
      </c>
      <c r="H447" s="14">
        <f t="shared" si="40"/>
        <v>0</v>
      </c>
      <c r="I447" s="14">
        <f>BAJIO16643561!D1179</f>
        <v>0</v>
      </c>
      <c r="J447" s="14">
        <f t="shared" si="42"/>
        <v>0</v>
      </c>
      <c r="K447" s="14">
        <f t="shared" si="38"/>
        <v>0</v>
      </c>
      <c r="L447" s="14">
        <f>BAJIO16643561!C1179</f>
        <v>0</v>
      </c>
      <c r="M447" s="90" t="e">
        <f t="shared" si="39"/>
        <v>#REF!</v>
      </c>
      <c r="N447" s="15"/>
    </row>
    <row r="448" spans="1:14" hidden="1" x14ac:dyDescent="0.25">
      <c r="A448" s="12">
        <f>BAJIO16643561!A1180</f>
        <v>0</v>
      </c>
      <c r="B448" s="13"/>
      <c r="C448" s="13">
        <f>BAJIO16643561!B1180</f>
        <v>0</v>
      </c>
      <c r="D448" s="85"/>
      <c r="E448" s="80">
        <f>BAJIO16643561!I1180</f>
        <v>0</v>
      </c>
      <c r="F448" s="149">
        <f>BAJIO16643561!H1180</f>
        <v>0</v>
      </c>
      <c r="G448" s="14">
        <f t="shared" si="41"/>
        <v>0</v>
      </c>
      <c r="H448" s="14">
        <f t="shared" si="40"/>
        <v>0</v>
      </c>
      <c r="I448" s="14">
        <f>BAJIO16643561!D1180</f>
        <v>0</v>
      </c>
      <c r="J448" s="14">
        <f t="shared" si="42"/>
        <v>0</v>
      </c>
      <c r="K448" s="14">
        <f t="shared" si="38"/>
        <v>0</v>
      </c>
      <c r="L448" s="14">
        <f>BAJIO16643561!C1180</f>
        <v>0</v>
      </c>
      <c r="M448" s="90" t="e">
        <f t="shared" si="39"/>
        <v>#REF!</v>
      </c>
      <c r="N448" s="15"/>
    </row>
    <row r="449" spans="1:14" hidden="1" x14ac:dyDescent="0.25">
      <c r="A449" s="12">
        <f>BAJIO16643561!A1181</f>
        <v>0</v>
      </c>
      <c r="B449" s="13"/>
      <c r="C449" s="13">
        <f>BAJIO16643561!B1181</f>
        <v>0</v>
      </c>
      <c r="D449" s="85"/>
      <c r="E449" s="80">
        <f>BAJIO16643561!I1181</f>
        <v>0</v>
      </c>
      <c r="F449" s="149">
        <f>BAJIO16643561!H1181</f>
        <v>0</v>
      </c>
      <c r="G449" s="14">
        <f t="shared" si="41"/>
        <v>0</v>
      </c>
      <c r="H449" s="14">
        <f t="shared" si="40"/>
        <v>0</v>
      </c>
      <c r="I449" s="14">
        <f>BAJIO16643561!D1181</f>
        <v>0</v>
      </c>
      <c r="J449" s="14">
        <f t="shared" si="42"/>
        <v>0</v>
      </c>
      <c r="K449" s="14">
        <f t="shared" si="38"/>
        <v>0</v>
      </c>
      <c r="L449" s="14">
        <f>BAJIO16643561!C1181</f>
        <v>0</v>
      </c>
      <c r="M449" s="90" t="e">
        <f t="shared" si="39"/>
        <v>#REF!</v>
      </c>
      <c r="N449" s="15"/>
    </row>
    <row r="450" spans="1:14" hidden="1" x14ac:dyDescent="0.25">
      <c r="A450" s="12">
        <f>BAJIO16643561!A1182</f>
        <v>0</v>
      </c>
      <c r="B450" s="13"/>
      <c r="C450" s="13">
        <f>BAJIO16643561!B1182</f>
        <v>0</v>
      </c>
      <c r="D450" s="85"/>
      <c r="E450" s="80">
        <f>BAJIO16643561!I1182</f>
        <v>0</v>
      </c>
      <c r="F450" s="149">
        <f>BAJIO16643561!H1182</f>
        <v>0</v>
      </c>
      <c r="G450" s="14">
        <f t="shared" si="41"/>
        <v>0</v>
      </c>
      <c r="H450" s="14">
        <f t="shared" si="40"/>
        <v>0</v>
      </c>
      <c r="I450" s="14">
        <f>BAJIO16643561!D1182</f>
        <v>0</v>
      </c>
      <c r="J450" s="14">
        <f t="shared" si="42"/>
        <v>0</v>
      </c>
      <c r="K450" s="14">
        <f t="shared" si="38"/>
        <v>0</v>
      </c>
      <c r="L450" s="14">
        <f>BAJIO16643561!C1182</f>
        <v>0</v>
      </c>
      <c r="M450" s="90" t="e">
        <f t="shared" si="39"/>
        <v>#REF!</v>
      </c>
      <c r="N450" s="15"/>
    </row>
    <row r="451" spans="1:14" hidden="1" x14ac:dyDescent="0.25">
      <c r="A451" s="12">
        <f>BAJIO16643561!A1183</f>
        <v>0</v>
      </c>
      <c r="B451" s="13"/>
      <c r="C451" s="13">
        <f>BAJIO16643561!B1183</f>
        <v>0</v>
      </c>
      <c r="D451" s="85"/>
      <c r="E451" s="80">
        <f>BAJIO16643561!I1183</f>
        <v>0</v>
      </c>
      <c r="F451" s="149">
        <f>BAJIO16643561!H1183</f>
        <v>0</v>
      </c>
      <c r="G451" s="14">
        <f t="shared" si="41"/>
        <v>0</v>
      </c>
      <c r="H451" s="14">
        <f t="shared" si="40"/>
        <v>0</v>
      </c>
      <c r="I451" s="14">
        <f>BAJIO16643561!D1183</f>
        <v>0</v>
      </c>
      <c r="J451" s="14">
        <f t="shared" si="42"/>
        <v>0</v>
      </c>
      <c r="K451" s="14">
        <f t="shared" si="38"/>
        <v>0</v>
      </c>
      <c r="L451" s="14">
        <f>BAJIO16643561!C1183</f>
        <v>0</v>
      </c>
      <c r="M451" s="90" t="e">
        <f t="shared" si="39"/>
        <v>#REF!</v>
      </c>
      <c r="N451" s="15"/>
    </row>
    <row r="452" spans="1:14" hidden="1" x14ac:dyDescent="0.25">
      <c r="A452" s="12">
        <f>BAJIO16643561!A1184</f>
        <v>0</v>
      </c>
      <c r="B452" s="13"/>
      <c r="C452" s="13">
        <f>BAJIO16643561!B1184</f>
        <v>0</v>
      </c>
      <c r="D452" s="85"/>
      <c r="E452" s="80">
        <f>BAJIO16643561!I1184</f>
        <v>0</v>
      </c>
      <c r="F452" s="149">
        <f>BAJIO16643561!H1184</f>
        <v>0</v>
      </c>
      <c r="G452" s="14">
        <f t="shared" si="41"/>
        <v>0</v>
      </c>
      <c r="H452" s="14">
        <f t="shared" si="40"/>
        <v>0</v>
      </c>
      <c r="I452" s="14">
        <f>BAJIO16643561!D1184</f>
        <v>0</v>
      </c>
      <c r="J452" s="14">
        <f t="shared" si="42"/>
        <v>0</v>
      </c>
      <c r="K452" s="14">
        <f t="shared" ref="K452:K468" si="43">J452*0.16</f>
        <v>0</v>
      </c>
      <c r="L452" s="14">
        <f>BAJIO16643561!C1184</f>
        <v>0</v>
      </c>
      <c r="M452" s="90" t="e">
        <f t="shared" si="39"/>
        <v>#REF!</v>
      </c>
      <c r="N452" s="15"/>
    </row>
    <row r="453" spans="1:14" hidden="1" x14ac:dyDescent="0.25">
      <c r="A453" s="12">
        <f>BAJIO16643561!A1185</f>
        <v>0</v>
      </c>
      <c r="B453" s="13"/>
      <c r="C453" s="13">
        <f>BAJIO16643561!B1185</f>
        <v>0</v>
      </c>
      <c r="D453" s="85"/>
      <c r="E453" s="80">
        <f>BAJIO16643561!I1185</f>
        <v>0</v>
      </c>
      <c r="F453" s="149">
        <f>BAJIO16643561!H1185</f>
        <v>0</v>
      </c>
      <c r="G453" s="14">
        <f t="shared" si="41"/>
        <v>0</v>
      </c>
      <c r="H453" s="14">
        <f t="shared" si="40"/>
        <v>0</v>
      </c>
      <c r="I453" s="14">
        <f>BAJIO16643561!D1185</f>
        <v>0</v>
      </c>
      <c r="J453" s="14">
        <f t="shared" si="42"/>
        <v>0</v>
      </c>
      <c r="K453" s="14">
        <f t="shared" si="43"/>
        <v>0</v>
      </c>
      <c r="L453" s="14">
        <f>BAJIO16643561!C1185</f>
        <v>0</v>
      </c>
      <c r="M453" s="90" t="e">
        <f t="shared" ref="M453:M483" si="44">M452+I453-L453</f>
        <v>#REF!</v>
      </c>
      <c r="N453" s="15"/>
    </row>
    <row r="454" spans="1:14" hidden="1" x14ac:dyDescent="0.25">
      <c r="A454" s="12">
        <f>BAJIO16643561!A1186</f>
        <v>0</v>
      </c>
      <c r="B454" s="13"/>
      <c r="C454" s="13">
        <f>BAJIO16643561!B1186</f>
        <v>0</v>
      </c>
      <c r="D454" s="85"/>
      <c r="E454" s="80">
        <f>BAJIO16643561!I1186</f>
        <v>0</v>
      </c>
      <c r="F454" s="149">
        <f>BAJIO16643561!H1186</f>
        <v>0</v>
      </c>
      <c r="G454" s="14">
        <f t="shared" si="41"/>
        <v>0</v>
      </c>
      <c r="H454" s="14">
        <f t="shared" si="40"/>
        <v>0</v>
      </c>
      <c r="I454" s="14">
        <f>BAJIO16643561!D1186</f>
        <v>0</v>
      </c>
      <c r="J454" s="14">
        <f t="shared" si="42"/>
        <v>0</v>
      </c>
      <c r="K454" s="14">
        <f t="shared" si="43"/>
        <v>0</v>
      </c>
      <c r="L454" s="14">
        <f>BAJIO16643561!C1186</f>
        <v>0</v>
      </c>
      <c r="M454" s="90" t="e">
        <f t="shared" si="44"/>
        <v>#REF!</v>
      </c>
      <c r="N454" s="15"/>
    </row>
    <row r="455" spans="1:14" hidden="1" x14ac:dyDescent="0.25">
      <c r="A455" s="12">
        <f>BAJIO16643561!A1187</f>
        <v>0</v>
      </c>
      <c r="B455" s="13"/>
      <c r="C455" s="13">
        <f>BAJIO16643561!B1187</f>
        <v>0</v>
      </c>
      <c r="D455" s="85"/>
      <c r="E455" s="80">
        <f>BAJIO16643561!I1187</f>
        <v>0</v>
      </c>
      <c r="F455" s="149">
        <f>BAJIO16643561!H1187</f>
        <v>0</v>
      </c>
      <c r="G455" s="14">
        <f t="shared" si="41"/>
        <v>0</v>
      </c>
      <c r="H455" s="14">
        <f t="shared" si="40"/>
        <v>0</v>
      </c>
      <c r="I455" s="14">
        <f>BAJIO16643561!D1187</f>
        <v>0</v>
      </c>
      <c r="J455" s="14">
        <f t="shared" si="42"/>
        <v>0</v>
      </c>
      <c r="K455" s="14">
        <f t="shared" si="43"/>
        <v>0</v>
      </c>
      <c r="L455" s="14">
        <f>BAJIO16643561!C1187</f>
        <v>0</v>
      </c>
      <c r="M455" s="90" t="e">
        <f t="shared" si="44"/>
        <v>#REF!</v>
      </c>
      <c r="N455" s="15"/>
    </row>
    <row r="456" spans="1:14" hidden="1" x14ac:dyDescent="0.25">
      <c r="A456" s="12">
        <f>BAJIO16643561!A1188</f>
        <v>0</v>
      </c>
      <c r="B456" s="13"/>
      <c r="C456" s="13">
        <f>BAJIO16643561!B1188</f>
        <v>0</v>
      </c>
      <c r="D456" s="85"/>
      <c r="E456" s="80">
        <f>BAJIO16643561!I1188</f>
        <v>0</v>
      </c>
      <c r="F456" s="149">
        <f>BAJIO16643561!H1188</f>
        <v>0</v>
      </c>
      <c r="G456" s="14">
        <f t="shared" si="41"/>
        <v>0</v>
      </c>
      <c r="H456" s="14">
        <f t="shared" si="40"/>
        <v>0</v>
      </c>
      <c r="I456" s="14">
        <f>BAJIO16643561!D1188</f>
        <v>0</v>
      </c>
      <c r="J456" s="14">
        <f t="shared" si="42"/>
        <v>0</v>
      </c>
      <c r="K456" s="14">
        <f t="shared" si="43"/>
        <v>0</v>
      </c>
      <c r="L456" s="14">
        <f>BAJIO16643561!C1188</f>
        <v>0</v>
      </c>
      <c r="M456" s="90" t="e">
        <f t="shared" si="44"/>
        <v>#REF!</v>
      </c>
      <c r="N456" s="15"/>
    </row>
    <row r="457" spans="1:14" hidden="1" x14ac:dyDescent="0.25">
      <c r="A457" s="12">
        <f>BAJIO16643561!A1189</f>
        <v>0</v>
      </c>
      <c r="B457" s="13"/>
      <c r="C457" s="13">
        <f>BAJIO16643561!B1189</f>
        <v>0</v>
      </c>
      <c r="D457" s="85"/>
      <c r="E457" s="80">
        <f>BAJIO16643561!I1189</f>
        <v>0</v>
      </c>
      <c r="F457" s="149">
        <f>BAJIO16643561!H1189</f>
        <v>0</v>
      </c>
      <c r="G457" s="14">
        <f t="shared" si="41"/>
        <v>0</v>
      </c>
      <c r="H457" s="14">
        <f t="shared" si="40"/>
        <v>0</v>
      </c>
      <c r="I457" s="14">
        <f>BAJIO16643561!D1189</f>
        <v>0</v>
      </c>
      <c r="J457" s="14">
        <f t="shared" si="42"/>
        <v>0</v>
      </c>
      <c r="K457" s="14">
        <f t="shared" si="43"/>
        <v>0</v>
      </c>
      <c r="L457" s="14">
        <f>BAJIO16643561!C1189</f>
        <v>0</v>
      </c>
      <c r="M457" s="90" t="e">
        <f t="shared" si="44"/>
        <v>#REF!</v>
      </c>
      <c r="N457" s="15"/>
    </row>
    <row r="458" spans="1:14" hidden="1" x14ac:dyDescent="0.25">
      <c r="A458" s="12">
        <f>BAJIO16643561!A1190</f>
        <v>0</v>
      </c>
      <c r="B458" s="13"/>
      <c r="C458" s="13">
        <f>BAJIO16643561!B1190</f>
        <v>0</v>
      </c>
      <c r="D458" s="85"/>
      <c r="E458" s="80">
        <f>BAJIO16643561!I1190</f>
        <v>0</v>
      </c>
      <c r="F458" s="149">
        <f>BAJIO16643561!H1190</f>
        <v>0</v>
      </c>
      <c r="G458" s="14">
        <f t="shared" si="41"/>
        <v>0</v>
      </c>
      <c r="H458" s="14">
        <f t="shared" si="40"/>
        <v>0</v>
      </c>
      <c r="I458" s="14">
        <f>BAJIO16643561!D1190</f>
        <v>0</v>
      </c>
      <c r="J458" s="14">
        <f t="shared" si="42"/>
        <v>0</v>
      </c>
      <c r="K458" s="14">
        <f t="shared" si="43"/>
        <v>0</v>
      </c>
      <c r="L458" s="14">
        <f>BAJIO16643561!C1190</f>
        <v>0</v>
      </c>
      <c r="M458" s="90" t="e">
        <f t="shared" si="44"/>
        <v>#REF!</v>
      </c>
      <c r="N458" s="15"/>
    </row>
    <row r="459" spans="1:14" hidden="1" x14ac:dyDescent="0.25">
      <c r="A459" s="12">
        <f>BAJIO16643561!A1191</f>
        <v>0</v>
      </c>
      <c r="B459" s="13"/>
      <c r="C459" s="13">
        <f>BAJIO16643561!B1191</f>
        <v>0</v>
      </c>
      <c r="D459" s="85"/>
      <c r="E459" s="80">
        <f>BAJIO16643561!I1191</f>
        <v>0</v>
      </c>
      <c r="F459" s="149">
        <f>BAJIO16643561!H1191</f>
        <v>0</v>
      </c>
      <c r="G459" s="14">
        <f t="shared" si="41"/>
        <v>0</v>
      </c>
      <c r="H459" s="14">
        <f t="shared" si="40"/>
        <v>0</v>
      </c>
      <c r="I459" s="14">
        <f>BAJIO16643561!D1191</f>
        <v>0</v>
      </c>
      <c r="J459" s="14">
        <f t="shared" si="42"/>
        <v>0</v>
      </c>
      <c r="K459" s="14">
        <f t="shared" si="43"/>
        <v>0</v>
      </c>
      <c r="L459" s="14">
        <f>BAJIO16643561!C1191</f>
        <v>0</v>
      </c>
      <c r="M459" s="90" t="e">
        <f t="shared" si="44"/>
        <v>#REF!</v>
      </c>
      <c r="N459" s="15"/>
    </row>
    <row r="460" spans="1:14" hidden="1" x14ac:dyDescent="0.25">
      <c r="A460" s="12">
        <f>BAJIO16643561!A1192</f>
        <v>0</v>
      </c>
      <c r="B460" s="13"/>
      <c r="C460" s="13">
        <f>BAJIO16643561!B1192</f>
        <v>0</v>
      </c>
      <c r="D460" s="85"/>
      <c r="E460" s="80">
        <f>BAJIO16643561!I1192</f>
        <v>0</v>
      </c>
      <c r="F460" s="149">
        <f>BAJIO16643561!H1192</f>
        <v>0</v>
      </c>
      <c r="G460" s="14">
        <f t="shared" si="41"/>
        <v>0</v>
      </c>
      <c r="H460" s="14">
        <f t="shared" si="40"/>
        <v>0</v>
      </c>
      <c r="I460" s="14">
        <f>BAJIO16643561!D1192</f>
        <v>0</v>
      </c>
      <c r="J460" s="14">
        <f t="shared" si="42"/>
        <v>0</v>
      </c>
      <c r="K460" s="14">
        <f t="shared" si="43"/>
        <v>0</v>
      </c>
      <c r="L460" s="14">
        <f>BAJIO16643561!C1192</f>
        <v>0</v>
      </c>
      <c r="M460" s="90" t="e">
        <f t="shared" si="44"/>
        <v>#REF!</v>
      </c>
      <c r="N460" s="15"/>
    </row>
    <row r="461" spans="1:14" hidden="1" x14ac:dyDescent="0.25">
      <c r="A461" s="12">
        <f>BAJIO16643561!A1193</f>
        <v>0</v>
      </c>
      <c r="B461" s="13"/>
      <c r="C461" s="13">
        <f>BAJIO16643561!B1193</f>
        <v>0</v>
      </c>
      <c r="D461" s="85"/>
      <c r="E461" s="80">
        <f>BAJIO16643561!I1193</f>
        <v>0</v>
      </c>
      <c r="F461" s="149">
        <f>BAJIO16643561!H1193</f>
        <v>0</v>
      </c>
      <c r="G461" s="14">
        <f t="shared" si="41"/>
        <v>0</v>
      </c>
      <c r="H461" s="14">
        <f t="shared" si="40"/>
        <v>0</v>
      </c>
      <c r="I461" s="14">
        <f>BAJIO16643561!D1193</f>
        <v>0</v>
      </c>
      <c r="J461" s="14">
        <f t="shared" si="42"/>
        <v>0</v>
      </c>
      <c r="K461" s="14">
        <f t="shared" si="43"/>
        <v>0</v>
      </c>
      <c r="L461" s="14">
        <f>BAJIO16643561!C1193</f>
        <v>0</v>
      </c>
      <c r="M461" s="90" t="e">
        <f t="shared" si="44"/>
        <v>#REF!</v>
      </c>
      <c r="N461" s="15"/>
    </row>
    <row r="462" spans="1:14" hidden="1" x14ac:dyDescent="0.25">
      <c r="A462" s="12">
        <f>BAJIO16643561!A1194</f>
        <v>0</v>
      </c>
      <c r="B462" s="13"/>
      <c r="C462" s="13">
        <f>BAJIO16643561!B1194</f>
        <v>0</v>
      </c>
      <c r="D462" s="85"/>
      <c r="E462" s="80">
        <f>BAJIO16643561!I1194</f>
        <v>0</v>
      </c>
      <c r="F462" s="149">
        <f>BAJIO16643561!H1194</f>
        <v>0</v>
      </c>
      <c r="G462" s="14">
        <f t="shared" si="41"/>
        <v>0</v>
      </c>
      <c r="H462" s="14">
        <f t="shared" si="40"/>
        <v>0</v>
      </c>
      <c r="I462" s="14">
        <f>BAJIO16643561!D1194</f>
        <v>0</v>
      </c>
      <c r="J462" s="14">
        <f t="shared" si="42"/>
        <v>0</v>
      </c>
      <c r="K462" s="14">
        <f t="shared" si="43"/>
        <v>0</v>
      </c>
      <c r="L462" s="14">
        <f>BAJIO16643561!C1194</f>
        <v>0</v>
      </c>
      <c r="M462" s="90" t="e">
        <f t="shared" si="44"/>
        <v>#REF!</v>
      </c>
      <c r="N462" s="15"/>
    </row>
    <row r="463" spans="1:14" hidden="1" x14ac:dyDescent="0.25">
      <c r="A463" s="12">
        <f>BAJIO16643561!A1195</f>
        <v>0</v>
      </c>
      <c r="B463" s="13"/>
      <c r="C463" s="13">
        <f>BAJIO16643561!B1195</f>
        <v>0</v>
      </c>
      <c r="D463" s="85"/>
      <c r="E463" s="80">
        <f>BAJIO16643561!I1195</f>
        <v>0</v>
      </c>
      <c r="F463" s="149">
        <f>BAJIO16643561!H1195</f>
        <v>0</v>
      </c>
      <c r="G463" s="14">
        <f t="shared" si="41"/>
        <v>0</v>
      </c>
      <c r="H463" s="14">
        <f t="shared" si="40"/>
        <v>0</v>
      </c>
      <c r="I463" s="14">
        <f>BAJIO16643561!D1195</f>
        <v>0</v>
      </c>
      <c r="J463" s="14">
        <f t="shared" si="42"/>
        <v>0</v>
      </c>
      <c r="K463" s="14">
        <f t="shared" si="43"/>
        <v>0</v>
      </c>
      <c r="L463" s="14">
        <f>BAJIO16643561!C1195</f>
        <v>0</v>
      </c>
      <c r="M463" s="90" t="e">
        <f t="shared" si="44"/>
        <v>#REF!</v>
      </c>
      <c r="N463" s="15"/>
    </row>
    <row r="464" spans="1:14" hidden="1" x14ac:dyDescent="0.25">
      <c r="A464" s="12">
        <f>BAJIO16643561!A1196</f>
        <v>0</v>
      </c>
      <c r="B464" s="13"/>
      <c r="C464" s="13">
        <f>BAJIO16643561!B1196</f>
        <v>0</v>
      </c>
      <c r="D464" s="85"/>
      <c r="E464" s="80">
        <f>BAJIO16643561!I1196</f>
        <v>0</v>
      </c>
      <c r="F464" s="149">
        <f>BAJIO16643561!H1196</f>
        <v>0</v>
      </c>
      <c r="G464" s="14">
        <f t="shared" si="41"/>
        <v>0</v>
      </c>
      <c r="H464" s="14">
        <f t="shared" si="40"/>
        <v>0</v>
      </c>
      <c r="I464" s="14">
        <f>BAJIO16643561!D1196</f>
        <v>0</v>
      </c>
      <c r="J464" s="14">
        <f t="shared" si="42"/>
        <v>0</v>
      </c>
      <c r="K464" s="14">
        <f t="shared" si="43"/>
        <v>0</v>
      </c>
      <c r="L464" s="14">
        <f>BAJIO16643561!C1196</f>
        <v>0</v>
      </c>
      <c r="M464" s="90" t="e">
        <f t="shared" si="44"/>
        <v>#REF!</v>
      </c>
      <c r="N464" s="15"/>
    </row>
    <row r="465" spans="1:14" hidden="1" x14ac:dyDescent="0.25">
      <c r="A465" s="12">
        <f>BAJIO16643561!A1197</f>
        <v>0</v>
      </c>
      <c r="B465" s="13"/>
      <c r="C465" s="13">
        <f>BAJIO16643561!B1197</f>
        <v>0</v>
      </c>
      <c r="D465" s="85"/>
      <c r="E465" s="80">
        <f>BAJIO16643561!I1197</f>
        <v>0</v>
      </c>
      <c r="F465" s="149">
        <f>BAJIO16643561!H1197</f>
        <v>0</v>
      </c>
      <c r="G465" s="14">
        <f t="shared" si="41"/>
        <v>0</v>
      </c>
      <c r="H465" s="14">
        <f t="shared" si="40"/>
        <v>0</v>
      </c>
      <c r="I465" s="14">
        <f>BAJIO16643561!D1197</f>
        <v>0</v>
      </c>
      <c r="J465" s="14">
        <f t="shared" si="42"/>
        <v>0</v>
      </c>
      <c r="K465" s="14">
        <f t="shared" si="43"/>
        <v>0</v>
      </c>
      <c r="L465" s="14">
        <f>BAJIO16643561!C1197</f>
        <v>0</v>
      </c>
      <c r="M465" s="90" t="e">
        <f t="shared" si="44"/>
        <v>#REF!</v>
      </c>
      <c r="N465" s="15"/>
    </row>
    <row r="466" spans="1:14" hidden="1" x14ac:dyDescent="0.25">
      <c r="A466" s="12">
        <f>BAJIO16643561!A1198</f>
        <v>0</v>
      </c>
      <c r="B466" s="13"/>
      <c r="C466" s="13">
        <f>BAJIO16643561!B1198</f>
        <v>0</v>
      </c>
      <c r="D466" s="85"/>
      <c r="E466" s="80">
        <f>BAJIO16643561!I1198</f>
        <v>0</v>
      </c>
      <c r="F466" s="149">
        <f>BAJIO16643561!H1198</f>
        <v>0</v>
      </c>
      <c r="G466" s="14">
        <f t="shared" si="41"/>
        <v>0</v>
      </c>
      <c r="H466" s="14">
        <f t="shared" si="40"/>
        <v>0</v>
      </c>
      <c r="I466" s="14">
        <f>BAJIO16643561!D1198</f>
        <v>0</v>
      </c>
      <c r="J466" s="14">
        <f t="shared" si="42"/>
        <v>0</v>
      </c>
      <c r="K466" s="14">
        <f t="shared" si="43"/>
        <v>0</v>
      </c>
      <c r="L466" s="14">
        <f>BAJIO16643561!C1198</f>
        <v>0</v>
      </c>
      <c r="M466" s="90" t="e">
        <f t="shared" si="44"/>
        <v>#REF!</v>
      </c>
      <c r="N466" s="15"/>
    </row>
    <row r="467" spans="1:14" hidden="1" x14ac:dyDescent="0.25">
      <c r="A467" s="12">
        <f>BAJIO16643561!A1199</f>
        <v>0</v>
      </c>
      <c r="B467" s="13"/>
      <c r="C467" s="13">
        <f>BAJIO16643561!B1199</f>
        <v>0</v>
      </c>
      <c r="D467" s="85"/>
      <c r="E467" s="80">
        <f>BAJIO16643561!I1199</f>
        <v>0</v>
      </c>
      <c r="F467" s="149">
        <f>BAJIO16643561!H1199</f>
        <v>0</v>
      </c>
      <c r="G467" s="14">
        <f t="shared" si="41"/>
        <v>0</v>
      </c>
      <c r="H467" s="14">
        <f t="shared" si="40"/>
        <v>0</v>
      </c>
      <c r="I467" s="14">
        <f>BAJIO16643561!D1199</f>
        <v>0</v>
      </c>
      <c r="J467" s="14">
        <f t="shared" si="42"/>
        <v>0</v>
      </c>
      <c r="K467" s="14">
        <f t="shared" si="43"/>
        <v>0</v>
      </c>
      <c r="L467" s="14">
        <f>BAJIO16643561!C1199</f>
        <v>0</v>
      </c>
      <c r="M467" s="90" t="e">
        <f t="shared" si="44"/>
        <v>#REF!</v>
      </c>
      <c r="N467" s="15"/>
    </row>
    <row r="468" spans="1:14" hidden="1" x14ac:dyDescent="0.25">
      <c r="A468" s="12">
        <f>BAJIO16643561!A1200</f>
        <v>0</v>
      </c>
      <c r="B468" s="13"/>
      <c r="C468" s="13">
        <f>BAJIO16643561!B1200</f>
        <v>0</v>
      </c>
      <c r="D468" s="85"/>
      <c r="E468" s="80">
        <f>BAJIO16643561!I1200</f>
        <v>0</v>
      </c>
      <c r="F468" s="149">
        <f>BAJIO16643561!H1200</f>
        <v>0</v>
      </c>
      <c r="G468" s="14">
        <f t="shared" si="41"/>
        <v>0</v>
      </c>
      <c r="H468" s="14">
        <f t="shared" ref="H468:H483" si="45">G468*0.16</f>
        <v>0</v>
      </c>
      <c r="I468" s="14">
        <f>BAJIO16643561!D1200</f>
        <v>0</v>
      </c>
      <c r="J468" s="14">
        <f t="shared" si="42"/>
        <v>0</v>
      </c>
      <c r="K468" s="14">
        <f t="shared" si="43"/>
        <v>0</v>
      </c>
      <c r="L468" s="14">
        <f>BAJIO16643561!C1200</f>
        <v>0</v>
      </c>
      <c r="M468" s="90" t="e">
        <f t="shared" si="44"/>
        <v>#REF!</v>
      </c>
      <c r="N468" s="15"/>
    </row>
    <row r="469" spans="1:14" hidden="1" x14ac:dyDescent="0.25">
      <c r="A469" s="12">
        <f>BAJIO16643561!A1201</f>
        <v>0</v>
      </c>
      <c r="B469" s="13"/>
      <c r="C469" s="13">
        <f>BAJIO16643561!B1201</f>
        <v>0</v>
      </c>
      <c r="D469" s="85"/>
      <c r="E469" s="80">
        <f>BAJIO16643561!I1201</f>
        <v>0</v>
      </c>
      <c r="F469" s="149">
        <f>BAJIO16643561!H1201</f>
        <v>0</v>
      </c>
      <c r="G469" s="14">
        <f t="shared" ref="G469:G483" si="46">I469/1.16</f>
        <v>0</v>
      </c>
      <c r="H469" s="14">
        <f t="shared" si="45"/>
        <v>0</v>
      </c>
      <c r="I469" s="14">
        <f>BAJIO16643561!D1201</f>
        <v>0</v>
      </c>
      <c r="J469" s="14">
        <f t="shared" ref="J469:J483" si="47">L469/1.16</f>
        <v>0</v>
      </c>
      <c r="K469" s="14">
        <f t="shared" ref="K469:K483" si="48">J469*0.16</f>
        <v>0</v>
      </c>
      <c r="L469" s="14">
        <f>BAJIO16643561!C1201</f>
        <v>0</v>
      </c>
      <c r="M469" s="90" t="e">
        <f t="shared" si="44"/>
        <v>#REF!</v>
      </c>
      <c r="N469" s="15"/>
    </row>
    <row r="470" spans="1:14" hidden="1" x14ac:dyDescent="0.25">
      <c r="A470" s="12">
        <f>BAJIO16643561!A1202</f>
        <v>0</v>
      </c>
      <c r="B470" s="13"/>
      <c r="C470" s="13">
        <f>BAJIO16643561!B1202</f>
        <v>0</v>
      </c>
      <c r="D470" s="85"/>
      <c r="E470" s="80">
        <f>BAJIO16643561!I1202</f>
        <v>0</v>
      </c>
      <c r="F470" s="149">
        <f>BAJIO16643561!H1202</f>
        <v>0</v>
      </c>
      <c r="G470" s="14">
        <f t="shared" si="46"/>
        <v>0</v>
      </c>
      <c r="H470" s="14">
        <f t="shared" si="45"/>
        <v>0</v>
      </c>
      <c r="I470" s="14">
        <f>BAJIO16643561!D1202</f>
        <v>0</v>
      </c>
      <c r="J470" s="14">
        <f t="shared" si="47"/>
        <v>0</v>
      </c>
      <c r="K470" s="14">
        <f t="shared" si="48"/>
        <v>0</v>
      </c>
      <c r="L470" s="14">
        <f>BAJIO16643561!C1202</f>
        <v>0</v>
      </c>
      <c r="M470" s="90" t="e">
        <f t="shared" si="44"/>
        <v>#REF!</v>
      </c>
      <c r="N470" s="15"/>
    </row>
    <row r="471" spans="1:14" hidden="1" x14ac:dyDescent="0.25">
      <c r="A471" s="12">
        <f>BAJIO16643561!A1203</f>
        <v>0</v>
      </c>
      <c r="B471" s="13"/>
      <c r="C471" s="13">
        <f>BAJIO16643561!B1203</f>
        <v>0</v>
      </c>
      <c r="D471" s="85"/>
      <c r="E471" s="80">
        <f>BAJIO16643561!I1203</f>
        <v>0</v>
      </c>
      <c r="F471" s="149">
        <f>BAJIO16643561!H1203</f>
        <v>0</v>
      </c>
      <c r="G471" s="14">
        <f t="shared" si="46"/>
        <v>0</v>
      </c>
      <c r="H471" s="14">
        <f t="shared" si="45"/>
        <v>0</v>
      </c>
      <c r="I471" s="14">
        <f>BAJIO16643561!D1203</f>
        <v>0</v>
      </c>
      <c r="J471" s="14">
        <f t="shared" si="47"/>
        <v>0</v>
      </c>
      <c r="K471" s="14">
        <f t="shared" si="48"/>
        <v>0</v>
      </c>
      <c r="L471" s="14">
        <f>BAJIO16643561!C1203</f>
        <v>0</v>
      </c>
      <c r="M471" s="90" t="e">
        <f t="shared" si="44"/>
        <v>#REF!</v>
      </c>
      <c r="N471" s="15"/>
    </row>
    <row r="472" spans="1:14" hidden="1" x14ac:dyDescent="0.25">
      <c r="A472" s="12">
        <f>BAJIO16643561!A1204</f>
        <v>0</v>
      </c>
      <c r="B472" s="13"/>
      <c r="C472" s="13">
        <f>BAJIO16643561!B1204</f>
        <v>0</v>
      </c>
      <c r="D472" s="85"/>
      <c r="E472" s="80">
        <f>BAJIO16643561!I1204</f>
        <v>0</v>
      </c>
      <c r="F472" s="149">
        <f>BAJIO16643561!H1204</f>
        <v>0</v>
      </c>
      <c r="G472" s="14">
        <f t="shared" si="46"/>
        <v>0</v>
      </c>
      <c r="H472" s="14">
        <f t="shared" si="45"/>
        <v>0</v>
      </c>
      <c r="I472" s="14">
        <f>BAJIO16643561!D1204</f>
        <v>0</v>
      </c>
      <c r="J472" s="14">
        <f t="shared" si="47"/>
        <v>0</v>
      </c>
      <c r="K472" s="14">
        <f t="shared" si="48"/>
        <v>0</v>
      </c>
      <c r="L472" s="14">
        <f>BAJIO16643561!C1204</f>
        <v>0</v>
      </c>
      <c r="M472" s="90" t="e">
        <f t="shared" si="44"/>
        <v>#REF!</v>
      </c>
      <c r="N472" s="15"/>
    </row>
    <row r="473" spans="1:14" hidden="1" x14ac:dyDescent="0.25">
      <c r="A473" s="12">
        <f>BAJIO16643561!A1205</f>
        <v>0</v>
      </c>
      <c r="B473" s="13"/>
      <c r="C473" s="13">
        <f>BAJIO16643561!B1205</f>
        <v>0</v>
      </c>
      <c r="D473" s="85"/>
      <c r="E473" s="80">
        <f>BAJIO16643561!I1205</f>
        <v>0</v>
      </c>
      <c r="F473" s="149">
        <f>BAJIO16643561!H1205</f>
        <v>0</v>
      </c>
      <c r="G473" s="14">
        <f t="shared" si="46"/>
        <v>0</v>
      </c>
      <c r="H473" s="14">
        <f t="shared" si="45"/>
        <v>0</v>
      </c>
      <c r="I473" s="14">
        <f>BAJIO16643561!D1205</f>
        <v>0</v>
      </c>
      <c r="J473" s="14">
        <f t="shared" si="47"/>
        <v>0</v>
      </c>
      <c r="K473" s="14">
        <f t="shared" si="48"/>
        <v>0</v>
      </c>
      <c r="L473" s="14">
        <f>BAJIO16643561!C1205</f>
        <v>0</v>
      </c>
      <c r="M473" s="90" t="e">
        <f t="shared" si="44"/>
        <v>#REF!</v>
      </c>
      <c r="N473" s="15"/>
    </row>
    <row r="474" spans="1:14" hidden="1" x14ac:dyDescent="0.25">
      <c r="A474" s="12">
        <f>BAJIO16643561!A1206</f>
        <v>0</v>
      </c>
      <c r="B474" s="13"/>
      <c r="C474" s="13">
        <f>BAJIO16643561!B1206</f>
        <v>0</v>
      </c>
      <c r="D474" s="85"/>
      <c r="E474" s="80">
        <f>BAJIO16643561!I1206</f>
        <v>0</v>
      </c>
      <c r="F474" s="149">
        <f>BAJIO16643561!H1206</f>
        <v>0</v>
      </c>
      <c r="G474" s="14">
        <f t="shared" si="46"/>
        <v>0</v>
      </c>
      <c r="H474" s="14">
        <f t="shared" si="45"/>
        <v>0</v>
      </c>
      <c r="I474" s="14">
        <f>BAJIO16643561!D1206</f>
        <v>0</v>
      </c>
      <c r="J474" s="14">
        <f t="shared" si="47"/>
        <v>0</v>
      </c>
      <c r="K474" s="14">
        <f t="shared" si="48"/>
        <v>0</v>
      </c>
      <c r="L474" s="14">
        <f>BAJIO16643561!C1206</f>
        <v>0</v>
      </c>
      <c r="M474" s="90" t="e">
        <f t="shared" si="44"/>
        <v>#REF!</v>
      </c>
      <c r="N474" s="15"/>
    </row>
    <row r="475" spans="1:14" hidden="1" x14ac:dyDescent="0.25">
      <c r="A475" s="12">
        <f>BAJIO16643561!A1207</f>
        <v>0</v>
      </c>
      <c r="B475" s="13"/>
      <c r="C475" s="13">
        <f>BAJIO16643561!B1207</f>
        <v>0</v>
      </c>
      <c r="D475" s="85"/>
      <c r="E475" s="80">
        <f>BAJIO16643561!I1207</f>
        <v>0</v>
      </c>
      <c r="F475" s="149">
        <f>BAJIO16643561!H1207</f>
        <v>0</v>
      </c>
      <c r="G475" s="14">
        <f t="shared" si="46"/>
        <v>0</v>
      </c>
      <c r="H475" s="14">
        <f t="shared" si="45"/>
        <v>0</v>
      </c>
      <c r="I475" s="14">
        <f>BAJIO16643561!D1207</f>
        <v>0</v>
      </c>
      <c r="J475" s="14">
        <f t="shared" si="47"/>
        <v>0</v>
      </c>
      <c r="K475" s="14">
        <f t="shared" si="48"/>
        <v>0</v>
      </c>
      <c r="L475" s="14">
        <f>BAJIO16643561!C1207</f>
        <v>0</v>
      </c>
      <c r="M475" s="90" t="e">
        <f t="shared" si="44"/>
        <v>#REF!</v>
      </c>
      <c r="N475" s="15"/>
    </row>
    <row r="476" spans="1:14" hidden="1" x14ac:dyDescent="0.25">
      <c r="A476" s="12">
        <f>BAJIO16643561!A1208</f>
        <v>0</v>
      </c>
      <c r="B476" s="13"/>
      <c r="C476" s="13">
        <f>BAJIO16643561!B1208</f>
        <v>0</v>
      </c>
      <c r="D476" s="85"/>
      <c r="E476" s="80">
        <f>BAJIO16643561!I1208</f>
        <v>0</v>
      </c>
      <c r="F476" s="149">
        <f>BAJIO16643561!H1208</f>
        <v>0</v>
      </c>
      <c r="G476" s="14">
        <f t="shared" si="46"/>
        <v>0</v>
      </c>
      <c r="H476" s="14">
        <f t="shared" si="45"/>
        <v>0</v>
      </c>
      <c r="I476" s="14">
        <f>BAJIO16643561!D1208</f>
        <v>0</v>
      </c>
      <c r="J476" s="14">
        <f t="shared" si="47"/>
        <v>0</v>
      </c>
      <c r="K476" s="14">
        <f t="shared" si="48"/>
        <v>0</v>
      </c>
      <c r="L476" s="14">
        <f>BAJIO16643561!C1208</f>
        <v>0</v>
      </c>
      <c r="M476" s="90" t="e">
        <f t="shared" si="44"/>
        <v>#REF!</v>
      </c>
      <c r="N476" s="15"/>
    </row>
    <row r="477" spans="1:14" hidden="1" x14ac:dyDescent="0.25">
      <c r="A477" s="12">
        <f>BAJIO16643561!A1209</f>
        <v>0</v>
      </c>
      <c r="B477" s="13"/>
      <c r="C477" s="13">
        <f>BAJIO16643561!B1209</f>
        <v>0</v>
      </c>
      <c r="D477" s="85"/>
      <c r="E477" s="80">
        <f>BAJIO16643561!I1209</f>
        <v>0</v>
      </c>
      <c r="F477" s="149">
        <f>BAJIO16643561!H1209</f>
        <v>0</v>
      </c>
      <c r="G477" s="14">
        <f t="shared" si="46"/>
        <v>0</v>
      </c>
      <c r="H477" s="14">
        <f t="shared" si="45"/>
        <v>0</v>
      </c>
      <c r="I477" s="14">
        <f>BAJIO16643561!D1209</f>
        <v>0</v>
      </c>
      <c r="J477" s="14">
        <f t="shared" si="47"/>
        <v>0</v>
      </c>
      <c r="K477" s="14">
        <f t="shared" si="48"/>
        <v>0</v>
      </c>
      <c r="L477" s="14">
        <f>BAJIO16643561!C1209</f>
        <v>0</v>
      </c>
      <c r="M477" s="90" t="e">
        <f t="shared" si="44"/>
        <v>#REF!</v>
      </c>
      <c r="N477" s="15"/>
    </row>
    <row r="478" spans="1:14" hidden="1" x14ac:dyDescent="0.25">
      <c r="A478" s="12">
        <f>BAJIO16643561!A1210</f>
        <v>0</v>
      </c>
      <c r="B478" s="13"/>
      <c r="C478" s="13">
        <f>BAJIO16643561!B1210</f>
        <v>0</v>
      </c>
      <c r="D478" s="85"/>
      <c r="E478" s="80">
        <f>BAJIO16643561!I1210</f>
        <v>0</v>
      </c>
      <c r="F478" s="149">
        <f>BAJIO16643561!H1210</f>
        <v>0</v>
      </c>
      <c r="G478" s="14">
        <f t="shared" si="46"/>
        <v>0</v>
      </c>
      <c r="H478" s="14">
        <f t="shared" si="45"/>
        <v>0</v>
      </c>
      <c r="I478" s="14">
        <f>BAJIO16643561!D1210</f>
        <v>0</v>
      </c>
      <c r="J478" s="14">
        <f t="shared" si="47"/>
        <v>0</v>
      </c>
      <c r="K478" s="14">
        <f t="shared" si="48"/>
        <v>0</v>
      </c>
      <c r="L478" s="14">
        <f>BAJIO16643561!C1210</f>
        <v>0</v>
      </c>
      <c r="M478" s="90" t="e">
        <f t="shared" si="44"/>
        <v>#REF!</v>
      </c>
      <c r="N478" s="15"/>
    </row>
    <row r="479" spans="1:14" hidden="1" x14ac:dyDescent="0.25">
      <c r="A479" s="12">
        <f>BAJIO16643561!A1211</f>
        <v>0</v>
      </c>
      <c r="B479" s="13"/>
      <c r="C479" s="13">
        <f>BAJIO16643561!B1211</f>
        <v>0</v>
      </c>
      <c r="D479" s="85"/>
      <c r="E479" s="80">
        <f>BAJIO16643561!I1211</f>
        <v>0</v>
      </c>
      <c r="F479" s="149">
        <f>BAJIO16643561!H1211</f>
        <v>0</v>
      </c>
      <c r="G479" s="14">
        <f t="shared" si="46"/>
        <v>0</v>
      </c>
      <c r="H479" s="14">
        <f t="shared" si="45"/>
        <v>0</v>
      </c>
      <c r="I479" s="14">
        <f>BAJIO16643561!D1211</f>
        <v>0</v>
      </c>
      <c r="J479" s="14">
        <f t="shared" si="47"/>
        <v>0</v>
      </c>
      <c r="K479" s="14">
        <f t="shared" si="48"/>
        <v>0</v>
      </c>
      <c r="L479" s="14">
        <f>BAJIO16643561!C1211</f>
        <v>0</v>
      </c>
      <c r="M479" s="90" t="e">
        <f t="shared" si="44"/>
        <v>#REF!</v>
      </c>
      <c r="N479" s="15"/>
    </row>
    <row r="480" spans="1:14" hidden="1" x14ac:dyDescent="0.25">
      <c r="A480" s="12">
        <f>BAJIO16643561!A1212</f>
        <v>0</v>
      </c>
      <c r="B480" s="13"/>
      <c r="C480" s="13">
        <f>BAJIO16643561!B1212</f>
        <v>0</v>
      </c>
      <c r="D480" s="85"/>
      <c r="E480" s="80">
        <f>BAJIO16643561!I1212</f>
        <v>0</v>
      </c>
      <c r="F480" s="149">
        <f>BAJIO16643561!H1212</f>
        <v>0</v>
      </c>
      <c r="G480" s="14">
        <f t="shared" si="46"/>
        <v>0</v>
      </c>
      <c r="H480" s="14">
        <f t="shared" si="45"/>
        <v>0</v>
      </c>
      <c r="I480" s="14">
        <f>BAJIO16643561!D1212</f>
        <v>0</v>
      </c>
      <c r="J480" s="14">
        <f t="shared" si="47"/>
        <v>0</v>
      </c>
      <c r="K480" s="14">
        <f t="shared" si="48"/>
        <v>0</v>
      </c>
      <c r="L480" s="14">
        <f>BAJIO16643561!C1212</f>
        <v>0</v>
      </c>
      <c r="M480" s="90" t="e">
        <f t="shared" si="44"/>
        <v>#REF!</v>
      </c>
      <c r="N480" s="15"/>
    </row>
    <row r="481" spans="1:14" hidden="1" x14ac:dyDescent="0.25">
      <c r="A481" s="12">
        <f>BAJIO16643561!A1213</f>
        <v>0</v>
      </c>
      <c r="B481" s="13"/>
      <c r="C481" s="13">
        <f>BAJIO16643561!B1213</f>
        <v>0</v>
      </c>
      <c r="D481" s="85"/>
      <c r="E481" s="80">
        <f>BAJIO16643561!I1213</f>
        <v>0</v>
      </c>
      <c r="F481" s="149">
        <f>BAJIO16643561!H1213</f>
        <v>0</v>
      </c>
      <c r="G481" s="14">
        <f t="shared" si="46"/>
        <v>0</v>
      </c>
      <c r="H481" s="14">
        <f t="shared" si="45"/>
        <v>0</v>
      </c>
      <c r="I481" s="14">
        <f>BAJIO16643561!D1213</f>
        <v>0</v>
      </c>
      <c r="J481" s="14">
        <f t="shared" si="47"/>
        <v>0</v>
      </c>
      <c r="K481" s="14">
        <f t="shared" si="48"/>
        <v>0</v>
      </c>
      <c r="L481" s="14">
        <f>BAJIO16643561!C1213</f>
        <v>0</v>
      </c>
      <c r="M481" s="90" t="e">
        <f t="shared" si="44"/>
        <v>#REF!</v>
      </c>
      <c r="N481" s="15"/>
    </row>
    <row r="482" spans="1:14" hidden="1" x14ac:dyDescent="0.25">
      <c r="A482" s="12">
        <f>BAJIO16643561!A1214</f>
        <v>0</v>
      </c>
      <c r="B482" s="13"/>
      <c r="C482" s="13">
        <f>BAJIO16643561!B1214</f>
        <v>0</v>
      </c>
      <c r="D482" s="85"/>
      <c r="E482" s="80">
        <f>BAJIO16643561!I1214</f>
        <v>0</v>
      </c>
      <c r="F482" s="149">
        <f>BAJIO16643561!H1214</f>
        <v>0</v>
      </c>
      <c r="G482" s="14">
        <f t="shared" si="46"/>
        <v>0</v>
      </c>
      <c r="H482" s="14">
        <f t="shared" si="45"/>
        <v>0</v>
      </c>
      <c r="I482" s="14">
        <f>BAJIO16643561!D1214</f>
        <v>0</v>
      </c>
      <c r="J482" s="14">
        <f t="shared" si="47"/>
        <v>0</v>
      </c>
      <c r="K482" s="14">
        <f t="shared" si="48"/>
        <v>0</v>
      </c>
      <c r="L482" s="14">
        <f>BAJIO16643561!C1214</f>
        <v>0</v>
      </c>
      <c r="M482" s="90" t="e">
        <f t="shared" si="44"/>
        <v>#REF!</v>
      </c>
      <c r="N482" s="15"/>
    </row>
    <row r="483" spans="1:14" hidden="1" x14ac:dyDescent="0.25">
      <c r="A483" s="12">
        <f>BAJIO16643561!A1215</f>
        <v>0</v>
      </c>
      <c r="B483" s="13"/>
      <c r="C483" s="13">
        <f>BAJIO16643561!B1215</f>
        <v>0</v>
      </c>
      <c r="D483" s="85"/>
      <c r="E483" s="80">
        <f>BAJIO16643561!I1215</f>
        <v>0</v>
      </c>
      <c r="F483" s="149">
        <f>BAJIO16643561!H1215</f>
        <v>0</v>
      </c>
      <c r="G483" s="14">
        <f t="shared" si="46"/>
        <v>0</v>
      </c>
      <c r="H483" s="14">
        <f t="shared" si="45"/>
        <v>0</v>
      </c>
      <c r="I483" s="14">
        <f>BAJIO16643561!D1215</f>
        <v>0</v>
      </c>
      <c r="J483" s="14">
        <f t="shared" si="47"/>
        <v>0</v>
      </c>
      <c r="K483" s="14">
        <f t="shared" si="48"/>
        <v>0</v>
      </c>
      <c r="L483" s="14">
        <f>BAJIO16643561!C1215</f>
        <v>0</v>
      </c>
      <c r="M483" s="90" t="e">
        <f t="shared" si="44"/>
        <v>#REF!</v>
      </c>
      <c r="N483" s="15"/>
    </row>
    <row r="484" spans="1:14" x14ac:dyDescent="0.25">
      <c r="E484" s="80">
        <f>BAJIO16643561!I485</f>
        <v>0</v>
      </c>
      <c r="F484" s="149">
        <f>BAJIO16643561!H485</f>
        <v>0</v>
      </c>
      <c r="I484" s="90">
        <f>BAJIO16643561!D485</f>
        <v>0</v>
      </c>
      <c r="L484" s="14">
        <f>BAJIO16643561!C485</f>
        <v>0</v>
      </c>
    </row>
    <row r="485" spans="1:14" x14ac:dyDescent="0.25">
      <c r="E485" s="80">
        <f>BAJIO16643561!I486</f>
        <v>0</v>
      </c>
      <c r="F485" s="149">
        <f>BAJIO16643561!H486</f>
        <v>0</v>
      </c>
      <c r="I485" s="90">
        <f>BAJIO16643561!D486</f>
        <v>0</v>
      </c>
      <c r="L485" s="14">
        <f>BAJIO16643561!C486</f>
        <v>0</v>
      </c>
    </row>
    <row r="486" spans="1:14" x14ac:dyDescent="0.25">
      <c r="E486" s="80">
        <f>BAJIO16643561!I487</f>
        <v>0</v>
      </c>
      <c r="F486" s="149">
        <f>BAJIO16643561!H487</f>
        <v>0</v>
      </c>
      <c r="I486" s="90">
        <f>BAJIO16643561!D487</f>
        <v>0</v>
      </c>
      <c r="L486" s="14">
        <f>BAJIO16643561!C487</f>
        <v>0</v>
      </c>
    </row>
    <row r="487" spans="1:14" x14ac:dyDescent="0.25">
      <c r="E487" s="80">
        <f>BAJIO16643561!I488</f>
        <v>0</v>
      </c>
      <c r="F487" s="149">
        <f>BAJIO16643561!H488</f>
        <v>0</v>
      </c>
      <c r="I487" s="90">
        <f>BAJIO16643561!D488</f>
        <v>0</v>
      </c>
      <c r="L487" s="14">
        <f>BAJIO16643561!C488</f>
        <v>0</v>
      </c>
    </row>
    <row r="488" spans="1:14" x14ac:dyDescent="0.25">
      <c r="E488" s="80">
        <f>BAJIO16643561!I489</f>
        <v>0</v>
      </c>
      <c r="F488" s="149">
        <f>BAJIO16643561!H489</f>
        <v>0</v>
      </c>
      <c r="I488" s="90">
        <f>BAJIO16643561!D489</f>
        <v>0</v>
      </c>
      <c r="L488" s="14">
        <f>BAJIO16643561!C489</f>
        <v>0</v>
      </c>
    </row>
    <row r="489" spans="1:14" x14ac:dyDescent="0.25">
      <c r="E489" s="80">
        <f>BAJIO16643561!I490</f>
        <v>0</v>
      </c>
      <c r="F489" s="149">
        <f>BAJIO16643561!H490</f>
        <v>0</v>
      </c>
      <c r="I489" s="90">
        <f>BAJIO16643561!D490</f>
        <v>0</v>
      </c>
      <c r="L489" s="14">
        <f>BAJIO16643561!C490</f>
        <v>0</v>
      </c>
    </row>
    <row r="490" spans="1:14" x14ac:dyDescent="0.25">
      <c r="E490" s="80">
        <f>BAJIO16643561!I491</f>
        <v>0</v>
      </c>
      <c r="F490" s="149">
        <f>BAJIO16643561!H491</f>
        <v>0</v>
      </c>
      <c r="I490" s="90">
        <f>BAJIO16643561!D491</f>
        <v>0</v>
      </c>
      <c r="L490" s="14">
        <f>BAJIO16643561!C491</f>
        <v>0</v>
      </c>
    </row>
    <row r="491" spans="1:14" x14ac:dyDescent="0.25">
      <c r="E491" s="80">
        <f>BAJIO16643561!I492</f>
        <v>0</v>
      </c>
      <c r="F491" s="149">
        <f>BAJIO16643561!H492</f>
        <v>0</v>
      </c>
      <c r="I491" s="90">
        <f>BAJIO16643561!D492</f>
        <v>0</v>
      </c>
      <c r="L491" s="14">
        <f>BAJIO16643561!C492</f>
        <v>0</v>
      </c>
    </row>
    <row r="492" spans="1:14" x14ac:dyDescent="0.25">
      <c r="E492" s="80">
        <f>BAJIO16643561!I493</f>
        <v>0</v>
      </c>
      <c r="F492" s="149">
        <f>BAJIO16643561!H493</f>
        <v>0</v>
      </c>
      <c r="I492" s="90">
        <f>BAJIO16643561!D493</f>
        <v>0</v>
      </c>
      <c r="L492" s="14">
        <f>BAJIO16643561!C493</f>
        <v>0</v>
      </c>
    </row>
    <row r="493" spans="1:14" x14ac:dyDescent="0.25">
      <c r="E493" s="80">
        <f>BAJIO16643561!I494</f>
        <v>0</v>
      </c>
    </row>
    <row r="494" spans="1:14" x14ac:dyDescent="0.25">
      <c r="E494" s="80">
        <f>BAJIO16643561!I495</f>
        <v>0</v>
      </c>
    </row>
    <row r="495" spans="1:14" x14ac:dyDescent="0.25">
      <c r="E495" s="80">
        <f>BAJIO16643561!I496</f>
        <v>0</v>
      </c>
    </row>
    <row r="496" spans="1:14" x14ac:dyDescent="0.25">
      <c r="E496" s="80">
        <f>BAJIO16643561!I497</f>
        <v>0</v>
      </c>
    </row>
    <row r="497" spans="5:5" x14ac:dyDescent="0.25">
      <c r="E497" s="80">
        <f>BAJIO16643561!I498</f>
        <v>0</v>
      </c>
    </row>
    <row r="498" spans="5:5" x14ac:dyDescent="0.25">
      <c r="E498" s="80">
        <f>BAJIO16643561!I499</f>
        <v>0</v>
      </c>
    </row>
    <row r="499" spans="5:5" x14ac:dyDescent="0.25">
      <c r="E499" s="80">
        <f>BAJIO16643561!I500</f>
        <v>0</v>
      </c>
    </row>
    <row r="500" spans="5:5" x14ac:dyDescent="0.25">
      <c r="E500" s="80">
        <f>BAJIO16643561!I501</f>
        <v>0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86"/>
  <sheetViews>
    <sheetView showGridLines="0" zoomScaleNormal="100" workbookViewId="0">
      <pane ySplit="4" topLeftCell="A18" activePane="bottomLeft" state="frozenSplit"/>
      <selection pane="bottomLeft" activeCell="B33" sqref="B33"/>
    </sheetView>
  </sheetViews>
  <sheetFormatPr baseColWidth="10" defaultColWidth="13.5703125" defaultRowHeight="15" x14ac:dyDescent="0.25"/>
  <cols>
    <col min="1" max="1" width="10.7109375" style="6" bestFit="1" customWidth="1"/>
    <col min="2" max="2" width="76.5703125" style="6" bestFit="1" customWidth="1"/>
    <col min="3" max="3" width="11.5703125" style="7" customWidth="1"/>
    <col min="4" max="4" width="11.5703125" style="142" bestFit="1" customWidth="1"/>
    <col min="5" max="5" width="11.5703125" style="8" customWidth="1"/>
    <col min="6" max="6" width="16.85546875" style="8" customWidth="1"/>
    <col min="7" max="7" width="12.7109375" style="8" customWidth="1"/>
    <col min="8" max="8" width="11.28515625" style="6" bestFit="1" customWidth="1"/>
    <col min="9" max="9" width="17.42578125" style="6" customWidth="1"/>
    <col min="10" max="10" width="19.28515625" style="6" bestFit="1" customWidth="1"/>
    <col min="11" max="16384" width="13.5703125" style="6"/>
  </cols>
  <sheetData>
    <row r="1" spans="1:11" s="8" customFormat="1" x14ac:dyDescent="0.25">
      <c r="A1" s="241" t="s">
        <v>33</v>
      </c>
      <c r="B1" s="242"/>
      <c r="C1" s="242"/>
      <c r="D1" s="242"/>
      <c r="E1" s="242"/>
      <c r="F1" s="242"/>
      <c r="G1" s="242"/>
      <c r="H1" s="242"/>
      <c r="I1" s="242"/>
    </row>
    <row r="2" spans="1:11" s="8" customFormat="1" x14ac:dyDescent="0.25">
      <c r="A2" s="241" t="s">
        <v>12</v>
      </c>
      <c r="B2" s="242"/>
      <c r="C2" s="242"/>
      <c r="D2" s="242"/>
      <c r="E2" s="242"/>
      <c r="F2" s="242"/>
      <c r="G2" s="242"/>
      <c r="H2" s="242"/>
      <c r="I2" s="242"/>
      <c r="K2" s="8">
        <v>2858.7</v>
      </c>
    </row>
    <row r="3" spans="1:11" s="8" customFormat="1" x14ac:dyDescent="0.25">
      <c r="A3" s="243" t="s">
        <v>45</v>
      </c>
      <c r="B3" s="244"/>
      <c r="C3" s="244"/>
      <c r="D3" s="244"/>
      <c r="E3" s="244"/>
      <c r="F3" s="244"/>
      <c r="G3" s="244"/>
      <c r="H3" s="244"/>
      <c r="I3" s="244"/>
    </row>
    <row r="4" spans="1:11" s="8" customFormat="1" ht="47.25" x14ac:dyDescent="0.25">
      <c r="A4" s="63" t="s">
        <v>1</v>
      </c>
      <c r="B4" s="63" t="s">
        <v>0</v>
      </c>
      <c r="C4" s="64" t="s">
        <v>4</v>
      </c>
      <c r="D4" s="64" t="s">
        <v>5</v>
      </c>
      <c r="E4" s="64" t="s">
        <v>15</v>
      </c>
      <c r="F4" s="65" t="s">
        <v>6</v>
      </c>
      <c r="G4" s="66" t="s">
        <v>36</v>
      </c>
      <c r="H4" s="67" t="s">
        <v>28</v>
      </c>
      <c r="I4" s="67" t="s">
        <v>37</v>
      </c>
      <c r="J4" s="67" t="s">
        <v>39</v>
      </c>
    </row>
    <row r="5" spans="1:11" ht="15.75" x14ac:dyDescent="0.25">
      <c r="A5" s="57" t="s">
        <v>32</v>
      </c>
      <c r="B5" s="58" t="s">
        <v>15</v>
      </c>
      <c r="C5" s="177" t="s">
        <v>30</v>
      </c>
      <c r="D5" s="177" t="s">
        <v>30</v>
      </c>
      <c r="E5" s="166">
        <v>2858.7</v>
      </c>
      <c r="F5" s="167"/>
      <c r="G5" s="168"/>
      <c r="H5" s="169"/>
      <c r="I5" s="169"/>
      <c r="J5" s="169"/>
    </row>
    <row r="6" spans="1:11" ht="15.75" x14ac:dyDescent="0.25">
      <c r="A6" s="164">
        <v>44868</v>
      </c>
      <c r="B6" s="222" t="s">
        <v>144</v>
      </c>
      <c r="C6" s="166">
        <v>0</v>
      </c>
      <c r="D6" s="212">
        <v>32480</v>
      </c>
      <c r="E6" s="188">
        <f>E5-C6+D6</f>
        <v>35338.699999999997</v>
      </c>
      <c r="F6" s="193">
        <v>298</v>
      </c>
      <c r="G6" s="168">
        <v>44868</v>
      </c>
      <c r="H6" s="169">
        <v>2214</v>
      </c>
      <c r="I6" s="170" t="s">
        <v>217</v>
      </c>
      <c r="J6" s="223" t="s">
        <v>172</v>
      </c>
    </row>
    <row r="7" spans="1:11" ht="15.75" x14ac:dyDescent="0.25">
      <c r="A7" s="164">
        <v>44868</v>
      </c>
      <c r="B7" s="165" t="s">
        <v>153</v>
      </c>
      <c r="C7" s="166">
        <v>1695.34</v>
      </c>
      <c r="D7" s="166">
        <v>0</v>
      </c>
      <c r="E7" s="188">
        <f>E6-C7+D7</f>
        <v>33643.360000000001</v>
      </c>
      <c r="F7" s="167"/>
      <c r="G7" s="168"/>
      <c r="H7" s="169"/>
      <c r="I7" s="170"/>
      <c r="J7" s="168"/>
    </row>
    <row r="8" spans="1:11" ht="30" x14ac:dyDescent="0.25">
      <c r="A8" s="164">
        <v>44868</v>
      </c>
      <c r="B8" s="165" t="s">
        <v>154</v>
      </c>
      <c r="C8" s="166">
        <v>6281.4</v>
      </c>
      <c r="D8" s="166">
        <v>0</v>
      </c>
      <c r="E8" s="188">
        <f>E7-C8+D8</f>
        <v>27361.96</v>
      </c>
      <c r="F8" s="193"/>
      <c r="G8" s="168"/>
      <c r="H8" s="169"/>
      <c r="I8" s="169"/>
      <c r="J8" s="168"/>
    </row>
    <row r="9" spans="1:11" ht="15.75" x14ac:dyDescent="0.25">
      <c r="A9" s="164">
        <v>44868</v>
      </c>
      <c r="B9" s="165" t="s">
        <v>155</v>
      </c>
      <c r="C9" s="166">
        <v>3000</v>
      </c>
      <c r="D9" s="166">
        <v>0</v>
      </c>
      <c r="E9" s="188">
        <f>E8-C9+D9</f>
        <v>24361.96</v>
      </c>
      <c r="F9" s="167"/>
      <c r="G9" s="168"/>
      <c r="H9" s="169"/>
      <c r="I9" s="169"/>
      <c r="J9" s="168"/>
    </row>
    <row r="10" spans="1:11" ht="30" x14ac:dyDescent="0.25">
      <c r="A10" s="164">
        <v>44869</v>
      </c>
      <c r="B10" s="165" t="s">
        <v>156</v>
      </c>
      <c r="C10" s="166">
        <v>2234.16</v>
      </c>
      <c r="D10" s="166">
        <v>0</v>
      </c>
      <c r="E10" s="188">
        <f t="shared" ref="E10:E52" si="0">E9-C10+D10</f>
        <v>22127.8</v>
      </c>
      <c r="F10" s="167"/>
      <c r="G10" s="168"/>
      <c r="H10" s="169"/>
      <c r="I10" s="169"/>
      <c r="J10" s="168"/>
    </row>
    <row r="11" spans="1:11" ht="15.75" x14ac:dyDescent="0.25">
      <c r="A11" s="164">
        <v>44872</v>
      </c>
      <c r="B11" s="165" t="s">
        <v>157</v>
      </c>
      <c r="C11" s="166">
        <v>696</v>
      </c>
      <c r="D11" s="166">
        <v>0</v>
      </c>
      <c r="E11" s="188">
        <f t="shared" si="0"/>
        <v>21431.8</v>
      </c>
      <c r="F11" s="167"/>
      <c r="G11" s="168"/>
      <c r="H11" s="169"/>
      <c r="I11" s="170"/>
      <c r="J11" s="168"/>
    </row>
    <row r="12" spans="1:11" ht="30" x14ac:dyDescent="0.25">
      <c r="A12" s="164">
        <v>44872</v>
      </c>
      <c r="B12" s="165" t="s">
        <v>158</v>
      </c>
      <c r="C12" s="166">
        <v>7.46</v>
      </c>
      <c r="D12" s="166">
        <v>0</v>
      </c>
      <c r="E12" s="188">
        <f t="shared" si="0"/>
        <v>21424.34</v>
      </c>
      <c r="F12" s="167"/>
      <c r="G12" s="168"/>
      <c r="H12" s="169"/>
      <c r="I12" s="169"/>
      <c r="J12" s="168"/>
    </row>
    <row r="13" spans="1:11" ht="15.75" x14ac:dyDescent="0.25">
      <c r="A13" s="164">
        <v>44872</v>
      </c>
      <c r="B13" s="165" t="s">
        <v>159</v>
      </c>
      <c r="C13" s="166">
        <v>501.12</v>
      </c>
      <c r="D13" s="166">
        <v>0</v>
      </c>
      <c r="E13" s="188">
        <f t="shared" si="0"/>
        <v>20923.22</v>
      </c>
      <c r="F13" s="167"/>
      <c r="G13" s="168"/>
      <c r="H13" s="169"/>
      <c r="I13" s="169"/>
      <c r="J13" s="168"/>
    </row>
    <row r="14" spans="1:11" ht="15.75" x14ac:dyDescent="0.25">
      <c r="A14" s="164">
        <v>44872</v>
      </c>
      <c r="B14" s="165" t="s">
        <v>160</v>
      </c>
      <c r="C14" s="166">
        <v>247</v>
      </c>
      <c r="D14" s="166">
        <v>0</v>
      </c>
      <c r="E14" s="188">
        <f t="shared" si="0"/>
        <v>20676.22</v>
      </c>
      <c r="F14" s="193"/>
      <c r="G14" s="168"/>
      <c r="H14" s="169"/>
      <c r="I14" s="170"/>
      <c r="J14" s="168"/>
    </row>
    <row r="15" spans="1:11" ht="15.75" x14ac:dyDescent="0.25">
      <c r="A15" s="164">
        <v>44873</v>
      </c>
      <c r="B15" s="165" t="s">
        <v>161</v>
      </c>
      <c r="C15" s="166">
        <v>9570.17</v>
      </c>
      <c r="D15" s="166">
        <v>0</v>
      </c>
      <c r="E15" s="188">
        <f t="shared" si="0"/>
        <v>11106.050000000001</v>
      </c>
      <c r="F15" s="167"/>
      <c r="G15" s="168"/>
      <c r="H15" s="169"/>
      <c r="I15" s="170"/>
      <c r="J15" s="168"/>
    </row>
    <row r="16" spans="1:11" ht="15.75" x14ac:dyDescent="0.25">
      <c r="A16" s="164">
        <v>44874</v>
      </c>
      <c r="B16" s="165" t="s">
        <v>162</v>
      </c>
      <c r="C16" s="166">
        <v>1740</v>
      </c>
      <c r="D16" s="166">
        <v>0</v>
      </c>
      <c r="E16" s="188">
        <f t="shared" si="0"/>
        <v>9366.0500000000011</v>
      </c>
      <c r="F16" s="167"/>
      <c r="G16" s="168"/>
      <c r="H16" s="169"/>
      <c r="I16" s="169"/>
      <c r="J16" s="168"/>
    </row>
    <row r="17" spans="1:10" ht="15.75" x14ac:dyDescent="0.25">
      <c r="A17" s="164">
        <v>44874</v>
      </c>
      <c r="B17" s="165" t="s">
        <v>163</v>
      </c>
      <c r="C17" s="166">
        <v>0</v>
      </c>
      <c r="D17" s="212">
        <v>27898</v>
      </c>
      <c r="E17" s="188">
        <f t="shared" si="0"/>
        <v>37264.050000000003</v>
      </c>
      <c r="F17" s="167">
        <v>248</v>
      </c>
      <c r="G17" s="168">
        <v>44874</v>
      </c>
      <c r="H17" s="169">
        <v>2215</v>
      </c>
      <c r="I17" s="169" t="s">
        <v>218</v>
      </c>
      <c r="J17" s="168" t="s">
        <v>216</v>
      </c>
    </row>
    <row r="18" spans="1:10" ht="15.75" x14ac:dyDescent="0.25">
      <c r="A18" s="164">
        <v>44875</v>
      </c>
      <c r="B18" s="165" t="s">
        <v>164</v>
      </c>
      <c r="C18" s="166">
        <v>4400</v>
      </c>
      <c r="D18" s="166">
        <v>0</v>
      </c>
      <c r="E18" s="188">
        <f t="shared" si="0"/>
        <v>32864.050000000003</v>
      </c>
      <c r="F18" s="167"/>
      <c r="G18" s="168"/>
      <c r="H18" s="169"/>
      <c r="I18" s="169"/>
      <c r="J18" s="168"/>
    </row>
    <row r="19" spans="1:10" ht="15.75" x14ac:dyDescent="0.25">
      <c r="A19" s="164">
        <v>44875</v>
      </c>
      <c r="B19" s="165" t="s">
        <v>165</v>
      </c>
      <c r="C19" s="166">
        <v>5388.49</v>
      </c>
      <c r="D19" s="166">
        <v>0</v>
      </c>
      <c r="E19" s="188">
        <f t="shared" si="0"/>
        <v>27475.560000000005</v>
      </c>
      <c r="F19" s="167"/>
      <c r="G19" s="168"/>
      <c r="H19" s="169"/>
      <c r="I19" s="170"/>
      <c r="J19" s="168"/>
    </row>
    <row r="20" spans="1:10" ht="15.75" x14ac:dyDescent="0.25">
      <c r="A20" s="164">
        <v>44875</v>
      </c>
      <c r="B20" s="165" t="s">
        <v>166</v>
      </c>
      <c r="C20" s="166">
        <v>4146.59</v>
      </c>
      <c r="D20" s="166">
        <v>0</v>
      </c>
      <c r="E20" s="188">
        <f t="shared" si="0"/>
        <v>23328.970000000005</v>
      </c>
      <c r="F20" s="167"/>
      <c r="G20" s="168"/>
      <c r="H20" s="169"/>
      <c r="I20" s="169"/>
      <c r="J20" s="168"/>
    </row>
    <row r="21" spans="1:10" ht="15.75" x14ac:dyDescent="0.25">
      <c r="A21" s="164">
        <v>44875</v>
      </c>
      <c r="B21" s="165" t="s">
        <v>167</v>
      </c>
      <c r="C21" s="166">
        <v>2912.92</v>
      </c>
      <c r="D21" s="166">
        <v>0</v>
      </c>
      <c r="E21" s="188">
        <f t="shared" si="0"/>
        <v>20416.050000000003</v>
      </c>
      <c r="F21" s="167"/>
      <c r="G21" s="168"/>
      <c r="H21" s="169"/>
      <c r="I21" s="170"/>
      <c r="J21" s="168"/>
    </row>
    <row r="22" spans="1:10" ht="15.75" x14ac:dyDescent="0.25">
      <c r="A22" s="164">
        <v>44877</v>
      </c>
      <c r="B22" s="165" t="s">
        <v>168</v>
      </c>
      <c r="C22" s="166">
        <v>3000</v>
      </c>
      <c r="D22" s="166">
        <v>0</v>
      </c>
      <c r="E22" s="188">
        <f t="shared" si="0"/>
        <v>17416.050000000003</v>
      </c>
      <c r="F22" s="167"/>
      <c r="G22" s="168"/>
      <c r="H22" s="169"/>
      <c r="I22" s="170"/>
      <c r="J22" s="168"/>
    </row>
    <row r="23" spans="1:10" ht="15.75" x14ac:dyDescent="0.25">
      <c r="A23" s="164">
        <v>44879</v>
      </c>
      <c r="B23" s="165" t="s">
        <v>150</v>
      </c>
      <c r="C23" s="166">
        <v>3000</v>
      </c>
      <c r="D23" s="166">
        <v>0</v>
      </c>
      <c r="E23" s="188">
        <f t="shared" si="0"/>
        <v>14416.050000000003</v>
      </c>
      <c r="F23" s="193"/>
      <c r="G23" s="168"/>
      <c r="H23" s="169"/>
      <c r="I23" s="169"/>
      <c r="J23" s="168"/>
    </row>
    <row r="24" spans="1:10" ht="15.75" x14ac:dyDescent="0.25">
      <c r="A24" s="164">
        <v>44879</v>
      </c>
      <c r="B24" s="165" t="s">
        <v>169</v>
      </c>
      <c r="C24" s="166">
        <v>350</v>
      </c>
      <c r="D24" s="166">
        <v>0</v>
      </c>
      <c r="E24" s="188">
        <f t="shared" si="0"/>
        <v>14066.050000000003</v>
      </c>
      <c r="F24" s="167"/>
      <c r="G24" s="168"/>
      <c r="H24" s="169"/>
      <c r="I24" s="169"/>
      <c r="J24" s="168"/>
    </row>
    <row r="25" spans="1:10" ht="15.75" x14ac:dyDescent="0.25">
      <c r="A25" s="164">
        <v>44880</v>
      </c>
      <c r="B25" s="165" t="s">
        <v>157</v>
      </c>
      <c r="C25" s="166">
        <v>2900</v>
      </c>
      <c r="D25" s="166">
        <v>0</v>
      </c>
      <c r="E25" s="188">
        <f t="shared" si="0"/>
        <v>11166.050000000003</v>
      </c>
      <c r="F25" s="193"/>
      <c r="G25" s="168"/>
      <c r="H25" s="169"/>
      <c r="I25" s="169"/>
      <c r="J25" s="168"/>
    </row>
    <row r="26" spans="1:10" ht="30" x14ac:dyDescent="0.25">
      <c r="A26" s="164">
        <v>44881</v>
      </c>
      <c r="B26" s="165" t="s">
        <v>170</v>
      </c>
      <c r="C26" s="166">
        <v>5637</v>
      </c>
      <c r="D26" s="166">
        <v>0</v>
      </c>
      <c r="E26" s="188">
        <f t="shared" si="0"/>
        <v>5529.0500000000029</v>
      </c>
      <c r="F26" s="167"/>
      <c r="G26" s="168"/>
      <c r="H26" s="169"/>
      <c r="I26" s="170"/>
      <c r="J26" s="168"/>
    </row>
    <row r="27" spans="1:10" ht="15.75" x14ac:dyDescent="0.25">
      <c r="A27" s="164">
        <v>44888</v>
      </c>
      <c r="B27" s="222" t="s">
        <v>171</v>
      </c>
      <c r="C27" s="166">
        <v>0</v>
      </c>
      <c r="D27" s="212">
        <v>81200</v>
      </c>
      <c r="E27" s="188">
        <f t="shared" si="0"/>
        <v>86729.05</v>
      </c>
      <c r="F27" s="167">
        <v>298</v>
      </c>
      <c r="G27" s="168">
        <v>44888</v>
      </c>
      <c r="H27" s="169">
        <v>2216</v>
      </c>
      <c r="I27" s="170" t="s">
        <v>219</v>
      </c>
      <c r="J27" s="223" t="s">
        <v>172</v>
      </c>
    </row>
    <row r="28" spans="1:10" ht="15.75" x14ac:dyDescent="0.25">
      <c r="A28" s="164">
        <v>44890</v>
      </c>
      <c r="B28" s="165" t="s">
        <v>284</v>
      </c>
      <c r="C28" s="166">
        <v>21091.58</v>
      </c>
      <c r="D28" s="166">
        <v>0</v>
      </c>
      <c r="E28" s="188">
        <f t="shared" si="0"/>
        <v>65637.47</v>
      </c>
      <c r="F28" s="167"/>
      <c r="G28" s="168"/>
      <c r="H28" s="169"/>
      <c r="I28" s="169"/>
      <c r="J28" s="168"/>
    </row>
    <row r="29" spans="1:10" ht="30" x14ac:dyDescent="0.25">
      <c r="A29" s="164">
        <v>44890</v>
      </c>
      <c r="B29" s="165" t="s">
        <v>285</v>
      </c>
      <c r="C29" s="166">
        <v>60000</v>
      </c>
      <c r="D29" s="166">
        <v>0</v>
      </c>
      <c r="E29" s="188">
        <f t="shared" si="0"/>
        <v>5637.4700000000012</v>
      </c>
      <c r="F29" s="167"/>
      <c r="G29" s="168"/>
      <c r="H29" s="169"/>
      <c r="I29" s="169"/>
      <c r="J29" s="168"/>
    </row>
    <row r="30" spans="1:10" ht="15.75" x14ac:dyDescent="0.25">
      <c r="A30" s="164"/>
      <c r="B30" s="165"/>
      <c r="C30" s="166">
        <v>0</v>
      </c>
      <c r="D30" s="166">
        <v>0</v>
      </c>
      <c r="E30" s="188">
        <f t="shared" si="0"/>
        <v>5637.4700000000012</v>
      </c>
      <c r="F30" s="167"/>
      <c r="G30" s="168"/>
      <c r="H30" s="169"/>
      <c r="I30" s="169"/>
      <c r="J30" s="168"/>
    </row>
    <row r="31" spans="1:10" ht="15.75" x14ac:dyDescent="0.25">
      <c r="A31" s="164"/>
      <c r="B31" s="165"/>
      <c r="C31" s="166">
        <v>0</v>
      </c>
      <c r="D31" s="166">
        <v>0</v>
      </c>
      <c r="E31" s="188">
        <f t="shared" si="0"/>
        <v>5637.4700000000012</v>
      </c>
      <c r="F31" s="167"/>
      <c r="G31" s="168"/>
      <c r="H31" s="169"/>
      <c r="I31" s="169"/>
      <c r="J31" s="168"/>
    </row>
    <row r="32" spans="1:10" ht="15.75" x14ac:dyDescent="0.25">
      <c r="A32" s="164"/>
      <c r="B32" s="197"/>
      <c r="C32" s="166">
        <v>0</v>
      </c>
      <c r="D32" s="166">
        <v>0</v>
      </c>
      <c r="E32" s="188">
        <f t="shared" si="0"/>
        <v>5637.4700000000012</v>
      </c>
      <c r="F32" s="167"/>
      <c r="G32" s="168"/>
      <c r="H32" s="169"/>
      <c r="I32" s="169"/>
      <c r="J32" s="168"/>
    </row>
    <row r="33" spans="1:10" ht="15.75" x14ac:dyDescent="0.25">
      <c r="A33" s="164"/>
      <c r="B33" s="165"/>
      <c r="C33" s="166">
        <v>0</v>
      </c>
      <c r="D33" s="166">
        <v>0</v>
      </c>
      <c r="E33" s="188">
        <f t="shared" si="0"/>
        <v>5637.4700000000012</v>
      </c>
      <c r="F33" s="167"/>
      <c r="G33" s="168"/>
      <c r="H33" s="169"/>
      <c r="I33" s="169"/>
      <c r="J33" s="168"/>
    </row>
    <row r="34" spans="1:10" ht="15.75" x14ac:dyDescent="0.25">
      <c r="A34" s="164"/>
      <c r="B34" s="165"/>
      <c r="C34" s="166">
        <v>0</v>
      </c>
      <c r="D34" s="166">
        <v>0</v>
      </c>
      <c r="E34" s="188">
        <f t="shared" si="0"/>
        <v>5637.4700000000012</v>
      </c>
      <c r="F34" s="167"/>
      <c r="G34" s="168"/>
      <c r="H34" s="169"/>
      <c r="I34" s="170"/>
      <c r="J34" s="168"/>
    </row>
    <row r="35" spans="1:10" ht="15.75" x14ac:dyDescent="0.25">
      <c r="A35" s="164"/>
      <c r="B35" s="165"/>
      <c r="C35" s="166">
        <v>0</v>
      </c>
      <c r="D35" s="166">
        <v>0</v>
      </c>
      <c r="E35" s="188">
        <f t="shared" si="0"/>
        <v>5637.4700000000012</v>
      </c>
      <c r="F35" s="193"/>
      <c r="G35" s="168"/>
      <c r="H35" s="169"/>
      <c r="I35" s="169"/>
      <c r="J35" s="168"/>
    </row>
    <row r="36" spans="1:10" ht="15.75" x14ac:dyDescent="0.25">
      <c r="A36" s="164"/>
      <c r="B36" s="165"/>
      <c r="C36" s="166">
        <v>0</v>
      </c>
      <c r="D36" s="166">
        <v>0</v>
      </c>
      <c r="E36" s="188">
        <f t="shared" si="0"/>
        <v>5637.4700000000012</v>
      </c>
      <c r="F36" s="167"/>
      <c r="G36" s="168"/>
      <c r="H36" s="169"/>
      <c r="I36" s="169"/>
      <c r="J36" s="168"/>
    </row>
    <row r="37" spans="1:10" ht="15.75" x14ac:dyDescent="0.25">
      <c r="A37" s="164"/>
      <c r="B37" s="165"/>
      <c r="C37" s="166">
        <v>0</v>
      </c>
      <c r="D37" s="166">
        <v>0</v>
      </c>
      <c r="E37" s="188">
        <f t="shared" si="0"/>
        <v>5637.4700000000012</v>
      </c>
      <c r="F37" s="193"/>
      <c r="G37" s="168"/>
      <c r="H37" s="169"/>
      <c r="I37" s="170"/>
      <c r="J37" s="168"/>
    </row>
    <row r="38" spans="1:10" ht="15.75" x14ac:dyDescent="0.25">
      <c r="A38" s="164"/>
      <c r="B38" s="165"/>
      <c r="C38" s="166">
        <v>0</v>
      </c>
      <c r="D38" s="166">
        <v>0</v>
      </c>
      <c r="E38" s="188">
        <f t="shared" si="0"/>
        <v>5637.4700000000012</v>
      </c>
      <c r="F38" s="167"/>
      <c r="G38" s="168"/>
      <c r="H38" s="169"/>
      <c r="I38" s="170"/>
      <c r="J38" s="168"/>
    </row>
    <row r="39" spans="1:10" ht="15.75" x14ac:dyDescent="0.25">
      <c r="A39" s="164"/>
      <c r="B39" s="165"/>
      <c r="C39" s="166">
        <v>0</v>
      </c>
      <c r="D39" s="166">
        <v>0</v>
      </c>
      <c r="E39" s="188">
        <f t="shared" si="0"/>
        <v>5637.4700000000012</v>
      </c>
      <c r="F39" s="167"/>
      <c r="G39" s="168"/>
      <c r="H39" s="169"/>
      <c r="I39" s="169"/>
      <c r="J39" s="168"/>
    </row>
    <row r="40" spans="1:10" ht="15.75" x14ac:dyDescent="0.25">
      <c r="A40" s="164"/>
      <c r="B40" s="165"/>
      <c r="C40" s="166">
        <v>0</v>
      </c>
      <c r="D40" s="166">
        <v>0</v>
      </c>
      <c r="E40" s="188">
        <f t="shared" si="0"/>
        <v>5637.4700000000012</v>
      </c>
      <c r="F40" s="167"/>
      <c r="G40" s="168"/>
      <c r="H40" s="169"/>
      <c r="I40" s="169"/>
      <c r="J40" s="168"/>
    </row>
    <row r="41" spans="1:10" ht="15.75" x14ac:dyDescent="0.25">
      <c r="A41" s="164"/>
      <c r="B41" s="165"/>
      <c r="C41" s="166">
        <v>0</v>
      </c>
      <c r="D41" s="166">
        <v>0</v>
      </c>
      <c r="E41" s="188">
        <f t="shared" si="0"/>
        <v>5637.4700000000012</v>
      </c>
      <c r="F41" s="167"/>
      <c r="G41" s="168"/>
      <c r="H41" s="169"/>
      <c r="I41" s="169"/>
      <c r="J41" s="168"/>
    </row>
    <row r="42" spans="1:10" ht="15.75" x14ac:dyDescent="0.25">
      <c r="A42" s="164"/>
      <c r="B42" s="165"/>
      <c r="C42" s="166">
        <v>0</v>
      </c>
      <c r="D42" s="166">
        <v>0</v>
      </c>
      <c r="E42" s="188">
        <f t="shared" si="0"/>
        <v>5637.4700000000012</v>
      </c>
      <c r="F42" s="167"/>
      <c r="G42" s="168"/>
      <c r="H42" s="169"/>
      <c r="I42" s="169"/>
      <c r="J42" s="168"/>
    </row>
    <row r="43" spans="1:10" ht="15.75" x14ac:dyDescent="0.25">
      <c r="A43" s="164"/>
      <c r="B43" s="165"/>
      <c r="C43" s="166">
        <v>0</v>
      </c>
      <c r="D43" s="166">
        <v>0</v>
      </c>
      <c r="E43" s="188">
        <f t="shared" si="0"/>
        <v>5637.4700000000012</v>
      </c>
      <c r="F43" s="167"/>
      <c r="G43" s="168"/>
      <c r="H43" s="169"/>
      <c r="I43" s="169"/>
      <c r="J43" s="168"/>
    </row>
    <row r="44" spans="1:10" ht="15.75" x14ac:dyDescent="0.25">
      <c r="A44" s="164"/>
      <c r="B44" s="165"/>
      <c r="C44" s="166">
        <v>0</v>
      </c>
      <c r="D44" s="166">
        <v>0</v>
      </c>
      <c r="E44" s="188">
        <f t="shared" si="0"/>
        <v>5637.4700000000012</v>
      </c>
      <c r="F44" s="167"/>
      <c r="G44" s="168"/>
      <c r="H44" s="169"/>
      <c r="I44" s="169"/>
      <c r="J44" s="168"/>
    </row>
    <row r="45" spans="1:10" ht="15.75" x14ac:dyDescent="0.25">
      <c r="A45" s="164"/>
      <c r="B45" s="165"/>
      <c r="C45" s="166">
        <v>0</v>
      </c>
      <c r="D45" s="166">
        <v>0</v>
      </c>
      <c r="E45" s="188">
        <f t="shared" si="0"/>
        <v>5637.4700000000012</v>
      </c>
      <c r="F45" s="167"/>
      <c r="G45" s="168"/>
      <c r="H45" s="169"/>
      <c r="I45" s="169"/>
      <c r="J45" s="168"/>
    </row>
    <row r="46" spans="1:10" ht="15.75" x14ac:dyDescent="0.25">
      <c r="A46" s="164"/>
      <c r="B46" s="165"/>
      <c r="C46" s="166">
        <v>0</v>
      </c>
      <c r="D46" s="166">
        <v>0</v>
      </c>
      <c r="E46" s="188">
        <f t="shared" si="0"/>
        <v>5637.4700000000012</v>
      </c>
      <c r="F46" s="167"/>
      <c r="G46" s="168"/>
      <c r="H46" s="169"/>
      <c r="I46" s="170"/>
      <c r="J46" s="168"/>
    </row>
    <row r="47" spans="1:10" ht="15.75" x14ac:dyDescent="0.25">
      <c r="A47" s="164"/>
      <c r="B47" s="165"/>
      <c r="C47" s="166">
        <v>0</v>
      </c>
      <c r="D47" s="166">
        <v>0</v>
      </c>
      <c r="E47" s="188">
        <f t="shared" si="0"/>
        <v>5637.4700000000012</v>
      </c>
      <c r="F47" s="167"/>
      <c r="G47" s="168"/>
      <c r="H47" s="169"/>
      <c r="I47" s="169"/>
      <c r="J47" s="168"/>
    </row>
    <row r="48" spans="1:10" ht="15.75" x14ac:dyDescent="0.25">
      <c r="A48" s="164"/>
      <c r="B48" s="165"/>
      <c r="C48" s="166">
        <v>0</v>
      </c>
      <c r="D48" s="166">
        <v>0</v>
      </c>
      <c r="E48" s="188">
        <f t="shared" si="0"/>
        <v>5637.4700000000012</v>
      </c>
      <c r="F48" s="167"/>
      <c r="G48" s="168"/>
      <c r="H48" s="169"/>
      <c r="I48" s="170"/>
      <c r="J48" s="168"/>
    </row>
    <row r="49" spans="1:10" ht="15.75" x14ac:dyDescent="0.25">
      <c r="A49" s="164"/>
      <c r="B49" s="165"/>
      <c r="C49" s="166">
        <v>0</v>
      </c>
      <c r="D49" s="166">
        <v>0</v>
      </c>
      <c r="E49" s="188">
        <f t="shared" si="0"/>
        <v>5637.4700000000012</v>
      </c>
      <c r="F49" s="167"/>
      <c r="G49" s="168"/>
      <c r="H49" s="169"/>
      <c r="I49" s="169"/>
      <c r="J49" s="168"/>
    </row>
    <row r="50" spans="1:10" ht="15.75" x14ac:dyDescent="0.25">
      <c r="A50" s="164"/>
      <c r="B50" s="165"/>
      <c r="C50" s="166">
        <v>0</v>
      </c>
      <c r="D50" s="166">
        <v>0</v>
      </c>
      <c r="E50" s="188">
        <f t="shared" si="0"/>
        <v>5637.4700000000012</v>
      </c>
      <c r="F50" s="167"/>
      <c r="G50" s="168"/>
      <c r="H50" s="169"/>
      <c r="I50" s="169"/>
      <c r="J50" s="168"/>
    </row>
    <row r="51" spans="1:10" ht="15.75" x14ac:dyDescent="0.25">
      <c r="A51" s="164"/>
      <c r="B51" s="165"/>
      <c r="C51" s="166">
        <v>0</v>
      </c>
      <c r="D51" s="166">
        <v>0</v>
      </c>
      <c r="E51" s="188">
        <f t="shared" si="0"/>
        <v>5637.4700000000012</v>
      </c>
      <c r="F51" s="167"/>
      <c r="G51" s="168"/>
      <c r="H51" s="169"/>
      <c r="I51" s="169"/>
      <c r="J51" s="168"/>
    </row>
    <row r="52" spans="1:10" ht="15.75" x14ac:dyDescent="0.25">
      <c r="A52" s="164"/>
      <c r="B52" s="165"/>
      <c r="C52" s="166">
        <v>0</v>
      </c>
      <c r="D52" s="166">
        <v>0</v>
      </c>
      <c r="E52" s="188">
        <f t="shared" si="0"/>
        <v>5637.4700000000012</v>
      </c>
      <c r="F52" s="167"/>
      <c r="G52" s="168"/>
      <c r="H52" s="169"/>
      <c r="I52" s="169"/>
      <c r="J52" s="168"/>
    </row>
    <row r="53" spans="1:10" ht="15.75" x14ac:dyDescent="0.25">
      <c r="A53" s="164"/>
      <c r="B53" s="165"/>
      <c r="C53" s="166">
        <v>0</v>
      </c>
      <c r="D53" s="166">
        <v>0</v>
      </c>
      <c r="E53" s="188">
        <f>E52-C53+D53</f>
        <v>5637.4700000000012</v>
      </c>
      <c r="F53" s="167"/>
      <c r="G53" s="168"/>
      <c r="H53" s="169"/>
      <c r="I53" s="169"/>
      <c r="J53" s="168"/>
    </row>
    <row r="54" spans="1:10" ht="15.75" x14ac:dyDescent="0.25">
      <c r="A54" s="164"/>
      <c r="B54" s="165"/>
      <c r="C54" s="166">
        <v>0</v>
      </c>
      <c r="D54" s="166">
        <v>0</v>
      </c>
      <c r="E54" s="188">
        <f>E53-C54+D54</f>
        <v>5637.4700000000012</v>
      </c>
      <c r="F54" s="167"/>
      <c r="G54" s="168"/>
      <c r="H54" s="169"/>
      <c r="I54" s="169"/>
      <c r="J54" s="168"/>
    </row>
    <row r="55" spans="1:10" ht="15.75" x14ac:dyDescent="0.25">
      <c r="A55" s="164"/>
      <c r="B55" s="165"/>
      <c r="C55" s="166">
        <v>0</v>
      </c>
      <c r="D55" s="166">
        <v>0</v>
      </c>
      <c r="E55" s="188">
        <f t="shared" ref="E55:E86" si="1">E54-C55+D55</f>
        <v>5637.4700000000012</v>
      </c>
      <c r="F55" s="167"/>
      <c r="G55" s="168"/>
      <c r="H55" s="169"/>
      <c r="I55" s="169"/>
      <c r="J55" s="168"/>
    </row>
    <row r="56" spans="1:10" ht="15.75" x14ac:dyDescent="0.25">
      <c r="A56" s="164"/>
      <c r="B56" s="165"/>
      <c r="C56" s="166">
        <v>0</v>
      </c>
      <c r="D56" s="166">
        <v>0</v>
      </c>
      <c r="E56" s="188">
        <f t="shared" si="1"/>
        <v>5637.4700000000012</v>
      </c>
      <c r="F56" s="167"/>
      <c r="G56" s="168"/>
      <c r="H56" s="169"/>
      <c r="I56" s="169"/>
      <c r="J56" s="168"/>
    </row>
    <row r="57" spans="1:10" ht="15.75" x14ac:dyDescent="0.25">
      <c r="A57" s="164"/>
      <c r="B57" s="165"/>
      <c r="C57" s="166">
        <v>0</v>
      </c>
      <c r="D57" s="166">
        <v>0</v>
      </c>
      <c r="E57" s="188">
        <f t="shared" si="1"/>
        <v>5637.4700000000012</v>
      </c>
      <c r="F57" s="167"/>
      <c r="G57" s="168"/>
      <c r="H57" s="169"/>
      <c r="I57" s="169"/>
      <c r="J57" s="168"/>
    </row>
    <row r="58" spans="1:10" ht="15.75" x14ac:dyDescent="0.25">
      <c r="A58" s="164"/>
      <c r="B58" s="165"/>
      <c r="C58" s="166">
        <v>0</v>
      </c>
      <c r="D58" s="166">
        <v>0</v>
      </c>
      <c r="E58" s="188">
        <f t="shared" si="1"/>
        <v>5637.4700000000012</v>
      </c>
      <c r="F58" s="167"/>
      <c r="G58" s="168"/>
      <c r="H58" s="169"/>
      <c r="I58" s="169"/>
      <c r="J58" s="168"/>
    </row>
    <row r="59" spans="1:10" ht="15.75" x14ac:dyDescent="0.25">
      <c r="A59" s="164"/>
      <c r="B59" s="165"/>
      <c r="C59" s="166">
        <v>0</v>
      </c>
      <c r="D59" s="166">
        <v>0</v>
      </c>
      <c r="E59" s="188">
        <f t="shared" si="1"/>
        <v>5637.4700000000012</v>
      </c>
      <c r="F59" s="167"/>
      <c r="G59" s="168"/>
      <c r="H59" s="169"/>
      <c r="I59" s="169"/>
      <c r="J59" s="168"/>
    </row>
    <row r="60" spans="1:10" ht="15.75" x14ac:dyDescent="0.25">
      <c r="A60" s="164"/>
      <c r="B60" s="165"/>
      <c r="C60" s="166">
        <v>0</v>
      </c>
      <c r="D60" s="166">
        <v>0</v>
      </c>
      <c r="E60" s="188">
        <f t="shared" si="1"/>
        <v>5637.4700000000012</v>
      </c>
      <c r="F60" s="167"/>
      <c r="G60" s="168"/>
      <c r="H60" s="169"/>
      <c r="I60" s="169"/>
      <c r="J60" s="168"/>
    </row>
    <row r="61" spans="1:10" ht="15.75" x14ac:dyDescent="0.25">
      <c r="A61" s="164"/>
      <c r="B61" s="165"/>
      <c r="C61" s="166">
        <v>0</v>
      </c>
      <c r="D61" s="166">
        <v>0</v>
      </c>
      <c r="E61" s="188">
        <f t="shared" si="1"/>
        <v>5637.4700000000012</v>
      </c>
      <c r="F61" s="193"/>
      <c r="G61" s="168"/>
      <c r="H61" s="169"/>
      <c r="I61" s="169"/>
      <c r="J61" s="168"/>
    </row>
    <row r="62" spans="1:10" ht="15.75" x14ac:dyDescent="0.25">
      <c r="A62" s="164"/>
      <c r="B62" s="165"/>
      <c r="C62" s="166">
        <v>0</v>
      </c>
      <c r="D62" s="166">
        <v>0</v>
      </c>
      <c r="E62" s="188">
        <f t="shared" si="1"/>
        <v>5637.4700000000012</v>
      </c>
      <c r="F62" s="167"/>
      <c r="G62" s="168"/>
      <c r="H62" s="169"/>
      <c r="I62" s="169"/>
      <c r="J62" s="168"/>
    </row>
    <row r="63" spans="1:10" ht="15.75" x14ac:dyDescent="0.25">
      <c r="A63" s="164"/>
      <c r="B63" s="165"/>
      <c r="C63" s="166">
        <v>0</v>
      </c>
      <c r="D63" s="166">
        <v>0</v>
      </c>
      <c r="E63" s="188">
        <f t="shared" si="1"/>
        <v>5637.4700000000012</v>
      </c>
      <c r="F63" s="193"/>
      <c r="G63" s="168"/>
      <c r="H63" s="169"/>
      <c r="I63" s="169"/>
      <c r="J63" s="168"/>
    </row>
    <row r="64" spans="1:10" ht="15.75" x14ac:dyDescent="0.25">
      <c r="A64" s="164"/>
      <c r="B64" s="165"/>
      <c r="C64" s="166">
        <v>0</v>
      </c>
      <c r="D64" s="166">
        <v>0</v>
      </c>
      <c r="E64" s="188">
        <f t="shared" si="1"/>
        <v>5637.4700000000012</v>
      </c>
      <c r="F64" s="167"/>
      <c r="G64" s="168"/>
      <c r="H64" s="169"/>
      <c r="I64" s="169"/>
      <c r="J64" s="168"/>
    </row>
    <row r="65" spans="1:10" ht="15.75" x14ac:dyDescent="0.25">
      <c r="A65" s="164"/>
      <c r="B65" s="165"/>
      <c r="C65" s="166">
        <v>0</v>
      </c>
      <c r="D65" s="166">
        <v>0</v>
      </c>
      <c r="E65" s="188">
        <f t="shared" si="1"/>
        <v>5637.4700000000012</v>
      </c>
      <c r="F65" s="167"/>
      <c r="G65" s="168"/>
      <c r="H65" s="169"/>
      <c r="I65" s="169"/>
      <c r="J65" s="168"/>
    </row>
    <row r="66" spans="1:10" ht="15.75" x14ac:dyDescent="0.25">
      <c r="A66" s="164"/>
      <c r="B66" s="165"/>
      <c r="C66" s="166">
        <v>0</v>
      </c>
      <c r="D66" s="166">
        <v>0</v>
      </c>
      <c r="E66" s="188">
        <f t="shared" si="1"/>
        <v>5637.4700000000012</v>
      </c>
      <c r="F66" s="167"/>
      <c r="G66" s="168"/>
      <c r="H66" s="169"/>
      <c r="I66" s="169"/>
      <c r="J66" s="168"/>
    </row>
    <row r="67" spans="1:10" ht="15.75" x14ac:dyDescent="0.25">
      <c r="A67" s="59"/>
      <c r="B67" s="60"/>
      <c r="C67" s="166">
        <v>0</v>
      </c>
      <c r="D67" s="166">
        <v>0</v>
      </c>
      <c r="E67" s="188">
        <f t="shared" si="1"/>
        <v>5637.4700000000012</v>
      </c>
      <c r="F67" s="167"/>
      <c r="G67" s="168"/>
      <c r="H67" s="169"/>
      <c r="I67" s="169"/>
      <c r="J67" s="168"/>
    </row>
    <row r="68" spans="1:10" ht="15.75" x14ac:dyDescent="0.25">
      <c r="A68" s="59"/>
      <c r="B68" s="60"/>
      <c r="C68" s="166">
        <v>0</v>
      </c>
      <c r="D68" s="166">
        <v>0</v>
      </c>
      <c r="E68" s="188">
        <f t="shared" si="1"/>
        <v>5637.4700000000012</v>
      </c>
      <c r="F68" s="167"/>
      <c r="G68" s="168"/>
      <c r="H68" s="169"/>
      <c r="I68" s="169"/>
      <c r="J68" s="168"/>
    </row>
    <row r="69" spans="1:10" ht="15.75" x14ac:dyDescent="0.25">
      <c r="A69" s="59"/>
      <c r="B69" s="60"/>
      <c r="C69" s="166">
        <v>0</v>
      </c>
      <c r="D69" s="166">
        <v>0</v>
      </c>
      <c r="E69" s="188">
        <f t="shared" si="1"/>
        <v>5637.4700000000012</v>
      </c>
      <c r="F69" s="167"/>
      <c r="G69" s="168"/>
      <c r="H69" s="169"/>
      <c r="I69" s="169"/>
      <c r="J69" s="168"/>
    </row>
    <row r="70" spans="1:10" ht="15.75" x14ac:dyDescent="0.25">
      <c r="A70" s="59"/>
      <c r="B70" s="60"/>
      <c r="C70" s="166">
        <v>0</v>
      </c>
      <c r="D70" s="166"/>
      <c r="E70" s="188">
        <f t="shared" si="1"/>
        <v>5637.4700000000012</v>
      </c>
      <c r="F70" s="167"/>
      <c r="G70" s="168"/>
      <c r="H70" s="169"/>
      <c r="I70" s="169"/>
      <c r="J70" s="168"/>
    </row>
    <row r="71" spans="1:10" ht="15.75" x14ac:dyDescent="0.25">
      <c r="A71" s="164"/>
      <c r="B71" s="165"/>
      <c r="C71" s="166">
        <v>0</v>
      </c>
      <c r="D71" s="166"/>
      <c r="E71" s="188">
        <f t="shared" si="1"/>
        <v>5637.4700000000012</v>
      </c>
      <c r="F71" s="167"/>
      <c r="G71" s="168"/>
      <c r="H71" s="169"/>
      <c r="I71" s="169"/>
      <c r="J71" s="168"/>
    </row>
    <row r="72" spans="1:10" ht="15.75" x14ac:dyDescent="0.25">
      <c r="A72" s="164"/>
      <c r="B72" s="165"/>
      <c r="C72" s="166">
        <v>0</v>
      </c>
      <c r="D72" s="166"/>
      <c r="E72" s="188">
        <f t="shared" si="1"/>
        <v>5637.4700000000012</v>
      </c>
      <c r="F72" s="167"/>
      <c r="G72" s="168"/>
      <c r="H72" s="169"/>
      <c r="I72" s="169"/>
      <c r="J72" s="168"/>
    </row>
    <row r="73" spans="1:10" ht="15.75" x14ac:dyDescent="0.25">
      <c r="A73" s="164"/>
      <c r="B73" s="165"/>
      <c r="C73" s="166">
        <v>0</v>
      </c>
      <c r="D73" s="166"/>
      <c r="E73" s="188">
        <f t="shared" si="1"/>
        <v>5637.4700000000012</v>
      </c>
      <c r="F73" s="167"/>
      <c r="G73" s="168"/>
      <c r="H73" s="169"/>
      <c r="I73" s="169"/>
      <c r="J73" s="168"/>
    </row>
    <row r="74" spans="1:10" ht="15.75" x14ac:dyDescent="0.25">
      <c r="A74" s="164"/>
      <c r="B74" s="165"/>
      <c r="C74" s="166">
        <v>0</v>
      </c>
      <c r="D74" s="166"/>
      <c r="E74" s="188">
        <f t="shared" si="1"/>
        <v>5637.4700000000012</v>
      </c>
      <c r="F74" s="167"/>
      <c r="G74" s="168"/>
      <c r="H74" s="169"/>
      <c r="I74" s="169"/>
      <c r="J74" s="168"/>
    </row>
    <row r="75" spans="1:10" ht="15.75" x14ac:dyDescent="0.25">
      <c r="A75" s="59"/>
      <c r="B75" s="60"/>
      <c r="C75" s="166">
        <v>0</v>
      </c>
      <c r="D75" s="166"/>
      <c r="E75" s="188">
        <f t="shared" si="1"/>
        <v>5637.4700000000012</v>
      </c>
      <c r="F75" s="167"/>
      <c r="G75" s="168"/>
      <c r="H75" s="169"/>
      <c r="I75" s="169"/>
      <c r="J75" s="168"/>
    </row>
    <row r="76" spans="1:10" ht="15.75" x14ac:dyDescent="0.25">
      <c r="A76" s="59"/>
      <c r="B76" s="60"/>
      <c r="C76" s="166">
        <v>0</v>
      </c>
      <c r="D76" s="166"/>
      <c r="E76" s="188">
        <f t="shared" si="1"/>
        <v>5637.4700000000012</v>
      </c>
      <c r="F76" s="167"/>
      <c r="G76" s="168"/>
      <c r="H76" s="169"/>
      <c r="I76" s="169"/>
      <c r="J76" s="168"/>
    </row>
    <row r="77" spans="1:10" ht="15.75" x14ac:dyDescent="0.25">
      <c r="A77" s="59"/>
      <c r="B77" s="60"/>
      <c r="C77" s="166">
        <v>0</v>
      </c>
      <c r="D77" s="166"/>
      <c r="E77" s="188">
        <f t="shared" si="1"/>
        <v>5637.4700000000012</v>
      </c>
      <c r="F77" s="167"/>
      <c r="G77" s="168"/>
      <c r="H77" s="169"/>
      <c r="I77" s="169"/>
      <c r="J77" s="168"/>
    </row>
    <row r="78" spans="1:10" ht="15.75" x14ac:dyDescent="0.25">
      <c r="A78" s="59"/>
      <c r="B78" s="60"/>
      <c r="C78" s="166">
        <v>0</v>
      </c>
      <c r="D78" s="166"/>
      <c r="E78" s="188">
        <f t="shared" si="1"/>
        <v>5637.4700000000012</v>
      </c>
      <c r="F78" s="167"/>
      <c r="G78" s="168"/>
      <c r="H78" s="169"/>
      <c r="I78" s="169"/>
      <c r="J78" s="168"/>
    </row>
    <row r="79" spans="1:10" ht="15.75" x14ac:dyDescent="0.25">
      <c r="A79" s="164"/>
      <c r="B79" s="165"/>
      <c r="C79" s="166">
        <v>0</v>
      </c>
      <c r="D79" s="166"/>
      <c r="E79" s="188">
        <f t="shared" si="1"/>
        <v>5637.4700000000012</v>
      </c>
      <c r="F79" s="167"/>
      <c r="G79" s="168"/>
      <c r="H79" s="169"/>
      <c r="I79" s="169"/>
      <c r="J79" s="168"/>
    </row>
    <row r="80" spans="1:10" ht="15.75" x14ac:dyDescent="0.25">
      <c r="A80" s="164"/>
      <c r="B80" s="165"/>
      <c r="C80" s="166">
        <v>0</v>
      </c>
      <c r="D80" s="166"/>
      <c r="E80" s="188">
        <f t="shared" si="1"/>
        <v>5637.4700000000012</v>
      </c>
      <c r="F80" s="167"/>
      <c r="G80" s="168"/>
      <c r="H80" s="169"/>
      <c r="I80" s="169"/>
      <c r="J80" s="168"/>
    </row>
    <row r="81" spans="1:10" ht="15.75" x14ac:dyDescent="0.25">
      <c r="A81" s="164"/>
      <c r="B81" s="165"/>
      <c r="C81" s="166"/>
      <c r="D81" s="166"/>
      <c r="E81" s="188">
        <f t="shared" si="1"/>
        <v>5637.4700000000012</v>
      </c>
      <c r="F81" s="167"/>
      <c r="G81" s="168"/>
      <c r="H81" s="169"/>
      <c r="I81" s="169"/>
      <c r="J81" s="168"/>
    </row>
    <row r="82" spans="1:10" ht="15.75" x14ac:dyDescent="0.25">
      <c r="A82" s="164"/>
      <c r="B82" s="165"/>
      <c r="C82" s="166"/>
      <c r="D82" s="166"/>
      <c r="E82" s="188">
        <f t="shared" si="1"/>
        <v>5637.4700000000012</v>
      </c>
      <c r="F82" s="167"/>
      <c r="G82" s="168"/>
      <c r="H82" s="169"/>
      <c r="I82" s="169"/>
      <c r="J82" s="168"/>
    </row>
    <row r="83" spans="1:10" ht="15.75" x14ac:dyDescent="0.25">
      <c r="A83" s="59"/>
      <c r="B83" s="60"/>
      <c r="C83" s="177"/>
      <c r="D83" s="166"/>
      <c r="E83" s="188">
        <f t="shared" si="1"/>
        <v>5637.4700000000012</v>
      </c>
      <c r="F83" s="167"/>
      <c r="G83" s="168"/>
      <c r="H83" s="169"/>
      <c r="I83" s="169"/>
      <c r="J83" s="168"/>
    </row>
    <row r="84" spans="1:10" ht="15.75" x14ac:dyDescent="0.25">
      <c r="A84" s="59"/>
      <c r="B84" s="60"/>
      <c r="C84" s="177"/>
      <c r="D84" s="166"/>
      <c r="E84" s="188">
        <f t="shared" si="1"/>
        <v>5637.4700000000012</v>
      </c>
      <c r="F84" s="167"/>
      <c r="G84" s="168"/>
      <c r="H84" s="169"/>
      <c r="I84" s="169"/>
      <c r="J84" s="168"/>
    </row>
    <row r="85" spans="1:10" ht="15.75" x14ac:dyDescent="0.25">
      <c r="A85" s="59"/>
      <c r="B85" s="60"/>
      <c r="C85" s="177"/>
      <c r="D85" s="166"/>
      <c r="E85" s="188">
        <f t="shared" si="1"/>
        <v>5637.4700000000012</v>
      </c>
      <c r="F85" s="167"/>
      <c r="G85" s="168"/>
      <c r="H85" s="169"/>
      <c r="I85" s="169"/>
      <c r="J85" s="168"/>
    </row>
    <row r="86" spans="1:10" ht="15.75" x14ac:dyDescent="0.25">
      <c r="A86" s="59"/>
      <c r="B86" s="60"/>
      <c r="C86" s="177"/>
      <c r="D86" s="166"/>
      <c r="E86" s="188">
        <f t="shared" si="1"/>
        <v>5637.4700000000012</v>
      </c>
      <c r="F86" s="167"/>
      <c r="G86" s="168"/>
      <c r="H86" s="169"/>
      <c r="I86" s="169"/>
      <c r="J86" s="168"/>
    </row>
  </sheetData>
  <autoFilter ref="A4:J85"/>
  <mergeCells count="3">
    <mergeCell ref="A1:I1"/>
    <mergeCell ref="A2:I2"/>
    <mergeCell ref="A3:I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Q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32" bestFit="1" customWidth="1"/>
    <col min="2" max="2" width="9.140625" style="32" customWidth="1"/>
    <col min="3" max="3" width="66.28515625" style="32" bestFit="1" customWidth="1"/>
    <col min="4" max="4" width="6.28515625" style="32" customWidth="1"/>
    <col min="5" max="5" width="15.5703125" style="32" customWidth="1"/>
    <col min="6" max="6" width="11.140625" style="32" bestFit="1" customWidth="1"/>
    <col min="7" max="7" width="14.7109375" style="32" bestFit="1" customWidth="1"/>
    <col min="8" max="8" width="12.85546875" style="32" hidden="1" customWidth="1"/>
    <col min="9" max="9" width="10.5703125" style="32" bestFit="1" customWidth="1"/>
    <col min="10" max="10" width="13" style="51" bestFit="1" customWidth="1"/>
    <col min="11" max="11" width="14.7109375" style="32" bestFit="1" customWidth="1"/>
    <col min="12" max="12" width="12.85546875" style="32" hidden="1" customWidth="1"/>
    <col min="13" max="13" width="10.5703125" style="32" bestFit="1" customWidth="1"/>
    <col min="14" max="14" width="11.5703125" style="32" bestFit="1" customWidth="1"/>
    <col min="15" max="15" width="13" style="51" bestFit="1" customWidth="1"/>
    <col min="16" max="16" width="11.28515625" style="32" bestFit="1" customWidth="1"/>
    <col min="17" max="16384" width="73.42578125" style="32"/>
  </cols>
  <sheetData>
    <row r="1" spans="1:17" s="51" customFormat="1" x14ac:dyDescent="0.25">
      <c r="G1" s="245" t="s">
        <v>24</v>
      </c>
      <c r="H1" s="245"/>
      <c r="I1" s="245"/>
      <c r="J1" s="245"/>
      <c r="K1" s="246" t="s">
        <v>23</v>
      </c>
      <c r="L1" s="246"/>
      <c r="M1" s="246"/>
      <c r="N1" s="246"/>
    </row>
    <row r="2" spans="1:17" s="56" customFormat="1" ht="38.25" x14ac:dyDescent="0.25">
      <c r="A2" s="52" t="s">
        <v>22</v>
      </c>
      <c r="B2" s="52" t="s">
        <v>21</v>
      </c>
      <c r="C2" s="52" t="s">
        <v>25</v>
      </c>
      <c r="D2" s="52" t="s">
        <v>19</v>
      </c>
      <c r="E2" s="52" t="s">
        <v>0</v>
      </c>
      <c r="F2" s="52" t="s">
        <v>28</v>
      </c>
      <c r="G2" s="53" t="s">
        <v>18</v>
      </c>
      <c r="H2" s="53" t="s">
        <v>26</v>
      </c>
      <c r="I2" s="53" t="s">
        <v>17</v>
      </c>
      <c r="J2" s="53" t="s">
        <v>16</v>
      </c>
      <c r="K2" s="54" t="s">
        <v>18</v>
      </c>
      <c r="L2" s="54" t="s">
        <v>26</v>
      </c>
      <c r="M2" s="54" t="s">
        <v>17</v>
      </c>
      <c r="N2" s="54" t="s">
        <v>16</v>
      </c>
      <c r="O2" s="52" t="s">
        <v>27</v>
      </c>
      <c r="P2" s="52" t="s">
        <v>14</v>
      </c>
      <c r="Q2" s="55"/>
    </row>
    <row r="3" spans="1:17" x14ac:dyDescent="0.25">
      <c r="A3" s="33"/>
      <c r="B3" s="34"/>
      <c r="C3" s="34"/>
      <c r="D3" s="34"/>
      <c r="E3" s="34"/>
      <c r="F3" s="34"/>
      <c r="G3" s="151"/>
      <c r="H3" s="35"/>
      <c r="I3" s="151"/>
      <c r="J3" s="152"/>
      <c r="K3" s="151"/>
      <c r="L3" s="36"/>
      <c r="M3" s="151"/>
      <c r="N3" s="151"/>
      <c r="O3" s="61">
        <f>BAJIO14350722!E5</f>
        <v>2858.7</v>
      </c>
      <c r="P3" s="37"/>
      <c r="Q3" s="38"/>
    </row>
    <row r="4" spans="1:17" ht="25.5" x14ac:dyDescent="0.25">
      <c r="A4" s="39">
        <f>BAJIO14350722!A6</f>
        <v>44868</v>
      </c>
      <c r="C4" s="41" t="str">
        <f>BAJIO14350722!B6</f>
        <v>RECICLADORA INDUSTRI AL DE ACUMULADORES  Concepto del Pago: 1500003988</v>
      </c>
      <c r="E4" s="154" t="str">
        <f>BAJIO14350722!I6</f>
        <v>F4310</v>
      </c>
      <c r="F4" s="40">
        <f>BAJIO14350722!H6</f>
        <v>2214</v>
      </c>
      <c r="G4" s="42">
        <f t="shared" ref="G4:G46" si="0">J4/1.16</f>
        <v>28000.000000000004</v>
      </c>
      <c r="I4" s="42">
        <f t="shared" ref="I4:I46" si="1">G4*0.16</f>
        <v>4480.0000000000009</v>
      </c>
      <c r="J4" s="153">
        <f>BAJIO14350722!D6</f>
        <v>32480</v>
      </c>
      <c r="K4" s="42">
        <f t="shared" ref="K4:K46" si="2">N4/1.16</f>
        <v>0</v>
      </c>
      <c r="M4" s="42">
        <f t="shared" ref="M4:M46" si="3">K4*0.16</f>
        <v>0</v>
      </c>
      <c r="N4" s="42">
        <f>BAJIO14350722!C6</f>
        <v>0</v>
      </c>
      <c r="O4" s="62">
        <f>O3+J4-N4</f>
        <v>35338.699999999997</v>
      </c>
    </row>
    <row r="5" spans="1:17" ht="25.5" x14ac:dyDescent="0.25">
      <c r="A5" s="39">
        <f>BAJIO14350722!A7</f>
        <v>44868</v>
      </c>
      <c r="C5" s="41" t="str">
        <f>BAJIO14350722!B7</f>
        <v>TORRES ZUIGA ALMA DELIA  Concepto del Pago: F1587 F 1586</v>
      </c>
      <c r="E5" s="154">
        <f>BAJIO14350722!I7</f>
        <v>0</v>
      </c>
      <c r="F5" s="40">
        <f>BAJIO14350722!H7</f>
        <v>0</v>
      </c>
      <c r="G5" s="42">
        <f t="shared" si="0"/>
        <v>0</v>
      </c>
      <c r="I5" s="42">
        <f t="shared" si="1"/>
        <v>0</v>
      </c>
      <c r="J5" s="153">
        <f>BAJIO14350722!D7</f>
        <v>0</v>
      </c>
      <c r="K5" s="42">
        <f t="shared" si="2"/>
        <v>1461.5</v>
      </c>
      <c r="M5" s="42">
        <f t="shared" si="3"/>
        <v>233.84</v>
      </c>
      <c r="N5" s="42">
        <f>BAJIO14350722!C7</f>
        <v>1695.34</v>
      </c>
      <c r="O5" s="62">
        <f t="shared" ref="O5:O24" si="4">O4+J5-N5</f>
        <v>33643.360000000001</v>
      </c>
    </row>
    <row r="6" spans="1:17" ht="25.5" x14ac:dyDescent="0.25">
      <c r="A6" s="39">
        <f>BAJIO14350722!A9</f>
        <v>44868</v>
      </c>
      <c r="C6" s="41" t="str">
        <f>BAJIO14350722!B9</f>
        <v>GASOLINERA LAS PALMAS SA DE CV  Concepto del Pago: LIQUIDACION DE FACTURA</v>
      </c>
      <c r="E6" s="154">
        <f>BAJIO14350722!I8</f>
        <v>0</v>
      </c>
      <c r="F6" s="40">
        <f>BAJIO14350722!H8</f>
        <v>0</v>
      </c>
      <c r="G6" s="42">
        <f t="shared" si="0"/>
        <v>0</v>
      </c>
      <c r="I6" s="42">
        <f t="shared" si="1"/>
        <v>0</v>
      </c>
      <c r="J6" s="153">
        <f>BAJIO14350722!D8</f>
        <v>0</v>
      </c>
      <c r="K6" s="42">
        <f t="shared" si="2"/>
        <v>2586.2068965517242</v>
      </c>
      <c r="M6" s="42">
        <f t="shared" si="3"/>
        <v>413.79310344827587</v>
      </c>
      <c r="N6" s="42">
        <f>BAJIO14350722!C9</f>
        <v>3000</v>
      </c>
      <c r="O6" s="62">
        <f t="shared" si="4"/>
        <v>30643.360000000001</v>
      </c>
    </row>
    <row r="7" spans="1:17" ht="25.5" x14ac:dyDescent="0.25">
      <c r="A7" s="39">
        <f>BAJIO14350722!A10</f>
        <v>44869</v>
      </c>
      <c r="C7" s="41" t="str">
        <f>BAJIO14350722!B10</f>
        <v>PROCESADORA DE RESIDUOS VERACR   Concepto del Pago: LIQUIDACION DE FACTURA</v>
      </c>
      <c r="E7" s="154">
        <f>BAJIO14350722!I9</f>
        <v>0</v>
      </c>
      <c r="F7" s="40">
        <f>BAJIO14350722!H9</f>
        <v>0</v>
      </c>
      <c r="G7" s="42">
        <f t="shared" si="0"/>
        <v>0</v>
      </c>
      <c r="I7" s="42">
        <f t="shared" si="1"/>
        <v>0</v>
      </c>
      <c r="J7" s="153">
        <f>BAJIO14350722!D9</f>
        <v>0</v>
      </c>
      <c r="K7" s="42">
        <f t="shared" si="2"/>
        <v>1926</v>
      </c>
      <c r="M7" s="42">
        <f t="shared" si="3"/>
        <v>308.16000000000003</v>
      </c>
      <c r="N7" s="42">
        <f>BAJIO14350722!C10</f>
        <v>2234.16</v>
      </c>
      <c r="O7" s="62">
        <f t="shared" si="4"/>
        <v>28409.200000000001</v>
      </c>
    </row>
    <row r="8" spans="1:17" x14ac:dyDescent="0.25">
      <c r="A8" s="39">
        <f>BAJIO14350722!A11</f>
        <v>44872</v>
      </c>
      <c r="C8" s="41" t="str">
        <f>BAJIO14350722!B11</f>
        <v>SOSA MONTERO IGNACIO  Concepto del Pago: LIQUIDACION DE FACTURA</v>
      </c>
      <c r="E8" s="154">
        <f>BAJIO14350722!I10</f>
        <v>0</v>
      </c>
      <c r="F8" s="40">
        <f>BAJIO14350722!H10</f>
        <v>0</v>
      </c>
      <c r="G8" s="42">
        <f t="shared" si="0"/>
        <v>0</v>
      </c>
      <c r="I8" s="42">
        <f t="shared" si="1"/>
        <v>0</v>
      </c>
      <c r="J8" s="153">
        <f>BAJIO14350722!D10</f>
        <v>0</v>
      </c>
      <c r="K8" s="42">
        <f t="shared" si="2"/>
        <v>600</v>
      </c>
      <c r="M8" s="42">
        <f t="shared" si="3"/>
        <v>96</v>
      </c>
      <c r="N8" s="42">
        <f>BAJIO14350722!C11</f>
        <v>696</v>
      </c>
      <c r="O8" s="62">
        <f t="shared" si="4"/>
        <v>27713.200000000001</v>
      </c>
    </row>
    <row r="9" spans="1:17" ht="25.5" x14ac:dyDescent="0.25">
      <c r="A9" s="39">
        <f>BAJIO14350722!A12</f>
        <v>44872</v>
      </c>
      <c r="C9" s="41" t="str">
        <f>BAJIO14350722!B12</f>
        <v>QUALITAS CIA DE SEGURO   Concepto del Pago: REMOLQUE POLIZA 7050041468 ENDOSO 107857</v>
      </c>
      <c r="E9" s="154">
        <f>BAJIO14350722!I11</f>
        <v>0</v>
      </c>
      <c r="F9" s="40">
        <f>BAJIO14350722!H11</f>
        <v>0</v>
      </c>
      <c r="G9" s="42">
        <f t="shared" si="0"/>
        <v>0</v>
      </c>
      <c r="I9" s="42">
        <f t="shared" si="1"/>
        <v>0</v>
      </c>
      <c r="J9" s="153">
        <f>BAJIO14350722!D11</f>
        <v>0</v>
      </c>
      <c r="K9" s="42">
        <f t="shared" si="2"/>
        <v>6.431034482758621</v>
      </c>
      <c r="M9" s="42">
        <f t="shared" si="3"/>
        <v>1.0289655172413794</v>
      </c>
      <c r="N9" s="42">
        <f>BAJIO14350722!C12</f>
        <v>7.46</v>
      </c>
      <c r="O9" s="62">
        <f t="shared" si="4"/>
        <v>27705.74</v>
      </c>
    </row>
    <row r="10" spans="1:17" ht="25.5" x14ac:dyDescent="0.25">
      <c r="A10" s="39">
        <f>BAJIO14350722!A13</f>
        <v>44872</v>
      </c>
      <c r="C10" s="41" t="str">
        <f>BAJIO14350722!B13</f>
        <v>JG FERRETERA SA DE CV  Concepto del Pago: F41036 F41039</v>
      </c>
      <c r="E10" s="154">
        <f>BAJIO14350722!I12</f>
        <v>0</v>
      </c>
      <c r="F10" s="40">
        <f>BAJIO14350722!H12</f>
        <v>0</v>
      </c>
      <c r="G10" s="42">
        <f t="shared" si="0"/>
        <v>0</v>
      </c>
      <c r="I10" s="42">
        <f t="shared" si="1"/>
        <v>0</v>
      </c>
      <c r="J10" s="153">
        <f>BAJIO14350722!D12</f>
        <v>0</v>
      </c>
      <c r="K10" s="42">
        <f t="shared" si="2"/>
        <v>432.00000000000006</v>
      </c>
      <c r="M10" s="42">
        <f t="shared" si="3"/>
        <v>69.12</v>
      </c>
      <c r="N10" s="42">
        <f>BAJIO14350722!C13</f>
        <v>501.12</v>
      </c>
      <c r="O10" s="62">
        <f t="shared" si="4"/>
        <v>27204.620000000003</v>
      </c>
    </row>
    <row r="11" spans="1:17" ht="25.5" x14ac:dyDescent="0.25">
      <c r="A11" s="39">
        <f>BAJIO14350722!A14</f>
        <v>44872</v>
      </c>
      <c r="C11" s="41" t="str">
        <f>BAJIO14350722!B14</f>
        <v>QUALITAS CIA DE SEGURO   Concepto del Pago: poliza 7050041468 endoso 107857</v>
      </c>
      <c r="E11" s="154">
        <f>BAJIO14350722!I13</f>
        <v>0</v>
      </c>
      <c r="F11" s="40">
        <f>BAJIO14350722!H13</f>
        <v>0</v>
      </c>
      <c r="G11" s="42">
        <f t="shared" si="0"/>
        <v>0</v>
      </c>
      <c r="I11" s="42">
        <f t="shared" si="1"/>
        <v>0</v>
      </c>
      <c r="J11" s="153">
        <f>BAJIO14350722!D13</f>
        <v>0</v>
      </c>
      <c r="K11" s="42">
        <f t="shared" si="2"/>
        <v>212.93103448275863</v>
      </c>
      <c r="M11" s="42">
        <f t="shared" si="3"/>
        <v>34.068965517241381</v>
      </c>
      <c r="N11" s="42">
        <f>BAJIO14350722!C14</f>
        <v>247</v>
      </c>
      <c r="O11" s="62">
        <f t="shared" si="4"/>
        <v>26957.620000000003</v>
      </c>
    </row>
    <row r="12" spans="1:17" x14ac:dyDescent="0.25">
      <c r="A12" s="39">
        <f>BAJIO14350722!A15</f>
        <v>44873</v>
      </c>
      <c r="C12" s="41" t="str">
        <f>BAJIO14350722!B15</f>
        <v>AUTOELECTRICA FIRO SA DE CV  Concepto del Pago: F LIQ</v>
      </c>
      <c r="E12" s="154">
        <f>BAJIO14350722!I14</f>
        <v>0</v>
      </c>
      <c r="F12" s="40">
        <f>BAJIO14350722!H14</f>
        <v>0</v>
      </c>
      <c r="G12" s="42">
        <f t="shared" si="0"/>
        <v>0</v>
      </c>
      <c r="I12" s="42">
        <f t="shared" si="1"/>
        <v>0</v>
      </c>
      <c r="J12" s="153">
        <f>BAJIO14350722!D14</f>
        <v>0</v>
      </c>
      <c r="K12" s="42">
        <f t="shared" si="2"/>
        <v>8250.1465517241377</v>
      </c>
      <c r="M12" s="42">
        <f t="shared" si="3"/>
        <v>1320.0234482758622</v>
      </c>
      <c r="N12" s="42">
        <f>BAJIO14350722!C15</f>
        <v>9570.17</v>
      </c>
      <c r="O12" s="62">
        <f t="shared" si="4"/>
        <v>17387.450000000004</v>
      </c>
    </row>
    <row r="13" spans="1:17" x14ac:dyDescent="0.25">
      <c r="A13" s="39" t="e">
        <f>BAJIO14350722!#REF!</f>
        <v>#REF!</v>
      </c>
      <c r="C13" s="41" t="e">
        <f>BAJIO14350722!#REF!</f>
        <v>#REF!</v>
      </c>
      <c r="E13" s="154">
        <f>BAJIO14350722!I15</f>
        <v>0</v>
      </c>
      <c r="F13" s="40">
        <f>BAJIO14350722!H15</f>
        <v>0</v>
      </c>
      <c r="G13" s="42">
        <f t="shared" si="0"/>
        <v>0</v>
      </c>
      <c r="I13" s="42">
        <f t="shared" si="1"/>
        <v>0</v>
      </c>
      <c r="J13" s="153">
        <f>BAJIO14350722!D15</f>
        <v>0</v>
      </c>
      <c r="K13" s="42" t="e">
        <f t="shared" si="2"/>
        <v>#REF!</v>
      </c>
      <c r="M13" s="42" t="e">
        <f t="shared" si="3"/>
        <v>#REF!</v>
      </c>
      <c r="N13" s="42" t="e">
        <f>BAJIO14350722!#REF!</f>
        <v>#REF!</v>
      </c>
      <c r="O13" s="62" t="e">
        <f t="shared" si="4"/>
        <v>#REF!</v>
      </c>
    </row>
    <row r="14" spans="1:17" x14ac:dyDescent="0.25">
      <c r="A14" s="39">
        <f>BAJIO14350722!A16</f>
        <v>44874</v>
      </c>
      <c r="C14" s="41" t="str">
        <f>BAJIO14350722!B16</f>
        <v>MINDLINK SA DE CV  Concepto del Pago: CONST INVERMEX</v>
      </c>
      <c r="E14" s="154">
        <f>BAJIO14350722!I16</f>
        <v>0</v>
      </c>
      <c r="F14" s="40">
        <f>BAJIO14350722!H16</f>
        <v>0</v>
      </c>
      <c r="G14" s="42">
        <f t="shared" si="0"/>
        <v>0</v>
      </c>
      <c r="I14" s="42">
        <f t="shared" si="1"/>
        <v>0</v>
      </c>
      <c r="J14" s="153">
        <f>BAJIO14350722!D16</f>
        <v>0</v>
      </c>
      <c r="K14" s="42">
        <f t="shared" si="2"/>
        <v>1500</v>
      </c>
      <c r="M14" s="42">
        <f t="shared" si="3"/>
        <v>240</v>
      </c>
      <c r="N14" s="42">
        <f>BAJIO14350722!C16</f>
        <v>1740</v>
      </c>
      <c r="O14" s="62" t="e">
        <f t="shared" si="4"/>
        <v>#REF!</v>
      </c>
    </row>
    <row r="15" spans="1:17" x14ac:dyDescent="0.25">
      <c r="A15" s="39">
        <f>BAJIO14350722!A17</f>
        <v>44874</v>
      </c>
      <c r="C15" s="41" t="str">
        <f>BAJIO14350722!B17</f>
        <v>CARGILL DE MEXICO SA DE CV  Concepto del Pago: CARGILL DE MEXICO, S.A. DE C.V</v>
      </c>
      <c r="E15" s="154" t="str">
        <f>BAJIO14350722!I17</f>
        <v>F4629</v>
      </c>
      <c r="F15" s="40">
        <f>BAJIO14350722!H17</f>
        <v>2215</v>
      </c>
      <c r="G15" s="42">
        <f t="shared" si="0"/>
        <v>24050</v>
      </c>
      <c r="I15" s="42">
        <f t="shared" si="1"/>
        <v>3848</v>
      </c>
      <c r="J15" s="153">
        <f>BAJIO14350722!D17</f>
        <v>27898</v>
      </c>
      <c r="K15" s="42">
        <f t="shared" si="2"/>
        <v>0</v>
      </c>
      <c r="M15" s="42">
        <f t="shared" si="3"/>
        <v>0</v>
      </c>
      <c r="N15" s="42">
        <f>BAJIO14350722!C17</f>
        <v>0</v>
      </c>
      <c r="O15" s="62" t="e">
        <f t="shared" si="4"/>
        <v>#REF!</v>
      </c>
    </row>
    <row r="16" spans="1:17" x14ac:dyDescent="0.25">
      <c r="A16" s="39">
        <f>BAJIO14350722!A18</f>
        <v>44875</v>
      </c>
      <c r="C16" s="41" t="str">
        <f>BAJIO14350722!B18</f>
        <v>SERVICIOS DE AGUA Y DRENAJE DE  Concepto del Pago: NIS 6061921</v>
      </c>
      <c r="E16" s="154">
        <f>BAJIO14350722!I18</f>
        <v>0</v>
      </c>
      <c r="F16" s="40">
        <f>BAJIO14350722!H18</f>
        <v>0</v>
      </c>
      <c r="G16" s="42">
        <f t="shared" si="0"/>
        <v>0</v>
      </c>
      <c r="I16" s="42">
        <f t="shared" si="1"/>
        <v>0</v>
      </c>
      <c r="J16" s="153">
        <f>BAJIO14350722!D18</f>
        <v>0</v>
      </c>
      <c r="K16" s="42">
        <f t="shared" si="2"/>
        <v>3793.1034482758623</v>
      </c>
      <c r="M16" s="42">
        <f t="shared" si="3"/>
        <v>606.89655172413802</v>
      </c>
      <c r="N16" s="42">
        <f>BAJIO14350722!C18</f>
        <v>4400</v>
      </c>
      <c r="O16" s="62" t="e">
        <f t="shared" si="4"/>
        <v>#REF!</v>
      </c>
    </row>
    <row r="17" spans="1:15" x14ac:dyDescent="0.25">
      <c r="A17" s="39">
        <f>BAJIO14350722!A19</f>
        <v>44875</v>
      </c>
      <c r="C17" s="41" t="str">
        <f>BAJIO14350722!B19</f>
        <v>OPERADORA DE RELLENOS SANITARI   Concepto del Pago: F11050</v>
      </c>
      <c r="E17" s="154">
        <f>BAJIO14350722!I19</f>
        <v>0</v>
      </c>
      <c r="F17" s="40">
        <f>BAJIO14350722!H19</f>
        <v>0</v>
      </c>
      <c r="G17" s="42">
        <f t="shared" si="0"/>
        <v>0</v>
      </c>
      <c r="I17" s="42">
        <f t="shared" si="1"/>
        <v>0</v>
      </c>
      <c r="J17" s="153">
        <f>BAJIO14350722!D19</f>
        <v>0</v>
      </c>
      <c r="K17" s="42">
        <f t="shared" si="2"/>
        <v>4645.25</v>
      </c>
      <c r="M17" s="42">
        <f t="shared" si="3"/>
        <v>743.24</v>
      </c>
      <c r="N17" s="42">
        <f>BAJIO14350722!C19</f>
        <v>5388.49</v>
      </c>
      <c r="O17" s="62" t="e">
        <f t="shared" si="4"/>
        <v>#REF!</v>
      </c>
    </row>
    <row r="18" spans="1:15" ht="25.5" x14ac:dyDescent="0.25">
      <c r="A18" s="39">
        <f>BAJIO14350722!A20</f>
        <v>44875</v>
      </c>
      <c r="C18" s="41" t="str">
        <f>BAJIO14350722!B20</f>
        <v>JG FERRETERA SA DE CV   Concepto del Pago: F 41271 41299 41321 41449 41476</v>
      </c>
      <c r="E18" s="154">
        <f>BAJIO14350722!I20</f>
        <v>0</v>
      </c>
      <c r="F18" s="40">
        <f>BAJIO14350722!H20</f>
        <v>0</v>
      </c>
      <c r="G18" s="42">
        <f t="shared" si="0"/>
        <v>0</v>
      </c>
      <c r="I18" s="42">
        <f t="shared" si="1"/>
        <v>0</v>
      </c>
      <c r="J18" s="153">
        <f>BAJIO14350722!D20</f>
        <v>0</v>
      </c>
      <c r="K18" s="42">
        <f t="shared" si="2"/>
        <v>3574.6465517241381</v>
      </c>
      <c r="M18" s="42">
        <f t="shared" si="3"/>
        <v>571.94344827586212</v>
      </c>
      <c r="N18" s="42">
        <f>BAJIO14350722!C20</f>
        <v>4146.59</v>
      </c>
      <c r="O18" s="62" t="e">
        <f t="shared" si="4"/>
        <v>#REF!</v>
      </c>
    </row>
    <row r="19" spans="1:15" x14ac:dyDescent="0.25">
      <c r="A19" s="39">
        <f>BAJIO14350722!A21</f>
        <v>44875</v>
      </c>
      <c r="C19" s="41" t="str">
        <f>BAJIO14350722!B21</f>
        <v>HOME DEPOT MEXICO S DE RL DE C  Concepto del Pago: 7030387283</v>
      </c>
      <c r="E19" s="154">
        <f>BAJIO14350722!I21</f>
        <v>0</v>
      </c>
      <c r="F19" s="40">
        <f>BAJIO14350722!H21</f>
        <v>0</v>
      </c>
      <c r="G19" s="42">
        <f t="shared" si="0"/>
        <v>0</v>
      </c>
      <c r="I19" s="42">
        <f t="shared" si="1"/>
        <v>0</v>
      </c>
      <c r="J19" s="153">
        <f>BAJIO14350722!D21</f>
        <v>0</v>
      </c>
      <c r="K19" s="42">
        <f t="shared" si="2"/>
        <v>2511.1379310344828</v>
      </c>
      <c r="M19" s="42">
        <f t="shared" si="3"/>
        <v>401.78206896551728</v>
      </c>
      <c r="N19" s="42">
        <f>BAJIO14350722!C21</f>
        <v>2912.92</v>
      </c>
      <c r="O19" s="62" t="e">
        <f t="shared" si="4"/>
        <v>#REF!</v>
      </c>
    </row>
    <row r="20" spans="1:15" ht="25.5" x14ac:dyDescent="0.25">
      <c r="A20" s="39">
        <f>BAJIO14350722!A22</f>
        <v>44877</v>
      </c>
      <c r="C20" s="41" t="str">
        <f>BAJIO14350722!B22</f>
        <v>GASOLINERA LAS PALMAS SA DE CV   Concepto del Pago: LIQUIDACION DE FACTURA</v>
      </c>
      <c r="E20" s="154">
        <f>BAJIO14350722!I22</f>
        <v>0</v>
      </c>
      <c r="F20" s="40">
        <f>BAJIO14350722!H22</f>
        <v>0</v>
      </c>
      <c r="G20" s="42">
        <f t="shared" si="0"/>
        <v>0</v>
      </c>
      <c r="I20" s="42">
        <f t="shared" si="1"/>
        <v>0</v>
      </c>
      <c r="J20" s="153">
        <f>BAJIO14350722!D22</f>
        <v>0</v>
      </c>
      <c r="K20" s="42">
        <f t="shared" si="2"/>
        <v>2586.2068965517242</v>
      </c>
      <c r="M20" s="42">
        <f t="shared" si="3"/>
        <v>413.79310344827587</v>
      </c>
      <c r="N20" s="42">
        <f>BAJIO14350722!C22</f>
        <v>3000</v>
      </c>
      <c r="O20" s="62" t="e">
        <f t="shared" si="4"/>
        <v>#REF!</v>
      </c>
    </row>
    <row r="21" spans="1:15" ht="25.5" x14ac:dyDescent="0.25">
      <c r="A21" s="39">
        <f>BAJIO14350722!A23</f>
        <v>44879</v>
      </c>
      <c r="C21" s="41" t="str">
        <f>BAJIO14350722!B23</f>
        <v>GASOLINERA LAS PALMAS SA DE CV  Concepto del Pago: LIQUIDACION DE FACTURA</v>
      </c>
      <c r="E21" s="154">
        <f>BAJIO14350722!I23</f>
        <v>0</v>
      </c>
      <c r="F21" s="40">
        <f>BAJIO14350722!H23</f>
        <v>0</v>
      </c>
      <c r="G21" s="42">
        <f t="shared" si="0"/>
        <v>0</v>
      </c>
      <c r="I21" s="42">
        <f t="shared" si="1"/>
        <v>0</v>
      </c>
      <c r="J21" s="153">
        <f>BAJIO14350722!D23</f>
        <v>0</v>
      </c>
      <c r="K21" s="42">
        <f t="shared" si="2"/>
        <v>2586.2068965517242</v>
      </c>
      <c r="M21" s="42">
        <f t="shared" si="3"/>
        <v>413.79310344827587</v>
      </c>
      <c r="N21" s="42">
        <f>BAJIO14350722!C23</f>
        <v>3000</v>
      </c>
      <c r="O21" s="62" t="e">
        <f t="shared" si="4"/>
        <v>#REF!</v>
      </c>
    </row>
    <row r="22" spans="1:15" x14ac:dyDescent="0.25">
      <c r="A22" s="39">
        <f>BAJIO14350722!A24</f>
        <v>44879</v>
      </c>
      <c r="C22" s="41" t="str">
        <f>BAJIO14350722!B24</f>
        <v>MARIA GUADALUPE CRUZ USCANGA Concepto del Pago: PRESTAMO GENERAL</v>
      </c>
      <c r="E22" s="154">
        <f>BAJIO14350722!I24</f>
        <v>0</v>
      </c>
      <c r="F22" s="40">
        <f>BAJIO14350722!H24</f>
        <v>0</v>
      </c>
      <c r="G22" s="42">
        <f t="shared" si="0"/>
        <v>0</v>
      </c>
      <c r="I22" s="42">
        <f t="shared" si="1"/>
        <v>0</v>
      </c>
      <c r="J22" s="153">
        <f>BAJIO14350722!D24</f>
        <v>0</v>
      </c>
      <c r="K22" s="42">
        <f t="shared" si="2"/>
        <v>301.72413793103448</v>
      </c>
      <c r="M22" s="42">
        <f t="shared" si="3"/>
        <v>48.275862068965516</v>
      </c>
      <c r="N22" s="42">
        <f>BAJIO14350722!C24</f>
        <v>350</v>
      </c>
      <c r="O22" s="62" t="e">
        <f t="shared" si="4"/>
        <v>#REF!</v>
      </c>
    </row>
    <row r="23" spans="1:15" x14ac:dyDescent="0.25">
      <c r="A23" s="39">
        <f>BAJIO14350722!A25</f>
        <v>44880</v>
      </c>
      <c r="C23" s="41" t="str">
        <f>BAJIO14350722!B25</f>
        <v>SOSA MONTERO IGNACIO  Concepto del Pago: LIQUIDACION DE FACTURA</v>
      </c>
      <c r="E23" s="154">
        <f>BAJIO14350722!I25</f>
        <v>0</v>
      </c>
      <c r="F23" s="40">
        <f>BAJIO14350722!H25</f>
        <v>0</v>
      </c>
      <c r="G23" s="42">
        <f t="shared" si="0"/>
        <v>0</v>
      </c>
      <c r="I23" s="42">
        <f t="shared" si="1"/>
        <v>0</v>
      </c>
      <c r="J23" s="153">
        <f>BAJIO14350722!D25</f>
        <v>0</v>
      </c>
      <c r="K23" s="42">
        <f t="shared" si="2"/>
        <v>2500</v>
      </c>
      <c r="M23" s="42">
        <f t="shared" si="3"/>
        <v>400</v>
      </c>
      <c r="N23" s="42">
        <f>BAJIO14350722!C25</f>
        <v>2900</v>
      </c>
      <c r="O23" s="62" t="e">
        <f t="shared" si="4"/>
        <v>#REF!</v>
      </c>
    </row>
    <row r="24" spans="1:15" ht="25.5" x14ac:dyDescent="0.25">
      <c r="A24" s="39">
        <f>BAJIO14350722!A26</f>
        <v>44881</v>
      </c>
      <c r="C24" s="41" t="str">
        <f>BAJIO14350722!B26</f>
        <v>SECRETARIA DE FIANZAS Y TESORE Concepto del Pago: 010000000000200919671136741239</v>
      </c>
      <c r="E24" s="154">
        <f>BAJIO14350722!I26</f>
        <v>0</v>
      </c>
      <c r="F24" s="40">
        <f>BAJIO14350722!H26</f>
        <v>0</v>
      </c>
      <c r="G24" s="42">
        <f t="shared" si="0"/>
        <v>0</v>
      </c>
      <c r="I24" s="42">
        <f t="shared" si="1"/>
        <v>0</v>
      </c>
      <c r="J24" s="153">
        <f>BAJIO14350722!D26</f>
        <v>0</v>
      </c>
      <c r="K24" s="42">
        <f t="shared" si="2"/>
        <v>4859.4827586206902</v>
      </c>
      <c r="M24" s="42">
        <f t="shared" si="3"/>
        <v>777.51724137931046</v>
      </c>
      <c r="N24" s="42">
        <f>BAJIO14350722!C26</f>
        <v>5637</v>
      </c>
      <c r="O24" s="62" t="e">
        <f t="shared" si="4"/>
        <v>#REF!</v>
      </c>
    </row>
    <row r="25" spans="1:15" ht="25.5" x14ac:dyDescent="0.25">
      <c r="A25" s="39">
        <f>BAJIO14350722!A27</f>
        <v>44888</v>
      </c>
      <c r="C25" s="41" t="str">
        <f>BAJIO14350722!B27</f>
        <v>RECICLADORA INDUSTRI AL DE ACUMULADORES  Concepto del Pago: 1500004202</v>
      </c>
      <c r="E25" s="154" t="str">
        <f>BAJIO14350722!I27</f>
        <v>F4470</v>
      </c>
      <c r="F25" s="40">
        <f>BAJIO14350722!H27</f>
        <v>2216</v>
      </c>
      <c r="G25" s="42">
        <f t="shared" si="0"/>
        <v>70000</v>
      </c>
      <c r="I25" s="42">
        <f t="shared" si="1"/>
        <v>11200</v>
      </c>
      <c r="J25" s="153">
        <f>BAJIO14350722!D27</f>
        <v>81200</v>
      </c>
      <c r="K25" s="42">
        <f t="shared" si="2"/>
        <v>0</v>
      </c>
      <c r="M25" s="42">
        <f t="shared" si="3"/>
        <v>0</v>
      </c>
      <c r="N25" s="42">
        <f>BAJIO14350722!C27</f>
        <v>0</v>
      </c>
      <c r="O25" s="62" t="e">
        <f t="shared" ref="O25:O88" si="5">O24+J25-N25</f>
        <v>#REF!</v>
      </c>
    </row>
    <row r="26" spans="1:15" x14ac:dyDescent="0.25">
      <c r="A26" s="39">
        <f>BAJIO14350722!A28</f>
        <v>44890</v>
      </c>
      <c r="C26" s="41" t="str">
        <f>BAJIO14350722!B28</f>
        <v> RECICLAJES GAP SAPI DE CV  F 2531 F 2608</v>
      </c>
      <c r="E26" s="154">
        <f>BAJIO14350722!I28</f>
        <v>0</v>
      </c>
      <c r="F26" s="40">
        <f>BAJIO14350722!H28</f>
        <v>0</v>
      </c>
      <c r="G26" s="42">
        <f t="shared" si="0"/>
        <v>0</v>
      </c>
      <c r="I26" s="42">
        <f t="shared" si="1"/>
        <v>0</v>
      </c>
      <c r="J26" s="153">
        <f>BAJIO14350722!D28</f>
        <v>0</v>
      </c>
      <c r="K26" s="42">
        <f t="shared" si="2"/>
        <v>18182.396551724141</v>
      </c>
      <c r="M26" s="42">
        <f t="shared" si="3"/>
        <v>2909.1834482758627</v>
      </c>
      <c r="N26" s="42">
        <f>BAJIO14350722!C28</f>
        <v>21091.58</v>
      </c>
      <c r="O26" s="62" t="e">
        <f t="shared" si="5"/>
        <v>#REF!</v>
      </c>
    </row>
    <row r="27" spans="1:15" ht="25.5" x14ac:dyDescent="0.25">
      <c r="A27" s="39">
        <f>BAJIO14350722!A29</f>
        <v>44890</v>
      </c>
      <c r="C27" s="41" t="str">
        <f>BAJIO14350722!B29</f>
        <v> LOURDES ANABEL CORTES GUEVARA  Concepto del Pago: DEVOLUCION DE PRESTAMO</v>
      </c>
      <c r="E27" s="154">
        <f>BAJIO14350722!I29</f>
        <v>0</v>
      </c>
      <c r="F27" s="40">
        <f>BAJIO14350722!H29</f>
        <v>0</v>
      </c>
      <c r="G27" s="42">
        <f t="shared" si="0"/>
        <v>0</v>
      </c>
      <c r="I27" s="42">
        <f t="shared" si="1"/>
        <v>0</v>
      </c>
      <c r="J27" s="153">
        <f>BAJIO14350722!D29</f>
        <v>0</v>
      </c>
      <c r="K27" s="42">
        <f t="shared" si="2"/>
        <v>51724.137931034486</v>
      </c>
      <c r="M27" s="42">
        <f t="shared" si="3"/>
        <v>8275.8620689655181</v>
      </c>
      <c r="N27" s="42">
        <f>BAJIO14350722!C29</f>
        <v>60000</v>
      </c>
      <c r="O27" s="62" t="e">
        <f t="shared" si="5"/>
        <v>#REF!</v>
      </c>
    </row>
    <row r="28" spans="1:15" x14ac:dyDescent="0.25">
      <c r="A28" s="39">
        <f>BAJIO14350722!A30</f>
        <v>0</v>
      </c>
      <c r="C28" s="41">
        <f>BAJIO14350722!B30</f>
        <v>0</v>
      </c>
      <c r="E28" s="154">
        <f>BAJIO14350722!I30</f>
        <v>0</v>
      </c>
      <c r="F28" s="40">
        <f>BAJIO14350722!H30</f>
        <v>0</v>
      </c>
      <c r="G28" s="42">
        <f t="shared" si="0"/>
        <v>0</v>
      </c>
      <c r="I28" s="42">
        <f t="shared" si="1"/>
        <v>0</v>
      </c>
      <c r="J28" s="153">
        <f>BAJIO14350722!D30</f>
        <v>0</v>
      </c>
      <c r="K28" s="42">
        <f t="shared" si="2"/>
        <v>0</v>
      </c>
      <c r="M28" s="42">
        <f t="shared" si="3"/>
        <v>0</v>
      </c>
      <c r="N28" s="42">
        <f>BAJIO14350722!C30</f>
        <v>0</v>
      </c>
      <c r="O28" s="62" t="e">
        <f t="shared" si="5"/>
        <v>#REF!</v>
      </c>
    </row>
    <row r="29" spans="1:15" x14ac:dyDescent="0.25">
      <c r="A29" s="39">
        <f>BAJIO14350722!A31</f>
        <v>0</v>
      </c>
      <c r="C29" s="41">
        <f>BAJIO14350722!B31</f>
        <v>0</v>
      </c>
      <c r="E29" s="154">
        <f>BAJIO14350722!I31</f>
        <v>0</v>
      </c>
      <c r="F29" s="40">
        <f>BAJIO14350722!H31</f>
        <v>0</v>
      </c>
      <c r="G29" s="42">
        <f t="shared" si="0"/>
        <v>0</v>
      </c>
      <c r="I29" s="42">
        <f t="shared" si="1"/>
        <v>0</v>
      </c>
      <c r="J29" s="153">
        <f>BAJIO14350722!D31</f>
        <v>0</v>
      </c>
      <c r="K29" s="42">
        <f t="shared" si="2"/>
        <v>0</v>
      </c>
      <c r="M29" s="42">
        <f t="shared" si="3"/>
        <v>0</v>
      </c>
      <c r="N29" s="42">
        <f>BAJIO14350722!C31</f>
        <v>0</v>
      </c>
      <c r="O29" s="62" t="e">
        <f t="shared" si="5"/>
        <v>#REF!</v>
      </c>
    </row>
    <row r="30" spans="1:15" x14ac:dyDescent="0.25">
      <c r="A30" s="39">
        <f>BAJIO14350722!A32</f>
        <v>0</v>
      </c>
      <c r="C30" s="41">
        <f>BAJIO14350722!B32</f>
        <v>0</v>
      </c>
      <c r="E30" s="154">
        <f>BAJIO14350722!I32</f>
        <v>0</v>
      </c>
      <c r="F30" s="40">
        <f>BAJIO14350722!H32</f>
        <v>0</v>
      </c>
      <c r="G30" s="42">
        <f t="shared" si="0"/>
        <v>0</v>
      </c>
      <c r="I30" s="42">
        <f t="shared" si="1"/>
        <v>0</v>
      </c>
      <c r="J30" s="153">
        <f>BAJIO14350722!D32</f>
        <v>0</v>
      </c>
      <c r="K30" s="42">
        <f t="shared" si="2"/>
        <v>0</v>
      </c>
      <c r="M30" s="42">
        <f t="shared" si="3"/>
        <v>0</v>
      </c>
      <c r="N30" s="42">
        <f>BAJIO14350722!C32</f>
        <v>0</v>
      </c>
      <c r="O30" s="62" t="e">
        <f t="shared" si="5"/>
        <v>#REF!</v>
      </c>
    </row>
    <row r="31" spans="1:15" x14ac:dyDescent="0.25">
      <c r="A31" s="39">
        <f>BAJIO14350722!A33</f>
        <v>0</v>
      </c>
      <c r="C31" s="41">
        <f>BAJIO14350722!B33</f>
        <v>0</v>
      </c>
      <c r="E31" s="154">
        <f>BAJIO14350722!I33</f>
        <v>0</v>
      </c>
      <c r="F31" s="40">
        <f>BAJIO14350722!H33</f>
        <v>0</v>
      </c>
      <c r="G31" s="42">
        <f t="shared" si="0"/>
        <v>0</v>
      </c>
      <c r="I31" s="42">
        <f t="shared" si="1"/>
        <v>0</v>
      </c>
      <c r="J31" s="153">
        <f>BAJIO14350722!D33</f>
        <v>0</v>
      </c>
      <c r="K31" s="42">
        <f t="shared" si="2"/>
        <v>0</v>
      </c>
      <c r="M31" s="42">
        <f t="shared" si="3"/>
        <v>0</v>
      </c>
      <c r="N31" s="42">
        <f>BAJIO14350722!C33</f>
        <v>0</v>
      </c>
      <c r="O31" s="62" t="e">
        <f t="shared" si="5"/>
        <v>#REF!</v>
      </c>
    </row>
    <row r="32" spans="1:15" x14ac:dyDescent="0.25">
      <c r="A32" s="39">
        <f>BAJIO14350722!A34</f>
        <v>0</v>
      </c>
      <c r="C32" s="41">
        <f>BAJIO14350722!B34</f>
        <v>0</v>
      </c>
      <c r="E32" s="154">
        <f>BAJIO14350722!I34</f>
        <v>0</v>
      </c>
      <c r="F32" s="40">
        <f>BAJIO14350722!H34</f>
        <v>0</v>
      </c>
      <c r="G32" s="42">
        <f t="shared" si="0"/>
        <v>0</v>
      </c>
      <c r="I32" s="42">
        <f t="shared" si="1"/>
        <v>0</v>
      </c>
      <c r="J32" s="153">
        <f>BAJIO14350722!D34</f>
        <v>0</v>
      </c>
      <c r="K32" s="42">
        <f t="shared" si="2"/>
        <v>0</v>
      </c>
      <c r="M32" s="42">
        <f t="shared" si="3"/>
        <v>0</v>
      </c>
      <c r="N32" s="42">
        <f>BAJIO14350722!C34</f>
        <v>0</v>
      </c>
      <c r="O32" s="62" t="e">
        <f t="shared" si="5"/>
        <v>#REF!</v>
      </c>
    </row>
    <row r="33" spans="1:15" x14ac:dyDescent="0.25">
      <c r="A33" s="39">
        <f>BAJIO14350722!A35</f>
        <v>0</v>
      </c>
      <c r="C33" s="41">
        <f>BAJIO14350722!B35</f>
        <v>0</v>
      </c>
      <c r="E33" s="154">
        <f>BAJIO14350722!I35</f>
        <v>0</v>
      </c>
      <c r="F33" s="40">
        <f>BAJIO14350722!H35</f>
        <v>0</v>
      </c>
      <c r="G33" s="42">
        <f t="shared" si="0"/>
        <v>0</v>
      </c>
      <c r="I33" s="42">
        <f t="shared" si="1"/>
        <v>0</v>
      </c>
      <c r="J33" s="153">
        <f>BAJIO14350722!D35</f>
        <v>0</v>
      </c>
      <c r="K33" s="42">
        <f t="shared" si="2"/>
        <v>0</v>
      </c>
      <c r="M33" s="42">
        <f t="shared" si="3"/>
        <v>0</v>
      </c>
      <c r="N33" s="42">
        <f>BAJIO14350722!C35</f>
        <v>0</v>
      </c>
      <c r="O33" s="62" t="e">
        <f t="shared" si="5"/>
        <v>#REF!</v>
      </c>
    </row>
    <row r="34" spans="1:15" x14ac:dyDescent="0.25">
      <c r="A34" s="39">
        <f>BAJIO14350722!A36</f>
        <v>0</v>
      </c>
      <c r="C34" s="41">
        <f>BAJIO14350722!B36</f>
        <v>0</v>
      </c>
      <c r="E34" s="154">
        <f>BAJIO14350722!I36</f>
        <v>0</v>
      </c>
      <c r="F34" s="40">
        <f>BAJIO14350722!H36</f>
        <v>0</v>
      </c>
      <c r="G34" s="42">
        <f t="shared" si="0"/>
        <v>0</v>
      </c>
      <c r="I34" s="42">
        <f t="shared" si="1"/>
        <v>0</v>
      </c>
      <c r="J34" s="153">
        <f>BAJIO14350722!D36</f>
        <v>0</v>
      </c>
      <c r="K34" s="42">
        <f t="shared" si="2"/>
        <v>0</v>
      </c>
      <c r="M34" s="42">
        <f t="shared" si="3"/>
        <v>0</v>
      </c>
      <c r="N34" s="42">
        <f>BAJIO14350722!C36</f>
        <v>0</v>
      </c>
      <c r="O34" s="62" t="e">
        <f t="shared" si="5"/>
        <v>#REF!</v>
      </c>
    </row>
    <row r="35" spans="1:15" x14ac:dyDescent="0.25">
      <c r="A35" s="39">
        <f>BAJIO14350722!A37</f>
        <v>0</v>
      </c>
      <c r="C35" s="41">
        <f>BAJIO14350722!B37</f>
        <v>0</v>
      </c>
      <c r="E35" s="154">
        <f>BAJIO14350722!I37</f>
        <v>0</v>
      </c>
      <c r="F35" s="40">
        <f>BAJIO14350722!H37</f>
        <v>0</v>
      </c>
      <c r="G35" s="42">
        <f t="shared" si="0"/>
        <v>0</v>
      </c>
      <c r="I35" s="42">
        <f t="shared" si="1"/>
        <v>0</v>
      </c>
      <c r="J35" s="153">
        <f>BAJIO14350722!D37</f>
        <v>0</v>
      </c>
      <c r="K35" s="42">
        <f t="shared" si="2"/>
        <v>0</v>
      </c>
      <c r="M35" s="42">
        <f t="shared" si="3"/>
        <v>0</v>
      </c>
      <c r="N35" s="42">
        <f>BAJIO14350722!C37</f>
        <v>0</v>
      </c>
      <c r="O35" s="62" t="e">
        <f t="shared" si="5"/>
        <v>#REF!</v>
      </c>
    </row>
    <row r="36" spans="1:15" x14ac:dyDescent="0.25">
      <c r="A36" s="39">
        <f>BAJIO14350722!A38</f>
        <v>0</v>
      </c>
      <c r="C36" s="41">
        <f>BAJIO14350722!B38</f>
        <v>0</v>
      </c>
      <c r="E36" s="154">
        <f>BAJIO14350722!I38</f>
        <v>0</v>
      </c>
      <c r="F36" s="40">
        <f>BAJIO14350722!H38</f>
        <v>0</v>
      </c>
      <c r="G36" s="42">
        <f t="shared" si="0"/>
        <v>0</v>
      </c>
      <c r="I36" s="42">
        <f t="shared" si="1"/>
        <v>0</v>
      </c>
      <c r="J36" s="153">
        <f>BAJIO14350722!D38</f>
        <v>0</v>
      </c>
      <c r="K36" s="42">
        <f t="shared" si="2"/>
        <v>0</v>
      </c>
      <c r="M36" s="42">
        <f t="shared" si="3"/>
        <v>0</v>
      </c>
      <c r="N36" s="42">
        <f>BAJIO14350722!C38</f>
        <v>0</v>
      </c>
      <c r="O36" s="62" t="e">
        <f t="shared" si="5"/>
        <v>#REF!</v>
      </c>
    </row>
    <row r="37" spans="1:15" x14ac:dyDescent="0.25">
      <c r="A37" s="39">
        <f>BAJIO14350722!A39</f>
        <v>0</v>
      </c>
      <c r="C37" s="41">
        <f>BAJIO14350722!B39</f>
        <v>0</v>
      </c>
      <c r="E37" s="154">
        <f>BAJIO14350722!I39</f>
        <v>0</v>
      </c>
      <c r="F37" s="40">
        <f>BAJIO14350722!H39</f>
        <v>0</v>
      </c>
      <c r="G37" s="42">
        <f t="shared" si="0"/>
        <v>0</v>
      </c>
      <c r="I37" s="42">
        <f t="shared" si="1"/>
        <v>0</v>
      </c>
      <c r="J37" s="153">
        <f>BAJIO14350722!D39</f>
        <v>0</v>
      </c>
      <c r="K37" s="42">
        <f t="shared" si="2"/>
        <v>0</v>
      </c>
      <c r="M37" s="42">
        <f t="shared" si="3"/>
        <v>0</v>
      </c>
      <c r="N37" s="42">
        <f>BAJIO14350722!C39</f>
        <v>0</v>
      </c>
      <c r="O37" s="62" t="e">
        <f t="shared" si="5"/>
        <v>#REF!</v>
      </c>
    </row>
    <row r="38" spans="1:15" x14ac:dyDescent="0.25">
      <c r="A38" s="39">
        <f>BAJIO14350722!A40</f>
        <v>0</v>
      </c>
      <c r="C38" s="41">
        <f>BAJIO14350722!B40</f>
        <v>0</v>
      </c>
      <c r="E38" s="154">
        <f>BAJIO14350722!I40</f>
        <v>0</v>
      </c>
      <c r="F38" s="40">
        <f>BAJIO14350722!H40</f>
        <v>0</v>
      </c>
      <c r="G38" s="42">
        <f t="shared" si="0"/>
        <v>0</v>
      </c>
      <c r="I38" s="42">
        <f t="shared" si="1"/>
        <v>0</v>
      </c>
      <c r="J38" s="153">
        <f>BAJIO14350722!D40</f>
        <v>0</v>
      </c>
      <c r="K38" s="42">
        <f t="shared" si="2"/>
        <v>0</v>
      </c>
      <c r="M38" s="42">
        <f t="shared" si="3"/>
        <v>0</v>
      </c>
      <c r="N38" s="42">
        <f>BAJIO14350722!C40</f>
        <v>0</v>
      </c>
      <c r="O38" s="62" t="e">
        <f t="shared" si="5"/>
        <v>#REF!</v>
      </c>
    </row>
    <row r="39" spans="1:15" x14ac:dyDescent="0.25">
      <c r="A39" s="39">
        <f>BAJIO14350722!A41</f>
        <v>0</v>
      </c>
      <c r="C39" s="41">
        <f>BAJIO14350722!B41</f>
        <v>0</v>
      </c>
      <c r="E39" s="154">
        <f>BAJIO14350722!I41</f>
        <v>0</v>
      </c>
      <c r="F39" s="40">
        <f>BAJIO14350722!H41</f>
        <v>0</v>
      </c>
      <c r="G39" s="42">
        <f t="shared" si="0"/>
        <v>0</v>
      </c>
      <c r="I39" s="42">
        <f t="shared" si="1"/>
        <v>0</v>
      </c>
      <c r="J39" s="153">
        <f>BAJIO14350722!D41</f>
        <v>0</v>
      </c>
      <c r="K39" s="42">
        <f t="shared" si="2"/>
        <v>0</v>
      </c>
      <c r="M39" s="42">
        <f t="shared" si="3"/>
        <v>0</v>
      </c>
      <c r="N39" s="42">
        <f>BAJIO14350722!C41</f>
        <v>0</v>
      </c>
      <c r="O39" s="62" t="e">
        <f t="shared" si="5"/>
        <v>#REF!</v>
      </c>
    </row>
    <row r="40" spans="1:15" x14ac:dyDescent="0.25">
      <c r="A40" s="39">
        <f>BAJIO14350722!A42</f>
        <v>0</v>
      </c>
      <c r="C40" s="41">
        <f>BAJIO14350722!B42</f>
        <v>0</v>
      </c>
      <c r="E40" s="154">
        <f>BAJIO14350722!I42</f>
        <v>0</v>
      </c>
      <c r="F40" s="40">
        <f>BAJIO14350722!H42</f>
        <v>0</v>
      </c>
      <c r="G40" s="42">
        <f t="shared" si="0"/>
        <v>0</v>
      </c>
      <c r="I40" s="42">
        <f t="shared" si="1"/>
        <v>0</v>
      </c>
      <c r="J40" s="153">
        <f>BAJIO14350722!D42</f>
        <v>0</v>
      </c>
      <c r="K40" s="42">
        <f t="shared" si="2"/>
        <v>0</v>
      </c>
      <c r="M40" s="42">
        <f t="shared" si="3"/>
        <v>0</v>
      </c>
      <c r="N40" s="42">
        <f>BAJIO14350722!C42</f>
        <v>0</v>
      </c>
      <c r="O40" s="62" t="e">
        <f t="shared" si="5"/>
        <v>#REF!</v>
      </c>
    </row>
    <row r="41" spans="1:15" x14ac:dyDescent="0.25">
      <c r="A41" s="39">
        <f>BAJIO14350722!A43</f>
        <v>0</v>
      </c>
      <c r="C41" s="41">
        <f>BAJIO14350722!B43</f>
        <v>0</v>
      </c>
      <c r="E41" s="154">
        <f>BAJIO14350722!I43</f>
        <v>0</v>
      </c>
      <c r="F41" s="40">
        <f>BAJIO14350722!H43</f>
        <v>0</v>
      </c>
      <c r="G41" s="42">
        <f t="shared" si="0"/>
        <v>0</v>
      </c>
      <c r="I41" s="42">
        <f t="shared" si="1"/>
        <v>0</v>
      </c>
      <c r="J41" s="153">
        <f>BAJIO14350722!D43</f>
        <v>0</v>
      </c>
      <c r="K41" s="42">
        <f t="shared" si="2"/>
        <v>0</v>
      </c>
      <c r="M41" s="42">
        <f t="shared" si="3"/>
        <v>0</v>
      </c>
      <c r="N41" s="42">
        <f>BAJIO14350722!C43</f>
        <v>0</v>
      </c>
      <c r="O41" s="62" t="e">
        <f t="shared" si="5"/>
        <v>#REF!</v>
      </c>
    </row>
    <row r="42" spans="1:15" x14ac:dyDescent="0.25">
      <c r="A42" s="39">
        <f>BAJIO14350722!A44</f>
        <v>0</v>
      </c>
      <c r="C42" s="41">
        <f>BAJIO14350722!B44</f>
        <v>0</v>
      </c>
      <c r="E42" s="154">
        <f>BAJIO14350722!I44</f>
        <v>0</v>
      </c>
      <c r="F42" s="40">
        <f>BAJIO14350722!H44</f>
        <v>0</v>
      </c>
      <c r="G42" s="42">
        <f t="shared" si="0"/>
        <v>0</v>
      </c>
      <c r="I42" s="42">
        <f t="shared" si="1"/>
        <v>0</v>
      </c>
      <c r="J42" s="153">
        <f>BAJIO14350722!D44</f>
        <v>0</v>
      </c>
      <c r="K42" s="42">
        <f t="shared" si="2"/>
        <v>0</v>
      </c>
      <c r="M42" s="42">
        <f t="shared" si="3"/>
        <v>0</v>
      </c>
      <c r="N42" s="42">
        <f>BAJIO14350722!C44</f>
        <v>0</v>
      </c>
      <c r="O42" s="62" t="e">
        <f t="shared" si="5"/>
        <v>#REF!</v>
      </c>
    </row>
    <row r="43" spans="1:15" x14ac:dyDescent="0.25">
      <c r="A43" s="39">
        <f>BAJIO14350722!A45</f>
        <v>0</v>
      </c>
      <c r="C43" s="41">
        <f>BAJIO14350722!B45</f>
        <v>0</v>
      </c>
      <c r="E43" s="154">
        <f>BAJIO14350722!I45</f>
        <v>0</v>
      </c>
      <c r="F43" s="40">
        <f>BAJIO14350722!H45</f>
        <v>0</v>
      </c>
      <c r="G43" s="42">
        <f t="shared" si="0"/>
        <v>0</v>
      </c>
      <c r="I43" s="42">
        <f t="shared" si="1"/>
        <v>0</v>
      </c>
      <c r="J43" s="153">
        <f>BAJIO14350722!D45</f>
        <v>0</v>
      </c>
      <c r="K43" s="42">
        <f t="shared" si="2"/>
        <v>0</v>
      </c>
      <c r="M43" s="42">
        <f t="shared" si="3"/>
        <v>0</v>
      </c>
      <c r="N43" s="42">
        <f>BAJIO14350722!C45</f>
        <v>0</v>
      </c>
      <c r="O43" s="62" t="e">
        <f t="shared" si="5"/>
        <v>#REF!</v>
      </c>
    </row>
    <row r="44" spans="1:15" x14ac:dyDescent="0.25">
      <c r="A44" s="39">
        <f>BAJIO14350722!A46</f>
        <v>0</v>
      </c>
      <c r="C44" s="41">
        <f>BAJIO14350722!B46</f>
        <v>0</v>
      </c>
      <c r="E44" s="154">
        <f>BAJIO14350722!I46</f>
        <v>0</v>
      </c>
      <c r="F44" s="40">
        <f>BAJIO14350722!H46</f>
        <v>0</v>
      </c>
      <c r="G44" s="42">
        <f t="shared" si="0"/>
        <v>0</v>
      </c>
      <c r="I44" s="42">
        <f t="shared" si="1"/>
        <v>0</v>
      </c>
      <c r="J44" s="153">
        <f>BAJIO14350722!D46</f>
        <v>0</v>
      </c>
      <c r="K44" s="42">
        <f t="shared" si="2"/>
        <v>0</v>
      </c>
      <c r="M44" s="42">
        <f t="shared" si="3"/>
        <v>0</v>
      </c>
      <c r="N44" s="42">
        <f>BAJIO14350722!C46</f>
        <v>0</v>
      </c>
      <c r="O44" s="62" t="e">
        <f t="shared" si="5"/>
        <v>#REF!</v>
      </c>
    </row>
    <row r="45" spans="1:15" x14ac:dyDescent="0.25">
      <c r="A45" s="39">
        <f>BAJIO14350722!A47</f>
        <v>0</v>
      </c>
      <c r="C45" s="41">
        <f>BAJIO14350722!B47</f>
        <v>0</v>
      </c>
      <c r="E45" s="154">
        <f>BAJIO14350722!I47</f>
        <v>0</v>
      </c>
      <c r="F45" s="40">
        <f>BAJIO14350722!H47</f>
        <v>0</v>
      </c>
      <c r="G45" s="42">
        <f t="shared" si="0"/>
        <v>0</v>
      </c>
      <c r="I45" s="42">
        <f t="shared" si="1"/>
        <v>0</v>
      </c>
      <c r="J45" s="153">
        <f>BAJIO14350722!D47</f>
        <v>0</v>
      </c>
      <c r="K45" s="42">
        <f t="shared" si="2"/>
        <v>0</v>
      </c>
      <c r="M45" s="42">
        <f t="shared" si="3"/>
        <v>0</v>
      </c>
      <c r="N45" s="42">
        <f>BAJIO14350722!C47</f>
        <v>0</v>
      </c>
      <c r="O45" s="62" t="e">
        <f t="shared" si="5"/>
        <v>#REF!</v>
      </c>
    </row>
    <row r="46" spans="1:15" x14ac:dyDescent="0.25">
      <c r="A46" s="39">
        <f>BAJIO14350722!A51</f>
        <v>0</v>
      </c>
      <c r="C46" s="41">
        <f>BAJIO14350722!B48</f>
        <v>0</v>
      </c>
      <c r="E46" s="154">
        <f>BAJIO14350722!I48</f>
        <v>0</v>
      </c>
      <c r="F46" s="40">
        <f>BAJIO14350722!H48</f>
        <v>0</v>
      </c>
      <c r="G46" s="42">
        <f t="shared" si="0"/>
        <v>0</v>
      </c>
      <c r="I46" s="42">
        <f t="shared" si="1"/>
        <v>0</v>
      </c>
      <c r="J46" s="153">
        <f>BAJIO14350722!D48</f>
        <v>0</v>
      </c>
      <c r="K46" s="42">
        <f t="shared" si="2"/>
        <v>0</v>
      </c>
      <c r="M46" s="42">
        <f t="shared" si="3"/>
        <v>0</v>
      </c>
      <c r="N46" s="42">
        <f>BAJIO14350722!C48</f>
        <v>0</v>
      </c>
      <c r="O46" s="62" t="e">
        <f t="shared" si="5"/>
        <v>#REF!</v>
      </c>
    </row>
    <row r="47" spans="1:15" x14ac:dyDescent="0.25">
      <c r="A47" s="39">
        <f>BAJIO14350722!A52</f>
        <v>0</v>
      </c>
      <c r="C47" s="41">
        <f>BAJIO14350722!B49</f>
        <v>0</v>
      </c>
      <c r="E47" s="154">
        <f>BAJIO14350722!I49</f>
        <v>0</v>
      </c>
      <c r="F47" s="40">
        <f>BAJIO14350722!H49</f>
        <v>0</v>
      </c>
      <c r="G47" s="42">
        <f t="shared" ref="G47:G110" si="6">J47/1.16</f>
        <v>0</v>
      </c>
      <c r="I47" s="42">
        <f t="shared" ref="I47:I110" si="7">G47*0.16</f>
        <v>0</v>
      </c>
      <c r="J47" s="153">
        <f>BAJIO14350722!D49</f>
        <v>0</v>
      </c>
      <c r="K47" s="42">
        <f t="shared" ref="K47:K110" si="8">N47/1.16</f>
        <v>0</v>
      </c>
      <c r="M47" s="42">
        <f t="shared" ref="M47:M110" si="9">K47*0.16</f>
        <v>0</v>
      </c>
      <c r="N47" s="42">
        <f>BAJIO14350722!C49</f>
        <v>0</v>
      </c>
      <c r="O47" s="62" t="e">
        <f t="shared" si="5"/>
        <v>#REF!</v>
      </c>
    </row>
    <row r="48" spans="1:15" x14ac:dyDescent="0.25">
      <c r="A48" s="39">
        <f>BAJIO14350722!A53</f>
        <v>0</v>
      </c>
      <c r="C48" s="41">
        <f>BAJIO14350722!B50</f>
        <v>0</v>
      </c>
      <c r="E48" s="154">
        <f>BAJIO14350722!I50</f>
        <v>0</v>
      </c>
      <c r="F48" s="40">
        <f>BAJIO14350722!H50</f>
        <v>0</v>
      </c>
      <c r="G48" s="42">
        <f t="shared" si="6"/>
        <v>0</v>
      </c>
      <c r="I48" s="42">
        <f t="shared" si="7"/>
        <v>0</v>
      </c>
      <c r="J48" s="153">
        <f>BAJIO14350722!D50</f>
        <v>0</v>
      </c>
      <c r="K48" s="42">
        <f t="shared" si="8"/>
        <v>0</v>
      </c>
      <c r="M48" s="42">
        <f t="shared" si="9"/>
        <v>0</v>
      </c>
      <c r="N48" s="42">
        <f>BAJIO14350722!C50</f>
        <v>0</v>
      </c>
      <c r="O48" s="62" t="e">
        <f t="shared" si="5"/>
        <v>#REF!</v>
      </c>
    </row>
    <row r="49" spans="1:15" x14ac:dyDescent="0.25">
      <c r="A49" s="39">
        <f>BAJIO14350722!A54</f>
        <v>0</v>
      </c>
      <c r="C49" s="41">
        <f>BAJIO14350722!B51</f>
        <v>0</v>
      </c>
      <c r="E49" s="154">
        <f>BAJIO14350722!I51</f>
        <v>0</v>
      </c>
      <c r="F49" s="40">
        <f>BAJIO14350722!H51</f>
        <v>0</v>
      </c>
      <c r="G49" s="42">
        <f t="shared" si="6"/>
        <v>0</v>
      </c>
      <c r="I49" s="42">
        <f t="shared" si="7"/>
        <v>0</v>
      </c>
      <c r="J49" s="153">
        <f>BAJIO14350722!D51</f>
        <v>0</v>
      </c>
      <c r="K49" s="42">
        <f t="shared" si="8"/>
        <v>0</v>
      </c>
      <c r="M49" s="42">
        <f t="shared" si="9"/>
        <v>0</v>
      </c>
      <c r="N49" s="42">
        <f>BAJIO14350722!C51</f>
        <v>0</v>
      </c>
      <c r="O49" s="62" t="e">
        <f t="shared" si="5"/>
        <v>#REF!</v>
      </c>
    </row>
    <row r="50" spans="1:15" x14ac:dyDescent="0.25">
      <c r="A50" s="39">
        <f>BAJIO14350722!A85</f>
        <v>0</v>
      </c>
      <c r="C50" s="41">
        <f>BAJIO14350722!B52</f>
        <v>0</v>
      </c>
      <c r="E50" s="154">
        <f>BAJIO14350722!I52</f>
        <v>0</v>
      </c>
      <c r="F50" s="40">
        <f>BAJIO14350722!H52</f>
        <v>0</v>
      </c>
      <c r="G50" s="42">
        <f t="shared" si="6"/>
        <v>0</v>
      </c>
      <c r="I50" s="42">
        <f t="shared" si="7"/>
        <v>0</v>
      </c>
      <c r="J50" s="153">
        <f>BAJIO14350722!D52</f>
        <v>0</v>
      </c>
      <c r="K50" s="42">
        <f t="shared" si="8"/>
        <v>0</v>
      </c>
      <c r="M50" s="42">
        <f t="shared" si="9"/>
        <v>0</v>
      </c>
      <c r="N50" s="42">
        <f>BAJIO14350722!C52</f>
        <v>0</v>
      </c>
      <c r="O50" s="62" t="e">
        <f t="shared" si="5"/>
        <v>#REF!</v>
      </c>
    </row>
    <row r="51" spans="1:15" x14ac:dyDescent="0.25">
      <c r="A51" s="39">
        <f>BAJIO14350722!A86</f>
        <v>0</v>
      </c>
      <c r="C51" s="41">
        <f>BAJIO14350722!B53</f>
        <v>0</v>
      </c>
      <c r="E51" s="154">
        <f>BAJIO14350722!I53</f>
        <v>0</v>
      </c>
      <c r="F51" s="40">
        <f>BAJIO14350722!H53</f>
        <v>0</v>
      </c>
      <c r="G51" s="42">
        <f t="shared" si="6"/>
        <v>0</v>
      </c>
      <c r="I51" s="42">
        <f t="shared" si="7"/>
        <v>0</v>
      </c>
      <c r="J51" s="153">
        <f>BAJIO14350722!D53</f>
        <v>0</v>
      </c>
      <c r="K51" s="42">
        <f t="shared" si="8"/>
        <v>0</v>
      </c>
      <c r="M51" s="42">
        <f t="shared" si="9"/>
        <v>0</v>
      </c>
      <c r="N51" s="42">
        <f>BAJIO14350722!C53</f>
        <v>0</v>
      </c>
      <c r="O51" s="62" t="e">
        <f t="shared" si="5"/>
        <v>#REF!</v>
      </c>
    </row>
    <row r="52" spans="1:15" x14ac:dyDescent="0.25">
      <c r="A52" s="39">
        <f>BAJIO14350722!A87</f>
        <v>0</v>
      </c>
      <c r="C52" s="41">
        <f>BAJIO14350722!B54</f>
        <v>0</v>
      </c>
      <c r="E52" s="154">
        <f>BAJIO14350722!I54</f>
        <v>0</v>
      </c>
      <c r="F52" s="40">
        <f>BAJIO14350722!H54</f>
        <v>0</v>
      </c>
      <c r="G52" s="42">
        <f t="shared" si="6"/>
        <v>0</v>
      </c>
      <c r="I52" s="42">
        <f t="shared" si="7"/>
        <v>0</v>
      </c>
      <c r="J52" s="153">
        <f>BAJIO14350722!D54</f>
        <v>0</v>
      </c>
      <c r="K52" s="42">
        <f t="shared" si="8"/>
        <v>0</v>
      </c>
      <c r="M52" s="42">
        <f t="shared" si="9"/>
        <v>0</v>
      </c>
      <c r="N52" s="42">
        <f>BAJIO14350722!C54</f>
        <v>0</v>
      </c>
      <c r="O52" s="62" t="e">
        <f t="shared" si="5"/>
        <v>#REF!</v>
      </c>
    </row>
    <row r="53" spans="1:15" x14ac:dyDescent="0.25">
      <c r="A53" s="39">
        <f>BAJIO14350722!A88</f>
        <v>0</v>
      </c>
      <c r="C53" s="41">
        <f>BAJIO14350722!B85</f>
        <v>0</v>
      </c>
      <c r="E53" s="154">
        <f>BAJIO14350722!I85</f>
        <v>0</v>
      </c>
      <c r="F53" s="40">
        <f>BAJIO14350722!H85</f>
        <v>0</v>
      </c>
      <c r="G53" s="42">
        <f t="shared" si="6"/>
        <v>0</v>
      </c>
      <c r="I53" s="42">
        <f t="shared" si="7"/>
        <v>0</v>
      </c>
      <c r="J53" s="153">
        <f>BAJIO14350722!D85</f>
        <v>0</v>
      </c>
      <c r="K53" s="42">
        <f t="shared" si="8"/>
        <v>0</v>
      </c>
      <c r="M53" s="42">
        <f t="shared" si="9"/>
        <v>0</v>
      </c>
      <c r="N53" s="42">
        <f>BAJIO14350722!C85</f>
        <v>0</v>
      </c>
      <c r="O53" s="62" t="e">
        <f t="shared" si="5"/>
        <v>#REF!</v>
      </c>
    </row>
    <row r="54" spans="1:15" x14ac:dyDescent="0.25">
      <c r="A54" s="39">
        <f>BAJIO14350722!A89</f>
        <v>0</v>
      </c>
      <c r="C54" s="41">
        <f>BAJIO14350722!B86</f>
        <v>0</v>
      </c>
      <c r="E54" s="154">
        <f>BAJIO14350722!I86</f>
        <v>0</v>
      </c>
      <c r="F54" s="40">
        <f>BAJIO14350722!H86</f>
        <v>0</v>
      </c>
      <c r="G54" s="42">
        <f t="shared" si="6"/>
        <v>0</v>
      </c>
      <c r="I54" s="42">
        <f t="shared" si="7"/>
        <v>0</v>
      </c>
      <c r="J54" s="153">
        <f>BAJIO14350722!D86</f>
        <v>0</v>
      </c>
      <c r="K54" s="42">
        <f t="shared" si="8"/>
        <v>0</v>
      </c>
      <c r="M54" s="42">
        <f t="shared" si="9"/>
        <v>0</v>
      </c>
      <c r="N54" s="42">
        <f>BAJIO14350722!C86</f>
        <v>0</v>
      </c>
      <c r="O54" s="62" t="e">
        <f t="shared" si="5"/>
        <v>#REF!</v>
      </c>
    </row>
    <row r="55" spans="1:15" x14ac:dyDescent="0.25">
      <c r="A55" s="39">
        <f>BAJIO14350722!A90</f>
        <v>0</v>
      </c>
      <c r="C55" s="41">
        <f>BAJIO14350722!B87</f>
        <v>0</v>
      </c>
      <c r="E55" s="154">
        <f>BAJIO14350722!I87</f>
        <v>0</v>
      </c>
      <c r="F55" s="40">
        <f>BAJIO14350722!H87</f>
        <v>0</v>
      </c>
      <c r="G55" s="42">
        <f t="shared" si="6"/>
        <v>0</v>
      </c>
      <c r="I55" s="42">
        <f t="shared" si="7"/>
        <v>0</v>
      </c>
      <c r="J55" s="153">
        <f>BAJIO14350722!D87</f>
        <v>0</v>
      </c>
      <c r="K55" s="42">
        <f t="shared" si="8"/>
        <v>0</v>
      </c>
      <c r="M55" s="42">
        <f t="shared" si="9"/>
        <v>0</v>
      </c>
      <c r="N55" s="42">
        <f>BAJIO14350722!C87</f>
        <v>0</v>
      </c>
      <c r="O55" s="62" t="e">
        <f t="shared" si="5"/>
        <v>#REF!</v>
      </c>
    </row>
    <row r="56" spans="1:15" x14ac:dyDescent="0.25">
      <c r="A56" s="39">
        <f>BAJIO14350722!A91</f>
        <v>0</v>
      </c>
      <c r="C56" s="41">
        <f>BAJIO14350722!B88</f>
        <v>0</v>
      </c>
      <c r="E56" s="154">
        <f>BAJIO14350722!I88</f>
        <v>0</v>
      </c>
      <c r="F56" s="40">
        <f>BAJIO14350722!H88</f>
        <v>0</v>
      </c>
      <c r="G56" s="42">
        <f t="shared" si="6"/>
        <v>0</v>
      </c>
      <c r="I56" s="42">
        <f t="shared" si="7"/>
        <v>0</v>
      </c>
      <c r="J56" s="153">
        <f>BAJIO14350722!D88</f>
        <v>0</v>
      </c>
      <c r="K56" s="42">
        <f t="shared" si="8"/>
        <v>0</v>
      </c>
      <c r="M56" s="42">
        <f t="shared" si="9"/>
        <v>0</v>
      </c>
      <c r="N56" s="42">
        <f>BAJIO14350722!C88</f>
        <v>0</v>
      </c>
      <c r="O56" s="62" t="e">
        <f t="shared" si="5"/>
        <v>#REF!</v>
      </c>
    </row>
    <row r="57" spans="1:15" x14ac:dyDescent="0.25">
      <c r="A57" s="39">
        <f>BAJIO14350722!A92</f>
        <v>0</v>
      </c>
      <c r="C57" s="41">
        <f>BAJIO14350722!B89</f>
        <v>0</v>
      </c>
      <c r="E57" s="154">
        <f>BAJIO14350722!I89</f>
        <v>0</v>
      </c>
      <c r="F57" s="40">
        <f>BAJIO14350722!H89</f>
        <v>0</v>
      </c>
      <c r="G57" s="42">
        <f t="shared" si="6"/>
        <v>0</v>
      </c>
      <c r="I57" s="42">
        <f t="shared" si="7"/>
        <v>0</v>
      </c>
      <c r="J57" s="153">
        <f>BAJIO14350722!D89</f>
        <v>0</v>
      </c>
      <c r="K57" s="42">
        <f t="shared" si="8"/>
        <v>0</v>
      </c>
      <c r="M57" s="42">
        <f t="shared" si="9"/>
        <v>0</v>
      </c>
      <c r="N57" s="42">
        <f>BAJIO14350722!C89</f>
        <v>0</v>
      </c>
      <c r="O57" s="62" t="e">
        <f t="shared" si="5"/>
        <v>#REF!</v>
      </c>
    </row>
    <row r="58" spans="1:15" x14ac:dyDescent="0.25">
      <c r="A58" s="39">
        <f>BAJIO14350722!A93</f>
        <v>0</v>
      </c>
      <c r="C58" s="41">
        <f>BAJIO14350722!B90</f>
        <v>0</v>
      </c>
      <c r="E58" s="154">
        <f>BAJIO14350722!I90</f>
        <v>0</v>
      </c>
      <c r="F58" s="40">
        <f>BAJIO14350722!H93</f>
        <v>0</v>
      </c>
      <c r="G58" s="42">
        <f t="shared" si="6"/>
        <v>0</v>
      </c>
      <c r="I58" s="42">
        <f t="shared" si="7"/>
        <v>0</v>
      </c>
      <c r="J58" s="153">
        <f>BAJIO14350722!D90</f>
        <v>0</v>
      </c>
      <c r="K58" s="42">
        <f t="shared" si="8"/>
        <v>0</v>
      </c>
      <c r="M58" s="42">
        <f t="shared" si="9"/>
        <v>0</v>
      </c>
      <c r="N58" s="42">
        <f>BAJIO14350722!C90</f>
        <v>0</v>
      </c>
      <c r="O58" s="62" t="e">
        <f t="shared" si="5"/>
        <v>#REF!</v>
      </c>
    </row>
    <row r="59" spans="1:15" x14ac:dyDescent="0.25">
      <c r="A59" s="39">
        <f>BAJIO14350722!A94</f>
        <v>0</v>
      </c>
      <c r="C59" s="41">
        <f>BAJIO14350722!B91</f>
        <v>0</v>
      </c>
      <c r="E59" s="154">
        <f>BAJIO14350722!I91</f>
        <v>0</v>
      </c>
      <c r="F59" s="40">
        <f>BAJIO14350722!H94</f>
        <v>0</v>
      </c>
      <c r="G59" s="42">
        <f t="shared" si="6"/>
        <v>0</v>
      </c>
      <c r="I59" s="42">
        <f t="shared" si="7"/>
        <v>0</v>
      </c>
      <c r="J59" s="153">
        <f>BAJIO14350722!D91</f>
        <v>0</v>
      </c>
      <c r="K59" s="42">
        <f t="shared" si="8"/>
        <v>0</v>
      </c>
      <c r="M59" s="42">
        <f t="shared" si="9"/>
        <v>0</v>
      </c>
      <c r="N59" s="42">
        <f>BAJIO14350722!C91</f>
        <v>0</v>
      </c>
      <c r="O59" s="62" t="e">
        <f t="shared" si="5"/>
        <v>#REF!</v>
      </c>
    </row>
    <row r="60" spans="1:15" x14ac:dyDescent="0.25">
      <c r="A60" s="39">
        <f>BAJIO14350722!A95</f>
        <v>0</v>
      </c>
      <c r="C60" s="41">
        <f>BAJIO14350722!B92</f>
        <v>0</v>
      </c>
      <c r="E60" s="154">
        <f>BAJIO14350722!I92</f>
        <v>0</v>
      </c>
      <c r="F60" s="40">
        <f>BAJIO14350722!H95</f>
        <v>0</v>
      </c>
      <c r="G60" s="42">
        <f t="shared" si="6"/>
        <v>0</v>
      </c>
      <c r="I60" s="42">
        <f t="shared" si="7"/>
        <v>0</v>
      </c>
      <c r="J60" s="153">
        <f>BAJIO14350722!D92</f>
        <v>0</v>
      </c>
      <c r="K60" s="42">
        <f t="shared" si="8"/>
        <v>0</v>
      </c>
      <c r="M60" s="42">
        <f t="shared" si="9"/>
        <v>0</v>
      </c>
      <c r="N60" s="42">
        <f>BAJIO14350722!C92</f>
        <v>0</v>
      </c>
      <c r="O60" s="62" t="e">
        <f t="shared" si="5"/>
        <v>#REF!</v>
      </c>
    </row>
    <row r="61" spans="1:15" x14ac:dyDescent="0.25">
      <c r="A61" s="39">
        <f>BAJIO14350722!A96</f>
        <v>0</v>
      </c>
      <c r="C61" s="41">
        <f>BAJIO14350722!B93</f>
        <v>0</v>
      </c>
      <c r="E61" s="154">
        <f>BAJIO14350722!I93</f>
        <v>0</v>
      </c>
      <c r="F61" s="40">
        <f>BAJIO14350722!H96</f>
        <v>0</v>
      </c>
      <c r="G61" s="42">
        <f t="shared" si="6"/>
        <v>0</v>
      </c>
      <c r="I61" s="42">
        <f t="shared" si="7"/>
        <v>0</v>
      </c>
      <c r="J61" s="153">
        <f>BAJIO14350722!D93</f>
        <v>0</v>
      </c>
      <c r="K61" s="42">
        <f t="shared" si="8"/>
        <v>0</v>
      </c>
      <c r="M61" s="42">
        <f t="shared" si="9"/>
        <v>0</v>
      </c>
      <c r="N61" s="42">
        <f>BAJIO14350722!C93</f>
        <v>0</v>
      </c>
      <c r="O61" s="62" t="e">
        <f t="shared" si="5"/>
        <v>#REF!</v>
      </c>
    </row>
    <row r="62" spans="1:15" x14ac:dyDescent="0.25">
      <c r="A62" s="39">
        <f>BAJIO14350722!A97</f>
        <v>0</v>
      </c>
      <c r="C62" s="41">
        <f>BAJIO14350722!B94</f>
        <v>0</v>
      </c>
      <c r="E62" s="154">
        <f>BAJIO14350722!I94</f>
        <v>0</v>
      </c>
      <c r="F62" s="40">
        <f>BAJIO14350722!H97</f>
        <v>0</v>
      </c>
      <c r="G62" s="42">
        <f t="shared" si="6"/>
        <v>0</v>
      </c>
      <c r="I62" s="42">
        <f t="shared" si="7"/>
        <v>0</v>
      </c>
      <c r="J62" s="153">
        <f>BAJIO14350722!D94</f>
        <v>0</v>
      </c>
      <c r="K62" s="42">
        <f t="shared" si="8"/>
        <v>0</v>
      </c>
      <c r="M62" s="42">
        <f t="shared" si="9"/>
        <v>0</v>
      </c>
      <c r="N62" s="42">
        <f>BAJIO14350722!C94</f>
        <v>0</v>
      </c>
      <c r="O62" s="62" t="e">
        <f t="shared" si="5"/>
        <v>#REF!</v>
      </c>
    </row>
    <row r="63" spans="1:15" x14ac:dyDescent="0.25">
      <c r="A63" s="39">
        <f>BAJIO14350722!A98</f>
        <v>0</v>
      </c>
      <c r="C63" s="41">
        <f>BAJIO14350722!B95</f>
        <v>0</v>
      </c>
      <c r="E63" s="154">
        <f>BAJIO14350722!I95</f>
        <v>0</v>
      </c>
      <c r="F63" s="40">
        <f>BAJIO14350722!H98</f>
        <v>0</v>
      </c>
      <c r="G63" s="42">
        <f t="shared" si="6"/>
        <v>0</v>
      </c>
      <c r="I63" s="42">
        <f t="shared" si="7"/>
        <v>0</v>
      </c>
      <c r="J63" s="153">
        <f>BAJIO14350722!D95</f>
        <v>0</v>
      </c>
      <c r="K63" s="42">
        <f t="shared" si="8"/>
        <v>0</v>
      </c>
      <c r="M63" s="42">
        <f t="shared" si="9"/>
        <v>0</v>
      </c>
      <c r="N63" s="42">
        <f>BAJIO14350722!C95</f>
        <v>0</v>
      </c>
      <c r="O63" s="62" t="e">
        <f t="shared" si="5"/>
        <v>#REF!</v>
      </c>
    </row>
    <row r="64" spans="1:15" x14ac:dyDescent="0.25">
      <c r="A64" s="39">
        <f>BAJIO14350722!A99</f>
        <v>0</v>
      </c>
      <c r="C64" s="41">
        <f>BAJIO14350722!B96</f>
        <v>0</v>
      </c>
      <c r="E64" s="154">
        <f>BAJIO14350722!I96</f>
        <v>0</v>
      </c>
      <c r="F64" s="40">
        <f>BAJIO14350722!H99</f>
        <v>0</v>
      </c>
      <c r="G64" s="42">
        <f t="shared" si="6"/>
        <v>0</v>
      </c>
      <c r="I64" s="42">
        <f t="shared" si="7"/>
        <v>0</v>
      </c>
      <c r="J64" s="153">
        <f>BAJIO14350722!D96</f>
        <v>0</v>
      </c>
      <c r="K64" s="42">
        <f t="shared" si="8"/>
        <v>0</v>
      </c>
      <c r="M64" s="42">
        <f t="shared" si="9"/>
        <v>0</v>
      </c>
      <c r="N64" s="42">
        <f>BAJIO14350722!C96</f>
        <v>0</v>
      </c>
      <c r="O64" s="62" t="e">
        <f t="shared" si="5"/>
        <v>#REF!</v>
      </c>
    </row>
    <row r="65" spans="1:15" x14ac:dyDescent="0.25">
      <c r="A65" s="39">
        <f>BAJIO14350722!A100</f>
        <v>0</v>
      </c>
      <c r="C65" s="41">
        <f>BAJIO14350722!B97</f>
        <v>0</v>
      </c>
      <c r="E65" s="154">
        <f>BAJIO14350722!I97</f>
        <v>0</v>
      </c>
      <c r="F65" s="40">
        <f>BAJIO14350722!H100</f>
        <v>0</v>
      </c>
      <c r="G65" s="42">
        <f t="shared" si="6"/>
        <v>0</v>
      </c>
      <c r="I65" s="42">
        <f t="shared" si="7"/>
        <v>0</v>
      </c>
      <c r="J65" s="153">
        <f>BAJIO14350722!D97</f>
        <v>0</v>
      </c>
      <c r="K65" s="42">
        <f t="shared" si="8"/>
        <v>0</v>
      </c>
      <c r="M65" s="42">
        <f t="shared" si="9"/>
        <v>0</v>
      </c>
      <c r="N65" s="42">
        <f>BAJIO14350722!C97</f>
        <v>0</v>
      </c>
      <c r="O65" s="62" t="e">
        <f t="shared" si="5"/>
        <v>#REF!</v>
      </c>
    </row>
    <row r="66" spans="1:15" x14ac:dyDescent="0.25">
      <c r="A66" s="39">
        <f>BAJIO14350722!A101</f>
        <v>0</v>
      </c>
      <c r="C66" s="41">
        <f>BAJIO14350722!B98</f>
        <v>0</v>
      </c>
      <c r="E66" s="154">
        <f>BAJIO14350722!I98</f>
        <v>0</v>
      </c>
      <c r="F66" s="40">
        <f>BAJIO14350722!H101</f>
        <v>0</v>
      </c>
      <c r="G66" s="42">
        <f t="shared" si="6"/>
        <v>0</v>
      </c>
      <c r="I66" s="42">
        <f t="shared" si="7"/>
        <v>0</v>
      </c>
      <c r="J66" s="153">
        <f>BAJIO14350722!D98</f>
        <v>0</v>
      </c>
      <c r="K66" s="42">
        <f t="shared" si="8"/>
        <v>0</v>
      </c>
      <c r="M66" s="42">
        <f t="shared" si="9"/>
        <v>0</v>
      </c>
      <c r="N66" s="42">
        <f>BAJIO14350722!C101</f>
        <v>0</v>
      </c>
      <c r="O66" s="62" t="e">
        <f t="shared" si="5"/>
        <v>#REF!</v>
      </c>
    </row>
    <row r="67" spans="1:15" x14ac:dyDescent="0.25">
      <c r="A67" s="39">
        <f>BAJIO14350722!A102</f>
        <v>0</v>
      </c>
      <c r="C67" s="41">
        <f>BAJIO14350722!B99</f>
        <v>0</v>
      </c>
      <c r="E67" s="154">
        <f>BAJIO14350722!I99</f>
        <v>0</v>
      </c>
      <c r="F67" s="40">
        <f>BAJIO14350722!H102</f>
        <v>0</v>
      </c>
      <c r="G67" s="42">
        <f t="shared" si="6"/>
        <v>0</v>
      </c>
      <c r="I67" s="42">
        <f t="shared" si="7"/>
        <v>0</v>
      </c>
      <c r="J67" s="153">
        <f>BAJIO14350722!D99</f>
        <v>0</v>
      </c>
      <c r="K67" s="42">
        <f t="shared" si="8"/>
        <v>0</v>
      </c>
      <c r="M67" s="42">
        <f t="shared" si="9"/>
        <v>0</v>
      </c>
      <c r="N67" s="42">
        <f>BAJIO14350722!C102</f>
        <v>0</v>
      </c>
      <c r="O67" s="62" t="e">
        <f t="shared" si="5"/>
        <v>#REF!</v>
      </c>
    </row>
    <row r="68" spans="1:15" x14ac:dyDescent="0.25">
      <c r="A68" s="39">
        <f>BAJIO14350722!A103</f>
        <v>0</v>
      </c>
      <c r="C68" s="41">
        <f>BAJIO14350722!B100</f>
        <v>0</v>
      </c>
      <c r="E68" s="154">
        <f>BAJIO14350722!I100</f>
        <v>0</v>
      </c>
      <c r="F68" s="40">
        <f>BAJIO14350722!H103</f>
        <v>0</v>
      </c>
      <c r="G68" s="42">
        <f t="shared" si="6"/>
        <v>0</v>
      </c>
      <c r="I68" s="42">
        <f t="shared" si="7"/>
        <v>0</v>
      </c>
      <c r="J68" s="153">
        <f>BAJIO14350722!D100</f>
        <v>0</v>
      </c>
      <c r="K68" s="42">
        <f t="shared" si="8"/>
        <v>0</v>
      </c>
      <c r="M68" s="42">
        <f t="shared" si="9"/>
        <v>0</v>
      </c>
      <c r="N68" s="42">
        <f>BAJIO14350722!C103</f>
        <v>0</v>
      </c>
      <c r="O68" s="62" t="e">
        <f t="shared" si="5"/>
        <v>#REF!</v>
      </c>
    </row>
    <row r="69" spans="1:15" x14ac:dyDescent="0.25">
      <c r="A69" s="39">
        <f>BAJIO14350722!A104</f>
        <v>0</v>
      </c>
      <c r="C69" s="41">
        <f>BAJIO14350722!B101</f>
        <v>0</v>
      </c>
      <c r="E69" s="154">
        <f>BAJIO14350722!I101</f>
        <v>0</v>
      </c>
      <c r="F69" s="40">
        <f>BAJIO14350722!H104</f>
        <v>0</v>
      </c>
      <c r="G69" s="42">
        <f t="shared" si="6"/>
        <v>0</v>
      </c>
      <c r="I69" s="42">
        <f t="shared" si="7"/>
        <v>0</v>
      </c>
      <c r="J69" s="153">
        <f>BAJIO14350722!D101</f>
        <v>0</v>
      </c>
      <c r="K69" s="42">
        <f t="shared" si="8"/>
        <v>0</v>
      </c>
      <c r="M69" s="42">
        <f t="shared" si="9"/>
        <v>0</v>
      </c>
      <c r="N69" s="42">
        <f>BAJIO14350722!C104</f>
        <v>0</v>
      </c>
      <c r="O69" s="62" t="e">
        <f t="shared" si="5"/>
        <v>#REF!</v>
      </c>
    </row>
    <row r="70" spans="1:15" x14ac:dyDescent="0.25">
      <c r="A70" s="39">
        <f>BAJIO14350722!A105</f>
        <v>0</v>
      </c>
      <c r="C70" s="41">
        <f>BAJIO14350722!B102</f>
        <v>0</v>
      </c>
      <c r="E70" s="154">
        <f>BAJIO14350722!I102</f>
        <v>0</v>
      </c>
      <c r="F70" s="40">
        <f>BAJIO14350722!H105</f>
        <v>0</v>
      </c>
      <c r="G70" s="42">
        <f t="shared" si="6"/>
        <v>0</v>
      </c>
      <c r="I70" s="42">
        <f t="shared" si="7"/>
        <v>0</v>
      </c>
      <c r="J70" s="153">
        <f>BAJIO14350722!D102</f>
        <v>0</v>
      </c>
      <c r="K70" s="42">
        <f t="shared" si="8"/>
        <v>0</v>
      </c>
      <c r="M70" s="42">
        <f t="shared" si="9"/>
        <v>0</v>
      </c>
      <c r="N70" s="42">
        <f>BAJIO14350722!C105</f>
        <v>0</v>
      </c>
      <c r="O70" s="62" t="e">
        <f t="shared" si="5"/>
        <v>#REF!</v>
      </c>
    </row>
    <row r="71" spans="1:15" x14ac:dyDescent="0.25">
      <c r="A71" s="39">
        <f>BAJIO14350722!A106</f>
        <v>0</v>
      </c>
      <c r="C71" s="41">
        <f>BAJIO14350722!B103</f>
        <v>0</v>
      </c>
      <c r="E71" s="154">
        <f>BAJIO14350722!I103</f>
        <v>0</v>
      </c>
      <c r="F71" s="40">
        <f>BAJIO14350722!H106</f>
        <v>0</v>
      </c>
      <c r="G71" s="42">
        <f t="shared" si="6"/>
        <v>0</v>
      </c>
      <c r="I71" s="42">
        <f t="shared" si="7"/>
        <v>0</v>
      </c>
      <c r="J71" s="153">
        <f>BAJIO14350722!D103</f>
        <v>0</v>
      </c>
      <c r="K71" s="42">
        <f t="shared" si="8"/>
        <v>0</v>
      </c>
      <c r="M71" s="42">
        <f t="shared" si="9"/>
        <v>0</v>
      </c>
      <c r="N71" s="42">
        <f>BAJIO14350722!C106</f>
        <v>0</v>
      </c>
      <c r="O71" s="62" t="e">
        <f t="shared" si="5"/>
        <v>#REF!</v>
      </c>
    </row>
    <row r="72" spans="1:15" x14ac:dyDescent="0.25">
      <c r="A72" s="39">
        <f>BAJIO14350722!A107</f>
        <v>0</v>
      </c>
      <c r="C72" s="41">
        <f>BAJIO14350722!B104</f>
        <v>0</v>
      </c>
      <c r="E72" s="154">
        <f>BAJIO14350722!I104</f>
        <v>0</v>
      </c>
      <c r="F72" s="40">
        <f>BAJIO14350722!H107</f>
        <v>0</v>
      </c>
      <c r="G72" s="42">
        <f t="shared" si="6"/>
        <v>0</v>
      </c>
      <c r="I72" s="42">
        <f t="shared" si="7"/>
        <v>0</v>
      </c>
      <c r="J72" s="153">
        <f>BAJIO14350722!D104</f>
        <v>0</v>
      </c>
      <c r="K72" s="42">
        <f t="shared" si="8"/>
        <v>0</v>
      </c>
      <c r="M72" s="42">
        <f t="shared" si="9"/>
        <v>0</v>
      </c>
      <c r="N72" s="42">
        <f>BAJIO14350722!C107</f>
        <v>0</v>
      </c>
      <c r="O72" s="62" t="e">
        <f t="shared" si="5"/>
        <v>#REF!</v>
      </c>
    </row>
    <row r="73" spans="1:15" x14ac:dyDescent="0.25">
      <c r="A73" s="39">
        <f>BAJIO14350722!A108</f>
        <v>0</v>
      </c>
      <c r="C73" s="41">
        <f>BAJIO14350722!B105</f>
        <v>0</v>
      </c>
      <c r="E73" s="154">
        <f>BAJIO14350722!I105</f>
        <v>0</v>
      </c>
      <c r="F73" s="40">
        <f>BAJIO14350722!H108</f>
        <v>0</v>
      </c>
      <c r="G73" s="42">
        <f t="shared" si="6"/>
        <v>0</v>
      </c>
      <c r="I73" s="42">
        <f t="shared" si="7"/>
        <v>0</v>
      </c>
      <c r="J73" s="153">
        <f>BAJIO14350722!D105</f>
        <v>0</v>
      </c>
      <c r="K73" s="42">
        <f t="shared" si="8"/>
        <v>0</v>
      </c>
      <c r="M73" s="42">
        <f t="shared" si="9"/>
        <v>0</v>
      </c>
      <c r="N73" s="42">
        <f>BAJIO14350722!C108</f>
        <v>0</v>
      </c>
      <c r="O73" s="62" t="e">
        <f t="shared" si="5"/>
        <v>#REF!</v>
      </c>
    </row>
    <row r="74" spans="1:15" x14ac:dyDescent="0.25">
      <c r="A74" s="39">
        <f>BAJIO14350722!A109</f>
        <v>0</v>
      </c>
      <c r="C74" s="41">
        <f>BAJIO14350722!B106</f>
        <v>0</v>
      </c>
      <c r="E74" s="154">
        <f>BAJIO14350722!I106</f>
        <v>0</v>
      </c>
      <c r="F74" s="40">
        <f>BAJIO14350722!H109</f>
        <v>0</v>
      </c>
      <c r="G74" s="42">
        <f t="shared" si="6"/>
        <v>0</v>
      </c>
      <c r="I74" s="42">
        <f t="shared" si="7"/>
        <v>0</v>
      </c>
      <c r="J74" s="153">
        <f>BAJIO14350722!D106</f>
        <v>0</v>
      </c>
      <c r="K74" s="42">
        <f t="shared" si="8"/>
        <v>0</v>
      </c>
      <c r="M74" s="42">
        <f t="shared" si="9"/>
        <v>0</v>
      </c>
      <c r="N74" s="42">
        <f>BAJIO14350722!C109</f>
        <v>0</v>
      </c>
      <c r="O74" s="62" t="e">
        <f t="shared" si="5"/>
        <v>#REF!</v>
      </c>
    </row>
    <row r="75" spans="1:15" x14ac:dyDescent="0.25">
      <c r="A75" s="39">
        <f>BAJIO14350722!A110</f>
        <v>0</v>
      </c>
      <c r="C75" s="41">
        <f>BAJIO14350722!B107</f>
        <v>0</v>
      </c>
      <c r="E75" s="154">
        <f>BAJIO14350722!I107</f>
        <v>0</v>
      </c>
      <c r="F75" s="40">
        <f>BAJIO14350722!H110</f>
        <v>0</v>
      </c>
      <c r="G75" s="42">
        <f t="shared" si="6"/>
        <v>0</v>
      </c>
      <c r="I75" s="42">
        <f t="shared" si="7"/>
        <v>0</v>
      </c>
      <c r="J75" s="153">
        <f>BAJIO14350722!D107</f>
        <v>0</v>
      </c>
      <c r="K75" s="42">
        <f t="shared" si="8"/>
        <v>0</v>
      </c>
      <c r="M75" s="42">
        <f t="shared" si="9"/>
        <v>0</v>
      </c>
      <c r="N75" s="42">
        <f>BAJIO14350722!C110</f>
        <v>0</v>
      </c>
      <c r="O75" s="62" t="e">
        <f t="shared" si="5"/>
        <v>#REF!</v>
      </c>
    </row>
    <row r="76" spans="1:15" x14ac:dyDescent="0.25">
      <c r="A76" s="39">
        <f>BAJIO14350722!A111</f>
        <v>0</v>
      </c>
      <c r="C76" s="41">
        <f>BAJIO14350722!B108</f>
        <v>0</v>
      </c>
      <c r="E76" s="154">
        <f>BAJIO14350722!I108</f>
        <v>0</v>
      </c>
      <c r="F76" s="40">
        <f>BAJIO14350722!H111</f>
        <v>0</v>
      </c>
      <c r="G76" s="42">
        <f t="shared" si="6"/>
        <v>0</v>
      </c>
      <c r="I76" s="42">
        <f t="shared" si="7"/>
        <v>0</v>
      </c>
      <c r="J76" s="143">
        <f>BAJIO14350722!D111</f>
        <v>0</v>
      </c>
      <c r="K76" s="42">
        <f t="shared" si="8"/>
        <v>0</v>
      </c>
      <c r="M76" s="42">
        <f t="shared" si="9"/>
        <v>0</v>
      </c>
      <c r="N76" s="42">
        <f>BAJIO14350722!C111</f>
        <v>0</v>
      </c>
      <c r="O76" s="62" t="e">
        <f t="shared" si="5"/>
        <v>#REF!</v>
      </c>
    </row>
    <row r="77" spans="1:15" x14ac:dyDescent="0.25">
      <c r="A77" s="39">
        <f>BAJIO14350722!A112</f>
        <v>0</v>
      </c>
      <c r="C77" s="41">
        <f>BAJIO14350722!B109</f>
        <v>0</v>
      </c>
      <c r="E77" s="154">
        <f>BAJIO14350722!I109</f>
        <v>0</v>
      </c>
      <c r="F77" s="40">
        <f>BAJIO14350722!H112</f>
        <v>0</v>
      </c>
      <c r="G77" s="42">
        <f t="shared" si="6"/>
        <v>0</v>
      </c>
      <c r="I77" s="42">
        <f t="shared" si="7"/>
        <v>0</v>
      </c>
      <c r="J77" s="143">
        <f>BAJIO14350722!D112</f>
        <v>0</v>
      </c>
      <c r="K77" s="42">
        <f t="shared" si="8"/>
        <v>0</v>
      </c>
      <c r="M77" s="42">
        <f t="shared" si="9"/>
        <v>0</v>
      </c>
      <c r="N77" s="42">
        <f>BAJIO14350722!C112</f>
        <v>0</v>
      </c>
      <c r="O77" s="62" t="e">
        <f t="shared" si="5"/>
        <v>#REF!</v>
      </c>
    </row>
    <row r="78" spans="1:15" x14ac:dyDescent="0.25">
      <c r="A78" s="39">
        <f>BAJIO14350722!A113</f>
        <v>0</v>
      </c>
      <c r="C78" s="41">
        <f>BAJIO14350722!B110</f>
        <v>0</v>
      </c>
      <c r="E78" s="40">
        <f>BAJIO14350722!I111</f>
        <v>0</v>
      </c>
      <c r="F78" s="40">
        <f>BAJIO14350722!H113</f>
        <v>0</v>
      </c>
      <c r="G78" s="42">
        <f t="shared" si="6"/>
        <v>0</v>
      </c>
      <c r="I78" s="42">
        <f t="shared" si="7"/>
        <v>0</v>
      </c>
      <c r="J78" s="143">
        <f>BAJIO14350722!D113</f>
        <v>0</v>
      </c>
      <c r="K78" s="42">
        <f t="shared" si="8"/>
        <v>0</v>
      </c>
      <c r="M78" s="42">
        <f t="shared" si="9"/>
        <v>0</v>
      </c>
      <c r="N78" s="42">
        <f>BAJIO14350722!C113</f>
        <v>0</v>
      </c>
      <c r="O78" s="62" t="e">
        <f t="shared" si="5"/>
        <v>#REF!</v>
      </c>
    </row>
    <row r="79" spans="1:15" x14ac:dyDescent="0.25">
      <c r="A79" s="39">
        <f>BAJIO14350722!A114</f>
        <v>0</v>
      </c>
      <c r="C79" s="41">
        <f>BAJIO14350722!B111</f>
        <v>0</v>
      </c>
      <c r="E79" s="40">
        <f>BAJIO14350722!I112</f>
        <v>0</v>
      </c>
      <c r="F79" s="40">
        <f>BAJIO14350722!H114</f>
        <v>0</v>
      </c>
      <c r="G79" s="42">
        <f t="shared" si="6"/>
        <v>0</v>
      </c>
      <c r="I79" s="42">
        <f t="shared" si="7"/>
        <v>0</v>
      </c>
      <c r="J79" s="143">
        <f>BAJIO14350722!D114</f>
        <v>0</v>
      </c>
      <c r="K79" s="42">
        <f t="shared" si="8"/>
        <v>0</v>
      </c>
      <c r="M79" s="42">
        <f t="shared" si="9"/>
        <v>0</v>
      </c>
      <c r="N79" s="42">
        <f>BAJIO14350722!C114</f>
        <v>0</v>
      </c>
      <c r="O79" s="62" t="e">
        <f t="shared" si="5"/>
        <v>#REF!</v>
      </c>
    </row>
    <row r="80" spans="1:15" x14ac:dyDescent="0.25">
      <c r="A80" s="39">
        <f>BAJIO14350722!A115</f>
        <v>0</v>
      </c>
      <c r="C80" s="41">
        <f>BAJIO14350722!B112</f>
        <v>0</v>
      </c>
      <c r="E80" s="40">
        <f>BAJIO14350722!I113</f>
        <v>0</v>
      </c>
      <c r="F80" s="40">
        <f>BAJIO14350722!H115</f>
        <v>0</v>
      </c>
      <c r="G80" s="42">
        <f t="shared" si="6"/>
        <v>0</v>
      </c>
      <c r="I80" s="42">
        <f t="shared" si="7"/>
        <v>0</v>
      </c>
      <c r="J80" s="143">
        <f>BAJIO14350722!D115</f>
        <v>0</v>
      </c>
      <c r="K80" s="42">
        <f t="shared" si="8"/>
        <v>0</v>
      </c>
      <c r="M80" s="42">
        <f t="shared" si="9"/>
        <v>0</v>
      </c>
      <c r="N80" s="42">
        <f>BAJIO14350722!C115</f>
        <v>0</v>
      </c>
      <c r="O80" s="62" t="e">
        <f t="shared" si="5"/>
        <v>#REF!</v>
      </c>
    </row>
    <row r="81" spans="1:15" x14ac:dyDescent="0.25">
      <c r="A81" s="39">
        <f>BAJIO14350722!A116</f>
        <v>0</v>
      </c>
      <c r="C81" s="41">
        <f>BAJIO14350722!B113</f>
        <v>0</v>
      </c>
      <c r="E81" s="40">
        <f>BAJIO14350722!I114</f>
        <v>0</v>
      </c>
      <c r="F81" s="40">
        <f>BAJIO14350722!H116</f>
        <v>0</v>
      </c>
      <c r="G81" s="42">
        <f t="shared" si="6"/>
        <v>0</v>
      </c>
      <c r="I81" s="42">
        <f t="shared" si="7"/>
        <v>0</v>
      </c>
      <c r="J81" s="143">
        <f>BAJIO14350722!D116</f>
        <v>0</v>
      </c>
      <c r="K81" s="42">
        <f t="shared" si="8"/>
        <v>0</v>
      </c>
      <c r="M81" s="42">
        <f t="shared" si="9"/>
        <v>0</v>
      </c>
      <c r="N81" s="42">
        <f>BAJIO14350722!C116</f>
        <v>0</v>
      </c>
      <c r="O81" s="62" t="e">
        <f t="shared" si="5"/>
        <v>#REF!</v>
      </c>
    </row>
    <row r="82" spans="1:15" x14ac:dyDescent="0.25">
      <c r="A82" s="39">
        <f>BAJIO14350722!A117</f>
        <v>0</v>
      </c>
      <c r="C82" s="41">
        <f>BAJIO14350722!B114</f>
        <v>0</v>
      </c>
      <c r="E82" s="40">
        <f>BAJIO14350722!I115</f>
        <v>0</v>
      </c>
      <c r="F82" s="40">
        <f>BAJIO14350722!H117</f>
        <v>0</v>
      </c>
      <c r="G82" s="42">
        <f t="shared" si="6"/>
        <v>0</v>
      </c>
      <c r="I82" s="42">
        <f t="shared" si="7"/>
        <v>0</v>
      </c>
      <c r="J82" s="143">
        <f>BAJIO14350722!D117</f>
        <v>0</v>
      </c>
      <c r="K82" s="42">
        <f t="shared" si="8"/>
        <v>0</v>
      </c>
      <c r="M82" s="42">
        <f t="shared" si="9"/>
        <v>0</v>
      </c>
      <c r="N82" s="42">
        <f>BAJIO14350722!C117</f>
        <v>0</v>
      </c>
      <c r="O82" s="62" t="e">
        <f t="shared" si="5"/>
        <v>#REF!</v>
      </c>
    </row>
    <row r="83" spans="1:15" x14ac:dyDescent="0.25">
      <c r="A83" s="39">
        <f>BAJIO14350722!A118</f>
        <v>0</v>
      </c>
      <c r="C83" s="41">
        <f>BAJIO14350722!B115</f>
        <v>0</v>
      </c>
      <c r="E83" s="40">
        <f>BAJIO14350722!I116</f>
        <v>0</v>
      </c>
      <c r="F83" s="40">
        <f>BAJIO14350722!H118</f>
        <v>0</v>
      </c>
      <c r="G83" s="42">
        <f t="shared" si="6"/>
        <v>0</v>
      </c>
      <c r="I83" s="42">
        <f t="shared" si="7"/>
        <v>0</v>
      </c>
      <c r="J83" s="143">
        <f>BAJIO14350722!D118</f>
        <v>0</v>
      </c>
      <c r="K83" s="42">
        <f t="shared" si="8"/>
        <v>0</v>
      </c>
      <c r="M83" s="42">
        <f t="shared" si="9"/>
        <v>0</v>
      </c>
      <c r="N83" s="42">
        <f>BAJIO14350722!C118</f>
        <v>0</v>
      </c>
      <c r="O83" s="62" t="e">
        <f t="shared" si="5"/>
        <v>#REF!</v>
      </c>
    </row>
    <row r="84" spans="1:15" x14ac:dyDescent="0.25">
      <c r="A84" s="39">
        <f>BAJIO14350722!A119</f>
        <v>0</v>
      </c>
      <c r="C84" s="41">
        <f>BAJIO14350722!B116</f>
        <v>0</v>
      </c>
      <c r="E84" s="40">
        <f>BAJIO14350722!I117</f>
        <v>0</v>
      </c>
      <c r="F84" s="40">
        <f>BAJIO14350722!H119</f>
        <v>0</v>
      </c>
      <c r="G84" s="42">
        <f t="shared" si="6"/>
        <v>0</v>
      </c>
      <c r="I84" s="42">
        <f t="shared" si="7"/>
        <v>0</v>
      </c>
      <c r="J84" s="143">
        <f>BAJIO14350722!D119</f>
        <v>0</v>
      </c>
      <c r="K84" s="42">
        <f t="shared" si="8"/>
        <v>0</v>
      </c>
      <c r="M84" s="42">
        <f t="shared" si="9"/>
        <v>0</v>
      </c>
      <c r="N84" s="42">
        <f>BAJIO14350722!C119</f>
        <v>0</v>
      </c>
      <c r="O84" s="62" t="e">
        <f t="shared" si="5"/>
        <v>#REF!</v>
      </c>
    </row>
    <row r="85" spans="1:15" x14ac:dyDescent="0.25">
      <c r="A85" s="39">
        <f>BAJIO14350722!A120</f>
        <v>0</v>
      </c>
      <c r="C85" s="41">
        <f>BAJIO14350722!B117</f>
        <v>0</v>
      </c>
      <c r="E85" s="40">
        <f>BAJIO14350722!I118</f>
        <v>0</v>
      </c>
      <c r="F85" s="40">
        <f>BAJIO14350722!H120</f>
        <v>0</v>
      </c>
      <c r="G85" s="42">
        <f t="shared" si="6"/>
        <v>0</v>
      </c>
      <c r="I85" s="42">
        <f t="shared" si="7"/>
        <v>0</v>
      </c>
      <c r="J85" s="143">
        <f>BAJIO14350722!D120</f>
        <v>0</v>
      </c>
      <c r="K85" s="42">
        <f t="shared" si="8"/>
        <v>0</v>
      </c>
      <c r="M85" s="42">
        <f t="shared" si="9"/>
        <v>0</v>
      </c>
      <c r="N85" s="42">
        <f>BAJIO14350722!C120</f>
        <v>0</v>
      </c>
      <c r="O85" s="62" t="e">
        <f t="shared" si="5"/>
        <v>#REF!</v>
      </c>
    </row>
    <row r="86" spans="1:15" x14ac:dyDescent="0.25">
      <c r="A86" s="39">
        <f>BAJIO14350722!A121</f>
        <v>0</v>
      </c>
      <c r="C86" s="41">
        <f>BAJIO14350722!B118</f>
        <v>0</v>
      </c>
      <c r="E86" s="40">
        <f>BAJIO14350722!I119</f>
        <v>0</v>
      </c>
      <c r="F86" s="40">
        <f>BAJIO14350722!H121</f>
        <v>0</v>
      </c>
      <c r="G86" s="42">
        <f t="shared" si="6"/>
        <v>0</v>
      </c>
      <c r="I86" s="42">
        <f t="shared" si="7"/>
        <v>0</v>
      </c>
      <c r="J86" s="143">
        <f>BAJIO14350722!D121</f>
        <v>0</v>
      </c>
      <c r="K86" s="42">
        <f t="shared" si="8"/>
        <v>0</v>
      </c>
      <c r="M86" s="42">
        <f t="shared" si="9"/>
        <v>0</v>
      </c>
      <c r="N86" s="42">
        <f>BAJIO14350722!C121</f>
        <v>0</v>
      </c>
      <c r="O86" s="62" t="e">
        <f t="shared" si="5"/>
        <v>#REF!</v>
      </c>
    </row>
    <row r="87" spans="1:15" x14ac:dyDescent="0.25">
      <c r="A87" s="39">
        <f>BAJIO14350722!A122</f>
        <v>0</v>
      </c>
      <c r="C87" s="41">
        <f>BAJIO14350722!B119</f>
        <v>0</v>
      </c>
      <c r="E87" s="40">
        <f>BAJIO14350722!I120</f>
        <v>0</v>
      </c>
      <c r="F87" s="40">
        <f>BAJIO14350722!H122</f>
        <v>0</v>
      </c>
      <c r="G87" s="42">
        <f t="shared" si="6"/>
        <v>0</v>
      </c>
      <c r="I87" s="42">
        <f t="shared" si="7"/>
        <v>0</v>
      </c>
      <c r="J87" s="143">
        <f>BAJIO14350722!D122</f>
        <v>0</v>
      </c>
      <c r="K87" s="42">
        <f t="shared" si="8"/>
        <v>0</v>
      </c>
      <c r="M87" s="42">
        <f t="shared" si="9"/>
        <v>0</v>
      </c>
      <c r="N87" s="42">
        <f>BAJIO14350722!C122</f>
        <v>0</v>
      </c>
      <c r="O87" s="62" t="e">
        <f t="shared" si="5"/>
        <v>#REF!</v>
      </c>
    </row>
    <row r="88" spans="1:15" x14ac:dyDescent="0.25">
      <c r="A88" s="39">
        <f>BAJIO14350722!A123</f>
        <v>0</v>
      </c>
      <c r="C88" s="41">
        <f>BAJIO14350722!B120</f>
        <v>0</v>
      </c>
      <c r="E88" s="40">
        <f>BAJIO14350722!I121</f>
        <v>0</v>
      </c>
      <c r="F88" s="40">
        <f>BAJIO14350722!H123</f>
        <v>0</v>
      </c>
      <c r="G88" s="42">
        <f t="shared" si="6"/>
        <v>0</v>
      </c>
      <c r="I88" s="42">
        <f t="shared" si="7"/>
        <v>0</v>
      </c>
      <c r="J88" s="143">
        <f>BAJIO14350722!D123</f>
        <v>0</v>
      </c>
      <c r="K88" s="42">
        <f t="shared" si="8"/>
        <v>0</v>
      </c>
      <c r="M88" s="42">
        <f t="shared" si="9"/>
        <v>0</v>
      </c>
      <c r="N88" s="42">
        <f>BAJIO14350722!C123</f>
        <v>0</v>
      </c>
      <c r="O88" s="62" t="e">
        <f t="shared" si="5"/>
        <v>#REF!</v>
      </c>
    </row>
    <row r="89" spans="1:15" x14ac:dyDescent="0.25">
      <c r="A89" s="39">
        <f>BAJIO14350722!A124</f>
        <v>0</v>
      </c>
      <c r="C89" s="41">
        <f>BAJIO14350722!B121</f>
        <v>0</v>
      </c>
      <c r="E89" s="40">
        <f>BAJIO14350722!I122</f>
        <v>0</v>
      </c>
      <c r="F89" s="40">
        <f>BAJIO14350722!H124</f>
        <v>0</v>
      </c>
      <c r="G89" s="42">
        <f t="shared" si="6"/>
        <v>0</v>
      </c>
      <c r="I89" s="42">
        <f t="shared" si="7"/>
        <v>0</v>
      </c>
      <c r="J89" s="143">
        <f>BAJIO14350722!D124</f>
        <v>0</v>
      </c>
      <c r="K89" s="42">
        <f t="shared" si="8"/>
        <v>0</v>
      </c>
      <c r="M89" s="42">
        <f t="shared" si="9"/>
        <v>0</v>
      </c>
      <c r="N89" s="42">
        <f>BAJIO14350722!C124</f>
        <v>0</v>
      </c>
      <c r="O89" s="62" t="e">
        <f t="shared" ref="O89:O152" si="10">O88+J89-N89</f>
        <v>#REF!</v>
      </c>
    </row>
    <row r="90" spans="1:15" x14ac:dyDescent="0.25">
      <c r="A90" s="39">
        <f>BAJIO14350722!A125</f>
        <v>0</v>
      </c>
      <c r="C90" s="41">
        <f>BAJIO14350722!B122</f>
        <v>0</v>
      </c>
      <c r="E90" s="40">
        <f>BAJIO14350722!I123</f>
        <v>0</v>
      </c>
      <c r="F90" s="40">
        <f>BAJIO14350722!H125</f>
        <v>0</v>
      </c>
      <c r="G90" s="42">
        <f t="shared" si="6"/>
        <v>0</v>
      </c>
      <c r="I90" s="42">
        <f t="shared" si="7"/>
        <v>0</v>
      </c>
      <c r="J90" s="143">
        <f>BAJIO14350722!D125</f>
        <v>0</v>
      </c>
      <c r="K90" s="42">
        <f t="shared" si="8"/>
        <v>0</v>
      </c>
      <c r="M90" s="42">
        <f t="shared" si="9"/>
        <v>0</v>
      </c>
      <c r="N90" s="42">
        <f>BAJIO14350722!C125</f>
        <v>0</v>
      </c>
      <c r="O90" s="62" t="e">
        <f t="shared" si="10"/>
        <v>#REF!</v>
      </c>
    </row>
    <row r="91" spans="1:15" x14ac:dyDescent="0.25">
      <c r="A91" s="39">
        <f>BAJIO14350722!A126</f>
        <v>0</v>
      </c>
      <c r="C91" s="41">
        <f>BAJIO14350722!B123</f>
        <v>0</v>
      </c>
      <c r="E91" s="40">
        <f>BAJIO14350722!I124</f>
        <v>0</v>
      </c>
      <c r="F91" s="40">
        <f>BAJIO14350722!H126</f>
        <v>0</v>
      </c>
      <c r="G91" s="42">
        <f t="shared" si="6"/>
        <v>0</v>
      </c>
      <c r="I91" s="42">
        <f t="shared" si="7"/>
        <v>0</v>
      </c>
      <c r="J91" s="143">
        <f>BAJIO14350722!D126</f>
        <v>0</v>
      </c>
      <c r="K91" s="42">
        <f t="shared" si="8"/>
        <v>0</v>
      </c>
      <c r="M91" s="42">
        <f t="shared" si="9"/>
        <v>0</v>
      </c>
      <c r="N91" s="42">
        <f>BAJIO14350722!C126</f>
        <v>0</v>
      </c>
      <c r="O91" s="62" t="e">
        <f t="shared" si="10"/>
        <v>#REF!</v>
      </c>
    </row>
    <row r="92" spans="1:15" x14ac:dyDescent="0.25">
      <c r="A92" s="39">
        <f>BAJIO14350722!A127</f>
        <v>0</v>
      </c>
      <c r="C92" s="41">
        <f>BAJIO14350722!B124</f>
        <v>0</v>
      </c>
      <c r="E92" s="40">
        <f>BAJIO14350722!I125</f>
        <v>0</v>
      </c>
      <c r="F92" s="40">
        <f>BAJIO14350722!H127</f>
        <v>0</v>
      </c>
      <c r="G92" s="42">
        <f t="shared" si="6"/>
        <v>0</v>
      </c>
      <c r="I92" s="42">
        <f t="shared" si="7"/>
        <v>0</v>
      </c>
      <c r="J92" s="143">
        <f>BAJIO14350722!D127</f>
        <v>0</v>
      </c>
      <c r="K92" s="42">
        <f t="shared" si="8"/>
        <v>0</v>
      </c>
      <c r="M92" s="42">
        <f t="shared" si="9"/>
        <v>0</v>
      </c>
      <c r="N92" s="42">
        <f>BAJIO14350722!C127</f>
        <v>0</v>
      </c>
      <c r="O92" s="62" t="e">
        <f t="shared" si="10"/>
        <v>#REF!</v>
      </c>
    </row>
    <row r="93" spans="1:15" x14ac:dyDescent="0.25">
      <c r="A93" s="39">
        <f>BAJIO14350722!A128</f>
        <v>0</v>
      </c>
      <c r="C93" s="41">
        <f>BAJIO14350722!B125</f>
        <v>0</v>
      </c>
      <c r="E93" s="40">
        <f>BAJIO14350722!I126</f>
        <v>0</v>
      </c>
      <c r="F93" s="40">
        <f>BAJIO14350722!H128</f>
        <v>0</v>
      </c>
      <c r="G93" s="42">
        <f t="shared" si="6"/>
        <v>0</v>
      </c>
      <c r="I93" s="42">
        <f t="shared" si="7"/>
        <v>0</v>
      </c>
      <c r="J93" s="143">
        <f>BAJIO14350722!D128</f>
        <v>0</v>
      </c>
      <c r="K93" s="42">
        <f t="shared" si="8"/>
        <v>0</v>
      </c>
      <c r="M93" s="42">
        <f t="shared" si="9"/>
        <v>0</v>
      </c>
      <c r="N93" s="42">
        <f>BAJIO14350722!C128</f>
        <v>0</v>
      </c>
      <c r="O93" s="62" t="e">
        <f t="shared" si="10"/>
        <v>#REF!</v>
      </c>
    </row>
    <row r="94" spans="1:15" x14ac:dyDescent="0.25">
      <c r="A94" s="39">
        <f>BAJIO14350722!A129</f>
        <v>0</v>
      </c>
      <c r="C94" s="41">
        <f>BAJIO14350722!B126</f>
        <v>0</v>
      </c>
      <c r="E94" s="40">
        <f>BAJIO14350722!I127</f>
        <v>0</v>
      </c>
      <c r="F94" s="40">
        <f>BAJIO14350722!H129</f>
        <v>0</v>
      </c>
      <c r="G94" s="42">
        <f t="shared" si="6"/>
        <v>0</v>
      </c>
      <c r="I94" s="42">
        <f t="shared" si="7"/>
        <v>0</v>
      </c>
      <c r="J94" s="143">
        <f>BAJIO14350722!D129</f>
        <v>0</v>
      </c>
      <c r="K94" s="42">
        <f t="shared" si="8"/>
        <v>0</v>
      </c>
      <c r="M94" s="42">
        <f t="shared" si="9"/>
        <v>0</v>
      </c>
      <c r="N94" s="42">
        <f>BAJIO14350722!C129</f>
        <v>0</v>
      </c>
      <c r="O94" s="62" t="e">
        <f t="shared" si="10"/>
        <v>#REF!</v>
      </c>
    </row>
    <row r="95" spans="1:15" x14ac:dyDescent="0.25">
      <c r="A95" s="39">
        <f>BAJIO14350722!A130</f>
        <v>0</v>
      </c>
      <c r="C95" s="41">
        <f>BAJIO14350722!B127</f>
        <v>0</v>
      </c>
      <c r="E95" s="40">
        <f>BAJIO14350722!I128</f>
        <v>0</v>
      </c>
      <c r="F95" s="40">
        <f>BAJIO14350722!H130</f>
        <v>0</v>
      </c>
      <c r="G95" s="42">
        <f t="shared" si="6"/>
        <v>0</v>
      </c>
      <c r="I95" s="42">
        <f t="shared" si="7"/>
        <v>0</v>
      </c>
      <c r="J95" s="143">
        <f>BAJIO14350722!D130</f>
        <v>0</v>
      </c>
      <c r="K95" s="42">
        <f t="shared" si="8"/>
        <v>0</v>
      </c>
      <c r="M95" s="42">
        <f t="shared" si="9"/>
        <v>0</v>
      </c>
      <c r="N95" s="42">
        <f>BAJIO14350722!C130</f>
        <v>0</v>
      </c>
      <c r="O95" s="62" t="e">
        <f t="shared" si="10"/>
        <v>#REF!</v>
      </c>
    </row>
    <row r="96" spans="1:15" x14ac:dyDescent="0.25">
      <c r="A96" s="39">
        <f>BAJIO14350722!A131</f>
        <v>0</v>
      </c>
      <c r="C96" s="41">
        <f>BAJIO14350722!B128</f>
        <v>0</v>
      </c>
      <c r="E96" s="40">
        <f>BAJIO14350722!I129</f>
        <v>0</v>
      </c>
      <c r="F96" s="40">
        <f>BAJIO14350722!H131</f>
        <v>0</v>
      </c>
      <c r="G96" s="42">
        <f t="shared" si="6"/>
        <v>0</v>
      </c>
      <c r="I96" s="42">
        <f t="shared" si="7"/>
        <v>0</v>
      </c>
      <c r="J96" s="143">
        <f>BAJIO14350722!D131</f>
        <v>0</v>
      </c>
      <c r="K96" s="42">
        <f t="shared" si="8"/>
        <v>0</v>
      </c>
      <c r="M96" s="42">
        <f t="shared" si="9"/>
        <v>0</v>
      </c>
      <c r="N96" s="42">
        <f>BAJIO14350722!C131</f>
        <v>0</v>
      </c>
      <c r="O96" s="62" t="e">
        <f t="shared" si="10"/>
        <v>#REF!</v>
      </c>
    </row>
    <row r="97" spans="1:15" x14ac:dyDescent="0.25">
      <c r="A97" s="39">
        <f>BAJIO14350722!A132</f>
        <v>0</v>
      </c>
      <c r="C97" s="41">
        <f>BAJIO14350722!B129</f>
        <v>0</v>
      </c>
      <c r="E97" s="40">
        <f>BAJIO14350722!I130</f>
        <v>0</v>
      </c>
      <c r="F97" s="40">
        <f>BAJIO14350722!H132</f>
        <v>0</v>
      </c>
      <c r="G97" s="42">
        <f t="shared" si="6"/>
        <v>0</v>
      </c>
      <c r="I97" s="42">
        <f t="shared" si="7"/>
        <v>0</v>
      </c>
      <c r="J97" s="143">
        <f>BAJIO14350722!D132</f>
        <v>0</v>
      </c>
      <c r="K97" s="42">
        <f t="shared" si="8"/>
        <v>0</v>
      </c>
      <c r="M97" s="42">
        <f t="shared" si="9"/>
        <v>0</v>
      </c>
      <c r="N97" s="42">
        <f>BAJIO14350722!C132</f>
        <v>0</v>
      </c>
      <c r="O97" s="62" t="e">
        <f t="shared" si="10"/>
        <v>#REF!</v>
      </c>
    </row>
    <row r="98" spans="1:15" x14ac:dyDescent="0.25">
      <c r="A98" s="39">
        <f>BAJIO14350722!A133</f>
        <v>0</v>
      </c>
      <c r="C98" s="41">
        <f>BAJIO14350722!B130</f>
        <v>0</v>
      </c>
      <c r="E98" s="40">
        <f>BAJIO14350722!I131</f>
        <v>0</v>
      </c>
      <c r="F98" s="40">
        <f>BAJIO14350722!H133</f>
        <v>0</v>
      </c>
      <c r="G98" s="42">
        <f t="shared" si="6"/>
        <v>0</v>
      </c>
      <c r="I98" s="42">
        <f t="shared" si="7"/>
        <v>0</v>
      </c>
      <c r="J98" s="143">
        <f>BAJIO14350722!D133</f>
        <v>0</v>
      </c>
      <c r="K98" s="42">
        <f t="shared" si="8"/>
        <v>0</v>
      </c>
      <c r="M98" s="42">
        <f t="shared" si="9"/>
        <v>0</v>
      </c>
      <c r="N98" s="42">
        <f>BAJIO14350722!C133</f>
        <v>0</v>
      </c>
      <c r="O98" s="62" t="e">
        <f t="shared" si="10"/>
        <v>#REF!</v>
      </c>
    </row>
    <row r="99" spans="1:15" x14ac:dyDescent="0.25">
      <c r="A99" s="39">
        <f>BAJIO14350722!A134</f>
        <v>0</v>
      </c>
      <c r="C99" s="41">
        <f>BAJIO14350722!B131</f>
        <v>0</v>
      </c>
      <c r="E99" s="40">
        <f>BAJIO14350722!I132</f>
        <v>0</v>
      </c>
      <c r="F99" s="40">
        <f>BAJIO14350722!H134</f>
        <v>0</v>
      </c>
      <c r="G99" s="42">
        <f t="shared" si="6"/>
        <v>0</v>
      </c>
      <c r="I99" s="42">
        <f t="shared" si="7"/>
        <v>0</v>
      </c>
      <c r="J99" s="143">
        <f>BAJIO14350722!D134</f>
        <v>0</v>
      </c>
      <c r="K99" s="42">
        <f t="shared" si="8"/>
        <v>0</v>
      </c>
      <c r="M99" s="42">
        <f t="shared" si="9"/>
        <v>0</v>
      </c>
      <c r="N99" s="42">
        <f>BAJIO14350722!C134</f>
        <v>0</v>
      </c>
      <c r="O99" s="62" t="e">
        <f t="shared" si="10"/>
        <v>#REF!</v>
      </c>
    </row>
    <row r="100" spans="1:15" x14ac:dyDescent="0.25">
      <c r="A100" s="39">
        <f>BAJIO14350722!A135</f>
        <v>0</v>
      </c>
      <c r="C100" s="41">
        <f>BAJIO14350722!B132</f>
        <v>0</v>
      </c>
      <c r="E100" s="40">
        <f>BAJIO14350722!I133</f>
        <v>0</v>
      </c>
      <c r="F100" s="40">
        <f>BAJIO14350722!H135</f>
        <v>0</v>
      </c>
      <c r="G100" s="42">
        <f t="shared" si="6"/>
        <v>0</v>
      </c>
      <c r="I100" s="42">
        <f t="shared" si="7"/>
        <v>0</v>
      </c>
      <c r="J100" s="143">
        <f>BAJIO14350722!D135</f>
        <v>0</v>
      </c>
      <c r="K100" s="42">
        <f t="shared" si="8"/>
        <v>0</v>
      </c>
      <c r="M100" s="42">
        <f t="shared" si="9"/>
        <v>0</v>
      </c>
      <c r="N100" s="42">
        <f>BAJIO14350722!C135</f>
        <v>0</v>
      </c>
      <c r="O100" s="62" t="e">
        <f t="shared" si="10"/>
        <v>#REF!</v>
      </c>
    </row>
    <row r="101" spans="1:15" x14ac:dyDescent="0.25">
      <c r="A101" s="39">
        <f>BAJIO14350722!A136</f>
        <v>0</v>
      </c>
      <c r="C101" s="41">
        <f>BAJIO14350722!B133</f>
        <v>0</v>
      </c>
      <c r="E101" s="40">
        <f>BAJIO14350722!I134</f>
        <v>0</v>
      </c>
      <c r="F101" s="40">
        <f>BAJIO14350722!H136</f>
        <v>0</v>
      </c>
      <c r="G101" s="42">
        <f t="shared" si="6"/>
        <v>0</v>
      </c>
      <c r="I101" s="42">
        <f t="shared" si="7"/>
        <v>0</v>
      </c>
      <c r="J101" s="143">
        <f>BAJIO14350722!D136</f>
        <v>0</v>
      </c>
      <c r="K101" s="42">
        <f t="shared" si="8"/>
        <v>0</v>
      </c>
      <c r="M101" s="42">
        <f t="shared" si="9"/>
        <v>0</v>
      </c>
      <c r="N101" s="42">
        <f>BAJIO14350722!C136</f>
        <v>0</v>
      </c>
      <c r="O101" s="62" t="e">
        <f t="shared" si="10"/>
        <v>#REF!</v>
      </c>
    </row>
    <row r="102" spans="1:15" x14ac:dyDescent="0.25">
      <c r="A102" s="39">
        <f>BAJIO14350722!A137</f>
        <v>0</v>
      </c>
      <c r="C102" s="41">
        <f>BAJIO14350722!B134</f>
        <v>0</v>
      </c>
      <c r="E102" s="40">
        <f>BAJIO14350722!I135</f>
        <v>0</v>
      </c>
      <c r="F102" s="40">
        <f>BAJIO14350722!H137</f>
        <v>0</v>
      </c>
      <c r="G102" s="42">
        <f t="shared" si="6"/>
        <v>0</v>
      </c>
      <c r="I102" s="42">
        <f t="shared" si="7"/>
        <v>0</v>
      </c>
      <c r="J102" s="143">
        <f>BAJIO14350722!D137</f>
        <v>0</v>
      </c>
      <c r="K102" s="42">
        <f t="shared" si="8"/>
        <v>0</v>
      </c>
      <c r="M102" s="42">
        <f t="shared" si="9"/>
        <v>0</v>
      </c>
      <c r="N102" s="42">
        <f>BAJIO14350722!C137</f>
        <v>0</v>
      </c>
      <c r="O102" s="62" t="e">
        <f t="shared" si="10"/>
        <v>#REF!</v>
      </c>
    </row>
    <row r="103" spans="1:15" x14ac:dyDescent="0.25">
      <c r="A103" s="39">
        <f>BAJIO14350722!A138</f>
        <v>0</v>
      </c>
      <c r="C103" s="41">
        <f>BAJIO14350722!B135</f>
        <v>0</v>
      </c>
      <c r="E103" s="40">
        <f>BAJIO14350722!I136</f>
        <v>0</v>
      </c>
      <c r="F103" s="40">
        <f>BAJIO14350722!H138</f>
        <v>0</v>
      </c>
      <c r="G103" s="42">
        <f t="shared" si="6"/>
        <v>0</v>
      </c>
      <c r="I103" s="42">
        <f t="shared" si="7"/>
        <v>0</v>
      </c>
      <c r="J103" s="143">
        <f>BAJIO14350722!D138</f>
        <v>0</v>
      </c>
      <c r="K103" s="42">
        <f t="shared" si="8"/>
        <v>0</v>
      </c>
      <c r="M103" s="42">
        <f t="shared" si="9"/>
        <v>0</v>
      </c>
      <c r="N103" s="42">
        <f>BAJIO14350722!C138</f>
        <v>0</v>
      </c>
      <c r="O103" s="62" t="e">
        <f t="shared" si="10"/>
        <v>#REF!</v>
      </c>
    </row>
    <row r="104" spans="1:15" x14ac:dyDescent="0.25">
      <c r="A104" s="39">
        <f>BAJIO14350722!A139</f>
        <v>0</v>
      </c>
      <c r="C104" s="41">
        <f>BAJIO14350722!B136</f>
        <v>0</v>
      </c>
      <c r="E104" s="40">
        <f>BAJIO14350722!I137</f>
        <v>0</v>
      </c>
      <c r="F104" s="40">
        <f>BAJIO14350722!H139</f>
        <v>0</v>
      </c>
      <c r="G104" s="42">
        <f t="shared" si="6"/>
        <v>0</v>
      </c>
      <c r="I104" s="42">
        <f t="shared" si="7"/>
        <v>0</v>
      </c>
      <c r="J104" s="143">
        <f>BAJIO14350722!D139</f>
        <v>0</v>
      </c>
      <c r="K104" s="42">
        <f t="shared" si="8"/>
        <v>0</v>
      </c>
      <c r="M104" s="42">
        <f t="shared" si="9"/>
        <v>0</v>
      </c>
      <c r="N104" s="42">
        <f>BAJIO14350722!C139</f>
        <v>0</v>
      </c>
      <c r="O104" s="62" t="e">
        <f t="shared" si="10"/>
        <v>#REF!</v>
      </c>
    </row>
    <row r="105" spans="1:15" x14ac:dyDescent="0.25">
      <c r="A105" s="39">
        <f>BAJIO14350722!A140</f>
        <v>0</v>
      </c>
      <c r="C105" s="41">
        <f>BAJIO14350722!B137</f>
        <v>0</v>
      </c>
      <c r="E105" s="40">
        <f>BAJIO14350722!I138</f>
        <v>0</v>
      </c>
      <c r="F105" s="40">
        <f>BAJIO14350722!H140</f>
        <v>0</v>
      </c>
      <c r="G105" s="42">
        <f t="shared" si="6"/>
        <v>0</v>
      </c>
      <c r="I105" s="42">
        <f t="shared" si="7"/>
        <v>0</v>
      </c>
      <c r="J105" s="143">
        <f>BAJIO14350722!D140</f>
        <v>0</v>
      </c>
      <c r="K105" s="42">
        <f t="shared" si="8"/>
        <v>0</v>
      </c>
      <c r="M105" s="42">
        <f t="shared" si="9"/>
        <v>0</v>
      </c>
      <c r="N105" s="42">
        <f>BAJIO14350722!C140</f>
        <v>0</v>
      </c>
      <c r="O105" s="62" t="e">
        <f t="shared" si="10"/>
        <v>#REF!</v>
      </c>
    </row>
    <row r="106" spans="1:15" x14ac:dyDescent="0.25">
      <c r="A106" s="39">
        <f>BAJIO14350722!A141</f>
        <v>0</v>
      </c>
      <c r="C106" s="41">
        <f>BAJIO14350722!B138</f>
        <v>0</v>
      </c>
      <c r="E106" s="40">
        <f>BAJIO14350722!I139</f>
        <v>0</v>
      </c>
      <c r="F106" s="40">
        <f>BAJIO14350722!H141</f>
        <v>0</v>
      </c>
      <c r="G106" s="42">
        <f t="shared" si="6"/>
        <v>0</v>
      </c>
      <c r="I106" s="42">
        <f t="shared" si="7"/>
        <v>0</v>
      </c>
      <c r="J106" s="143">
        <f>BAJIO14350722!D141</f>
        <v>0</v>
      </c>
      <c r="K106" s="42">
        <f t="shared" si="8"/>
        <v>0</v>
      </c>
      <c r="M106" s="42">
        <f t="shared" si="9"/>
        <v>0</v>
      </c>
      <c r="N106" s="42">
        <f>BAJIO14350722!C141</f>
        <v>0</v>
      </c>
      <c r="O106" s="62" t="e">
        <f t="shared" si="10"/>
        <v>#REF!</v>
      </c>
    </row>
    <row r="107" spans="1:15" x14ac:dyDescent="0.25">
      <c r="A107" s="39">
        <f>BAJIO14350722!A142</f>
        <v>0</v>
      </c>
      <c r="C107" s="41">
        <f>BAJIO14350722!B139</f>
        <v>0</v>
      </c>
      <c r="E107" s="40">
        <f>BAJIO14350722!I140</f>
        <v>0</v>
      </c>
      <c r="F107" s="40">
        <f>BAJIO14350722!H142</f>
        <v>0</v>
      </c>
      <c r="G107" s="42">
        <f t="shared" si="6"/>
        <v>0</v>
      </c>
      <c r="I107" s="42">
        <f t="shared" si="7"/>
        <v>0</v>
      </c>
      <c r="J107" s="143">
        <f>BAJIO14350722!D142</f>
        <v>0</v>
      </c>
      <c r="K107" s="42">
        <f t="shared" si="8"/>
        <v>0</v>
      </c>
      <c r="M107" s="42">
        <f t="shared" si="9"/>
        <v>0</v>
      </c>
      <c r="N107" s="42">
        <f>BAJIO14350722!C142</f>
        <v>0</v>
      </c>
      <c r="O107" s="62" t="e">
        <f t="shared" si="10"/>
        <v>#REF!</v>
      </c>
    </row>
    <row r="108" spans="1:15" x14ac:dyDescent="0.25">
      <c r="A108" s="39">
        <f>BAJIO14350722!A143</f>
        <v>0</v>
      </c>
      <c r="C108" s="41">
        <f>BAJIO14350722!B140</f>
        <v>0</v>
      </c>
      <c r="E108" s="40">
        <f>BAJIO14350722!I141</f>
        <v>0</v>
      </c>
      <c r="F108" s="40">
        <f>BAJIO14350722!H143</f>
        <v>0</v>
      </c>
      <c r="G108" s="42">
        <f t="shared" si="6"/>
        <v>0</v>
      </c>
      <c r="I108" s="42">
        <f t="shared" si="7"/>
        <v>0</v>
      </c>
      <c r="J108" s="143">
        <f>BAJIO14350722!D143</f>
        <v>0</v>
      </c>
      <c r="K108" s="42">
        <f t="shared" si="8"/>
        <v>0</v>
      </c>
      <c r="M108" s="42">
        <f t="shared" si="9"/>
        <v>0</v>
      </c>
      <c r="N108" s="42">
        <f>BAJIO14350722!C143</f>
        <v>0</v>
      </c>
      <c r="O108" s="62" t="e">
        <f t="shared" si="10"/>
        <v>#REF!</v>
      </c>
    </row>
    <row r="109" spans="1:15" x14ac:dyDescent="0.25">
      <c r="A109" s="39">
        <f>BAJIO14350722!A144</f>
        <v>0</v>
      </c>
      <c r="C109" s="41">
        <f>BAJIO14350722!B141</f>
        <v>0</v>
      </c>
      <c r="E109" s="40">
        <f>BAJIO14350722!I142</f>
        <v>0</v>
      </c>
      <c r="F109" s="40">
        <f>BAJIO14350722!H144</f>
        <v>0</v>
      </c>
      <c r="G109" s="42">
        <f t="shared" si="6"/>
        <v>0</v>
      </c>
      <c r="I109" s="42">
        <f t="shared" si="7"/>
        <v>0</v>
      </c>
      <c r="J109" s="143">
        <f>BAJIO14350722!D144</f>
        <v>0</v>
      </c>
      <c r="K109" s="42">
        <f t="shared" si="8"/>
        <v>0</v>
      </c>
      <c r="M109" s="42">
        <f t="shared" si="9"/>
        <v>0</v>
      </c>
      <c r="N109" s="42">
        <f>BAJIO14350722!C144</f>
        <v>0</v>
      </c>
      <c r="O109" s="62" t="e">
        <f t="shared" si="10"/>
        <v>#REF!</v>
      </c>
    </row>
    <row r="110" spans="1:15" x14ac:dyDescent="0.25">
      <c r="A110" s="39">
        <f>BAJIO14350722!A145</f>
        <v>0</v>
      </c>
      <c r="C110" s="41">
        <f>BAJIO14350722!B142</f>
        <v>0</v>
      </c>
      <c r="E110" s="40">
        <f>BAJIO14350722!I143</f>
        <v>0</v>
      </c>
      <c r="F110" s="40">
        <f>BAJIO14350722!H145</f>
        <v>0</v>
      </c>
      <c r="G110" s="42">
        <f t="shared" si="6"/>
        <v>0</v>
      </c>
      <c r="I110" s="42">
        <f t="shared" si="7"/>
        <v>0</v>
      </c>
      <c r="J110" s="143">
        <f>BAJIO14350722!D145</f>
        <v>0</v>
      </c>
      <c r="K110" s="42">
        <f t="shared" si="8"/>
        <v>0</v>
      </c>
      <c r="M110" s="42">
        <f t="shared" si="9"/>
        <v>0</v>
      </c>
      <c r="N110" s="42">
        <f>BAJIO14350722!C145</f>
        <v>0</v>
      </c>
      <c r="O110" s="62" t="e">
        <f t="shared" si="10"/>
        <v>#REF!</v>
      </c>
    </row>
    <row r="111" spans="1:15" x14ac:dyDescent="0.25">
      <c r="A111" s="39">
        <f>BAJIO14350722!A146</f>
        <v>0</v>
      </c>
      <c r="C111" s="41">
        <f>BAJIO14350722!B143</f>
        <v>0</v>
      </c>
      <c r="E111" s="40">
        <f>BAJIO14350722!I144</f>
        <v>0</v>
      </c>
      <c r="F111" s="40">
        <f>BAJIO14350722!H146</f>
        <v>0</v>
      </c>
      <c r="G111" s="42">
        <f t="shared" ref="G111:G174" si="11">J111/1.16</f>
        <v>0</v>
      </c>
      <c r="I111" s="42">
        <f t="shared" ref="I111:I174" si="12">G111*0.16</f>
        <v>0</v>
      </c>
      <c r="J111" s="143">
        <f>BAJIO14350722!D146</f>
        <v>0</v>
      </c>
      <c r="K111" s="42">
        <f t="shared" ref="K111:K174" si="13">N111/1.16</f>
        <v>0</v>
      </c>
      <c r="M111" s="42">
        <f t="shared" ref="M111:M174" si="14">K111*0.16</f>
        <v>0</v>
      </c>
      <c r="N111" s="42">
        <f>BAJIO14350722!C146</f>
        <v>0</v>
      </c>
      <c r="O111" s="62" t="e">
        <f t="shared" si="10"/>
        <v>#REF!</v>
      </c>
    </row>
    <row r="112" spans="1:15" x14ac:dyDescent="0.25">
      <c r="A112" s="39">
        <f>BAJIO14350722!A147</f>
        <v>0</v>
      </c>
      <c r="C112" s="41">
        <f>BAJIO14350722!B144</f>
        <v>0</v>
      </c>
      <c r="E112" s="40">
        <f>BAJIO14350722!I145</f>
        <v>0</v>
      </c>
      <c r="F112" s="40">
        <f>BAJIO14350722!H147</f>
        <v>0</v>
      </c>
      <c r="G112" s="42">
        <f t="shared" si="11"/>
        <v>0</v>
      </c>
      <c r="I112" s="42">
        <f t="shared" si="12"/>
        <v>0</v>
      </c>
      <c r="J112" s="143">
        <f>BAJIO14350722!D147</f>
        <v>0</v>
      </c>
      <c r="K112" s="42">
        <f t="shared" si="13"/>
        <v>0</v>
      </c>
      <c r="M112" s="42">
        <f t="shared" si="14"/>
        <v>0</v>
      </c>
      <c r="N112" s="42">
        <f>BAJIO14350722!C147</f>
        <v>0</v>
      </c>
      <c r="O112" s="62" t="e">
        <f t="shared" si="10"/>
        <v>#REF!</v>
      </c>
    </row>
    <row r="113" spans="1:15" x14ac:dyDescent="0.25">
      <c r="A113" s="39">
        <f>BAJIO14350722!A148</f>
        <v>0</v>
      </c>
      <c r="C113" s="41">
        <f>BAJIO14350722!B145</f>
        <v>0</v>
      </c>
      <c r="E113" s="40">
        <f>BAJIO14350722!I146</f>
        <v>0</v>
      </c>
      <c r="F113" s="40">
        <f>BAJIO14350722!H148</f>
        <v>0</v>
      </c>
      <c r="G113" s="42">
        <f t="shared" si="11"/>
        <v>0</v>
      </c>
      <c r="I113" s="42">
        <f t="shared" si="12"/>
        <v>0</v>
      </c>
      <c r="J113" s="143">
        <f>BAJIO14350722!D148</f>
        <v>0</v>
      </c>
      <c r="K113" s="42">
        <f t="shared" si="13"/>
        <v>0</v>
      </c>
      <c r="M113" s="42">
        <f t="shared" si="14"/>
        <v>0</v>
      </c>
      <c r="N113" s="42">
        <f>BAJIO14350722!C148</f>
        <v>0</v>
      </c>
      <c r="O113" s="62" t="e">
        <f t="shared" si="10"/>
        <v>#REF!</v>
      </c>
    </row>
    <row r="114" spans="1:15" x14ac:dyDescent="0.25">
      <c r="A114" s="39">
        <f>BAJIO14350722!A149</f>
        <v>0</v>
      </c>
      <c r="C114" s="41">
        <f>BAJIO14350722!B146</f>
        <v>0</v>
      </c>
      <c r="E114" s="40">
        <f>BAJIO14350722!I147</f>
        <v>0</v>
      </c>
      <c r="F114" s="40">
        <f>BAJIO14350722!H149</f>
        <v>0</v>
      </c>
      <c r="G114" s="42">
        <f t="shared" si="11"/>
        <v>0</v>
      </c>
      <c r="I114" s="42">
        <f t="shared" si="12"/>
        <v>0</v>
      </c>
      <c r="J114" s="143">
        <f>BAJIO14350722!D149</f>
        <v>0</v>
      </c>
      <c r="K114" s="42">
        <f t="shared" si="13"/>
        <v>0</v>
      </c>
      <c r="M114" s="42">
        <f t="shared" si="14"/>
        <v>0</v>
      </c>
      <c r="N114" s="42">
        <f>BAJIO14350722!C149</f>
        <v>0</v>
      </c>
      <c r="O114" s="62" t="e">
        <f t="shared" si="10"/>
        <v>#REF!</v>
      </c>
    </row>
    <row r="115" spans="1:15" x14ac:dyDescent="0.25">
      <c r="A115" s="39">
        <f>BAJIO14350722!A150</f>
        <v>0</v>
      </c>
      <c r="C115" s="41">
        <f>BAJIO14350722!B147</f>
        <v>0</v>
      </c>
      <c r="E115" s="40">
        <f>BAJIO14350722!I148</f>
        <v>0</v>
      </c>
      <c r="F115" s="40">
        <f>BAJIO14350722!H150</f>
        <v>0</v>
      </c>
      <c r="G115" s="42">
        <f t="shared" si="11"/>
        <v>0</v>
      </c>
      <c r="I115" s="42">
        <f t="shared" si="12"/>
        <v>0</v>
      </c>
      <c r="J115" s="143">
        <f>BAJIO14350722!D150</f>
        <v>0</v>
      </c>
      <c r="K115" s="42">
        <f t="shared" si="13"/>
        <v>0</v>
      </c>
      <c r="M115" s="42">
        <f t="shared" si="14"/>
        <v>0</v>
      </c>
      <c r="N115" s="42">
        <f>BAJIO14350722!C150</f>
        <v>0</v>
      </c>
      <c r="O115" s="62" t="e">
        <f t="shared" si="10"/>
        <v>#REF!</v>
      </c>
    </row>
    <row r="116" spans="1:15" x14ac:dyDescent="0.25">
      <c r="A116" s="39">
        <f>BAJIO14350722!A151</f>
        <v>0</v>
      </c>
      <c r="C116" s="41">
        <f>BAJIO14350722!B148</f>
        <v>0</v>
      </c>
      <c r="E116" s="40">
        <f>BAJIO14350722!I149</f>
        <v>0</v>
      </c>
      <c r="F116" s="40">
        <f>BAJIO14350722!H151</f>
        <v>0</v>
      </c>
      <c r="G116" s="42">
        <f t="shared" si="11"/>
        <v>0</v>
      </c>
      <c r="I116" s="42">
        <f t="shared" si="12"/>
        <v>0</v>
      </c>
      <c r="J116" s="143">
        <f>BAJIO14350722!D151</f>
        <v>0</v>
      </c>
      <c r="K116" s="42">
        <f t="shared" si="13"/>
        <v>0</v>
      </c>
      <c r="M116" s="42">
        <f t="shared" si="14"/>
        <v>0</v>
      </c>
      <c r="N116" s="42">
        <f>BAJIO14350722!C151</f>
        <v>0</v>
      </c>
      <c r="O116" s="62" t="e">
        <f t="shared" si="10"/>
        <v>#REF!</v>
      </c>
    </row>
    <row r="117" spans="1:15" x14ac:dyDescent="0.25">
      <c r="A117" s="39">
        <f>BAJIO14350722!A152</f>
        <v>0</v>
      </c>
      <c r="C117" s="41">
        <f>BAJIO14350722!B149</f>
        <v>0</v>
      </c>
      <c r="E117" s="40">
        <f>BAJIO14350722!I150</f>
        <v>0</v>
      </c>
      <c r="F117" s="40">
        <f>BAJIO14350722!H152</f>
        <v>0</v>
      </c>
      <c r="G117" s="42">
        <f t="shared" si="11"/>
        <v>0</v>
      </c>
      <c r="I117" s="42">
        <f t="shared" si="12"/>
        <v>0</v>
      </c>
      <c r="J117" s="143">
        <f>BAJIO14350722!D152</f>
        <v>0</v>
      </c>
      <c r="K117" s="42">
        <f t="shared" si="13"/>
        <v>0</v>
      </c>
      <c r="M117" s="42">
        <f t="shared" si="14"/>
        <v>0</v>
      </c>
      <c r="N117" s="42">
        <f>BAJIO14350722!C152</f>
        <v>0</v>
      </c>
      <c r="O117" s="62" t="e">
        <f t="shared" si="10"/>
        <v>#REF!</v>
      </c>
    </row>
    <row r="118" spans="1:15" x14ac:dyDescent="0.25">
      <c r="A118" s="39">
        <f>BAJIO14350722!A153</f>
        <v>0</v>
      </c>
      <c r="C118" s="41">
        <f>BAJIO14350722!B150</f>
        <v>0</v>
      </c>
      <c r="E118" s="40">
        <f>BAJIO14350722!I151</f>
        <v>0</v>
      </c>
      <c r="F118" s="40">
        <f>BAJIO14350722!H153</f>
        <v>0</v>
      </c>
      <c r="G118" s="42">
        <f t="shared" si="11"/>
        <v>0</v>
      </c>
      <c r="I118" s="42">
        <f t="shared" si="12"/>
        <v>0</v>
      </c>
      <c r="J118" s="143">
        <f>BAJIO14350722!D153</f>
        <v>0</v>
      </c>
      <c r="K118" s="42">
        <f t="shared" si="13"/>
        <v>0</v>
      </c>
      <c r="M118" s="42">
        <f t="shared" si="14"/>
        <v>0</v>
      </c>
      <c r="N118" s="42">
        <f>BAJIO14350722!C153</f>
        <v>0</v>
      </c>
      <c r="O118" s="62" t="e">
        <f t="shared" si="10"/>
        <v>#REF!</v>
      </c>
    </row>
    <row r="119" spans="1:15" x14ac:dyDescent="0.25">
      <c r="A119" s="39">
        <f>BAJIO14350722!A154</f>
        <v>0</v>
      </c>
      <c r="C119" s="41">
        <f>BAJIO14350722!B151</f>
        <v>0</v>
      </c>
      <c r="E119" s="40">
        <f>BAJIO14350722!I152</f>
        <v>0</v>
      </c>
      <c r="F119" s="40">
        <f>BAJIO14350722!H154</f>
        <v>0</v>
      </c>
      <c r="G119" s="42">
        <f t="shared" si="11"/>
        <v>0</v>
      </c>
      <c r="I119" s="42">
        <f t="shared" si="12"/>
        <v>0</v>
      </c>
      <c r="J119" s="143">
        <f>BAJIO14350722!D154</f>
        <v>0</v>
      </c>
      <c r="K119" s="42">
        <f t="shared" si="13"/>
        <v>0</v>
      </c>
      <c r="M119" s="42">
        <f t="shared" si="14"/>
        <v>0</v>
      </c>
      <c r="N119" s="42">
        <f>BAJIO14350722!C154</f>
        <v>0</v>
      </c>
      <c r="O119" s="62" t="e">
        <f t="shared" si="10"/>
        <v>#REF!</v>
      </c>
    </row>
    <row r="120" spans="1:15" x14ac:dyDescent="0.25">
      <c r="A120" s="39">
        <f>BAJIO14350722!A155</f>
        <v>0</v>
      </c>
      <c r="C120" s="41">
        <f>BAJIO14350722!B152</f>
        <v>0</v>
      </c>
      <c r="E120" s="40">
        <f>BAJIO14350722!I153</f>
        <v>0</v>
      </c>
      <c r="F120" s="40">
        <f>BAJIO14350722!H155</f>
        <v>0</v>
      </c>
      <c r="G120" s="42">
        <f t="shared" si="11"/>
        <v>0</v>
      </c>
      <c r="I120" s="42">
        <f t="shared" si="12"/>
        <v>0</v>
      </c>
      <c r="J120" s="143">
        <f>BAJIO14350722!D155</f>
        <v>0</v>
      </c>
      <c r="K120" s="42">
        <f t="shared" si="13"/>
        <v>0</v>
      </c>
      <c r="M120" s="42">
        <f t="shared" si="14"/>
        <v>0</v>
      </c>
      <c r="N120" s="42">
        <f>BAJIO14350722!C155</f>
        <v>0</v>
      </c>
      <c r="O120" s="62" t="e">
        <f t="shared" si="10"/>
        <v>#REF!</v>
      </c>
    </row>
    <row r="121" spans="1:15" x14ac:dyDescent="0.25">
      <c r="A121" s="39">
        <f>BAJIO14350722!A156</f>
        <v>0</v>
      </c>
      <c r="C121" s="41">
        <f>BAJIO14350722!B153</f>
        <v>0</v>
      </c>
      <c r="E121" s="40">
        <f>BAJIO14350722!I154</f>
        <v>0</v>
      </c>
      <c r="F121" s="40">
        <f>BAJIO14350722!H156</f>
        <v>0</v>
      </c>
      <c r="G121" s="42">
        <f t="shared" si="11"/>
        <v>0</v>
      </c>
      <c r="I121" s="42">
        <f t="shared" si="12"/>
        <v>0</v>
      </c>
      <c r="J121" s="143">
        <f>BAJIO14350722!D156</f>
        <v>0</v>
      </c>
      <c r="K121" s="42">
        <f t="shared" si="13"/>
        <v>0</v>
      </c>
      <c r="M121" s="42">
        <f t="shared" si="14"/>
        <v>0</v>
      </c>
      <c r="N121" s="42">
        <f>BAJIO14350722!C156</f>
        <v>0</v>
      </c>
      <c r="O121" s="62" t="e">
        <f t="shared" si="10"/>
        <v>#REF!</v>
      </c>
    </row>
    <row r="122" spans="1:15" x14ac:dyDescent="0.25">
      <c r="A122" s="39">
        <f>BAJIO14350722!A157</f>
        <v>0</v>
      </c>
      <c r="C122" s="41">
        <f>BAJIO14350722!B154</f>
        <v>0</v>
      </c>
      <c r="E122" s="40">
        <f>BAJIO14350722!I155</f>
        <v>0</v>
      </c>
      <c r="F122" s="40">
        <f>BAJIO14350722!H157</f>
        <v>0</v>
      </c>
      <c r="G122" s="42">
        <f t="shared" si="11"/>
        <v>0</v>
      </c>
      <c r="I122" s="42">
        <f t="shared" si="12"/>
        <v>0</v>
      </c>
      <c r="J122" s="143">
        <f>BAJIO14350722!D157</f>
        <v>0</v>
      </c>
      <c r="K122" s="42">
        <f t="shared" si="13"/>
        <v>0</v>
      </c>
      <c r="M122" s="42">
        <f t="shared" si="14"/>
        <v>0</v>
      </c>
      <c r="N122" s="42">
        <f>BAJIO14350722!C157</f>
        <v>0</v>
      </c>
      <c r="O122" s="62" t="e">
        <f t="shared" si="10"/>
        <v>#REF!</v>
      </c>
    </row>
    <row r="123" spans="1:15" x14ac:dyDescent="0.25">
      <c r="A123" s="39">
        <f>BAJIO14350722!A158</f>
        <v>0</v>
      </c>
      <c r="C123" s="41">
        <f>BAJIO14350722!B155</f>
        <v>0</v>
      </c>
      <c r="E123" s="40">
        <f>BAJIO14350722!I156</f>
        <v>0</v>
      </c>
      <c r="F123" s="40">
        <f>BAJIO14350722!H158</f>
        <v>0</v>
      </c>
      <c r="G123" s="42">
        <f t="shared" si="11"/>
        <v>0</v>
      </c>
      <c r="I123" s="42">
        <f t="shared" si="12"/>
        <v>0</v>
      </c>
      <c r="J123" s="143">
        <f>BAJIO14350722!D158</f>
        <v>0</v>
      </c>
      <c r="K123" s="42">
        <f t="shared" si="13"/>
        <v>0</v>
      </c>
      <c r="M123" s="42">
        <f t="shared" si="14"/>
        <v>0</v>
      </c>
      <c r="N123" s="42">
        <f>BAJIO14350722!C158</f>
        <v>0</v>
      </c>
      <c r="O123" s="62" t="e">
        <f t="shared" si="10"/>
        <v>#REF!</v>
      </c>
    </row>
    <row r="124" spans="1:15" x14ac:dyDescent="0.25">
      <c r="A124" s="39">
        <f>BAJIO14350722!A159</f>
        <v>0</v>
      </c>
      <c r="C124" s="41">
        <f>BAJIO14350722!B156</f>
        <v>0</v>
      </c>
      <c r="E124" s="40">
        <f>BAJIO14350722!I157</f>
        <v>0</v>
      </c>
      <c r="F124" s="40">
        <f>BAJIO14350722!H159</f>
        <v>0</v>
      </c>
      <c r="G124" s="42">
        <f t="shared" si="11"/>
        <v>0</v>
      </c>
      <c r="I124" s="42">
        <f t="shared" si="12"/>
        <v>0</v>
      </c>
      <c r="J124" s="143">
        <f>BAJIO14350722!D159</f>
        <v>0</v>
      </c>
      <c r="K124" s="42">
        <f t="shared" si="13"/>
        <v>0</v>
      </c>
      <c r="M124" s="42">
        <f t="shared" si="14"/>
        <v>0</v>
      </c>
      <c r="N124" s="42">
        <f>BAJIO14350722!C159</f>
        <v>0</v>
      </c>
      <c r="O124" s="62" t="e">
        <f t="shared" si="10"/>
        <v>#REF!</v>
      </c>
    </row>
    <row r="125" spans="1:15" x14ac:dyDescent="0.25">
      <c r="A125" s="39">
        <f>BAJIO14350722!A160</f>
        <v>0</v>
      </c>
      <c r="C125" s="41">
        <f>BAJIO14350722!B157</f>
        <v>0</v>
      </c>
      <c r="E125" s="40">
        <f>BAJIO14350722!I160</f>
        <v>0</v>
      </c>
      <c r="F125" s="40">
        <f>BAJIO14350722!H160</f>
        <v>0</v>
      </c>
      <c r="G125" s="42">
        <f t="shared" si="11"/>
        <v>0</v>
      </c>
      <c r="I125" s="42">
        <f t="shared" si="12"/>
        <v>0</v>
      </c>
      <c r="J125" s="143">
        <f>BAJIO14350722!D160</f>
        <v>0</v>
      </c>
      <c r="K125" s="42">
        <f t="shared" si="13"/>
        <v>0</v>
      </c>
      <c r="M125" s="42">
        <f t="shared" si="14"/>
        <v>0</v>
      </c>
      <c r="N125" s="42">
        <f>BAJIO14350722!C160</f>
        <v>0</v>
      </c>
      <c r="O125" s="62" t="e">
        <f t="shared" si="10"/>
        <v>#REF!</v>
      </c>
    </row>
    <row r="126" spans="1:15" x14ac:dyDescent="0.25">
      <c r="A126" s="39">
        <f>BAJIO14350722!A161</f>
        <v>0</v>
      </c>
      <c r="C126" s="41">
        <f>BAJIO14350722!B158</f>
        <v>0</v>
      </c>
      <c r="E126" s="40">
        <f>BAJIO14350722!I161</f>
        <v>0</v>
      </c>
      <c r="F126" s="40">
        <f>BAJIO14350722!H161</f>
        <v>0</v>
      </c>
      <c r="G126" s="42">
        <f t="shared" si="11"/>
        <v>0</v>
      </c>
      <c r="I126" s="42">
        <f t="shared" si="12"/>
        <v>0</v>
      </c>
      <c r="J126" s="143">
        <f>BAJIO14350722!D161</f>
        <v>0</v>
      </c>
      <c r="K126" s="42">
        <f t="shared" si="13"/>
        <v>0</v>
      </c>
      <c r="M126" s="42">
        <f t="shared" si="14"/>
        <v>0</v>
      </c>
      <c r="N126" s="42">
        <f>BAJIO14350722!C161</f>
        <v>0</v>
      </c>
      <c r="O126" s="62" t="e">
        <f t="shared" si="10"/>
        <v>#REF!</v>
      </c>
    </row>
    <row r="127" spans="1:15" x14ac:dyDescent="0.25">
      <c r="A127" s="39">
        <f>BAJIO14350722!A162</f>
        <v>0</v>
      </c>
      <c r="C127" s="41">
        <f>BAJIO14350722!B159</f>
        <v>0</v>
      </c>
      <c r="E127" s="40">
        <f>BAJIO14350722!I162</f>
        <v>0</v>
      </c>
      <c r="F127" s="40">
        <f>BAJIO14350722!H162</f>
        <v>0</v>
      </c>
      <c r="G127" s="42">
        <f t="shared" si="11"/>
        <v>0</v>
      </c>
      <c r="I127" s="42">
        <f t="shared" si="12"/>
        <v>0</v>
      </c>
      <c r="J127" s="143">
        <f>BAJIO14350722!D162</f>
        <v>0</v>
      </c>
      <c r="K127" s="42">
        <f t="shared" si="13"/>
        <v>0</v>
      </c>
      <c r="M127" s="42">
        <f t="shared" si="14"/>
        <v>0</v>
      </c>
      <c r="N127" s="42">
        <f>BAJIO14350722!C162</f>
        <v>0</v>
      </c>
      <c r="O127" s="62" t="e">
        <f t="shared" si="10"/>
        <v>#REF!</v>
      </c>
    </row>
    <row r="128" spans="1:15" x14ac:dyDescent="0.25">
      <c r="A128" s="39">
        <f>BAJIO14350722!A163</f>
        <v>0</v>
      </c>
      <c r="C128" s="41">
        <f>BAJIO14350722!B160</f>
        <v>0</v>
      </c>
      <c r="E128" s="40">
        <f>BAJIO14350722!I163</f>
        <v>0</v>
      </c>
      <c r="F128" s="40">
        <f>BAJIO14350722!H163</f>
        <v>0</v>
      </c>
      <c r="G128" s="42">
        <f t="shared" si="11"/>
        <v>0</v>
      </c>
      <c r="I128" s="42">
        <f t="shared" si="12"/>
        <v>0</v>
      </c>
      <c r="J128" s="143">
        <f>BAJIO14350722!D163</f>
        <v>0</v>
      </c>
      <c r="K128" s="42">
        <f t="shared" si="13"/>
        <v>0</v>
      </c>
      <c r="M128" s="42">
        <f t="shared" si="14"/>
        <v>0</v>
      </c>
      <c r="N128" s="42">
        <f>BAJIO14350722!C163</f>
        <v>0</v>
      </c>
      <c r="O128" s="62" t="e">
        <f t="shared" si="10"/>
        <v>#REF!</v>
      </c>
    </row>
    <row r="129" spans="1:15" x14ac:dyDescent="0.25">
      <c r="A129" s="39">
        <f>BAJIO14350722!A164</f>
        <v>0</v>
      </c>
      <c r="C129" s="41">
        <f>BAJIO14350722!B161</f>
        <v>0</v>
      </c>
      <c r="E129" s="40">
        <f>BAJIO14350722!I164</f>
        <v>0</v>
      </c>
      <c r="F129" s="40">
        <f>BAJIO14350722!H164</f>
        <v>0</v>
      </c>
      <c r="G129" s="42">
        <f t="shared" si="11"/>
        <v>0</v>
      </c>
      <c r="I129" s="42">
        <f t="shared" si="12"/>
        <v>0</v>
      </c>
      <c r="J129" s="143">
        <f>BAJIO14350722!D164</f>
        <v>0</v>
      </c>
      <c r="K129" s="42">
        <f t="shared" si="13"/>
        <v>0</v>
      </c>
      <c r="M129" s="42">
        <f t="shared" si="14"/>
        <v>0</v>
      </c>
      <c r="N129" s="42">
        <f>BAJIO14350722!C164</f>
        <v>0</v>
      </c>
      <c r="O129" s="62" t="e">
        <f t="shared" si="10"/>
        <v>#REF!</v>
      </c>
    </row>
    <row r="130" spans="1:15" x14ac:dyDescent="0.25">
      <c r="A130" s="39">
        <f>BAJIO14350722!A165</f>
        <v>0</v>
      </c>
      <c r="C130" s="41">
        <f>BAJIO14350722!B162</f>
        <v>0</v>
      </c>
      <c r="E130" s="40">
        <f>BAJIO14350722!I165</f>
        <v>0</v>
      </c>
      <c r="F130" s="40">
        <f>BAJIO14350722!H165</f>
        <v>0</v>
      </c>
      <c r="G130" s="42">
        <f t="shared" si="11"/>
        <v>0</v>
      </c>
      <c r="I130" s="42">
        <f t="shared" si="12"/>
        <v>0</v>
      </c>
      <c r="J130" s="143">
        <f>BAJIO14350722!D165</f>
        <v>0</v>
      </c>
      <c r="K130" s="42">
        <f t="shared" si="13"/>
        <v>0</v>
      </c>
      <c r="M130" s="42">
        <f t="shared" si="14"/>
        <v>0</v>
      </c>
      <c r="N130" s="42">
        <f>BAJIO14350722!C165</f>
        <v>0</v>
      </c>
      <c r="O130" s="62" t="e">
        <f t="shared" si="10"/>
        <v>#REF!</v>
      </c>
    </row>
    <row r="131" spans="1:15" x14ac:dyDescent="0.25">
      <c r="A131" s="39">
        <f>BAJIO14350722!A166</f>
        <v>0</v>
      </c>
      <c r="C131" s="41">
        <f>BAJIO14350722!B163</f>
        <v>0</v>
      </c>
      <c r="E131" s="40">
        <f>BAJIO14350722!I166</f>
        <v>0</v>
      </c>
      <c r="F131" s="40">
        <f>BAJIO14350722!H166</f>
        <v>0</v>
      </c>
      <c r="G131" s="42">
        <f t="shared" si="11"/>
        <v>0</v>
      </c>
      <c r="I131" s="42">
        <f t="shared" si="12"/>
        <v>0</v>
      </c>
      <c r="J131" s="143">
        <f>BAJIO14350722!D166</f>
        <v>0</v>
      </c>
      <c r="K131" s="42">
        <f t="shared" si="13"/>
        <v>0</v>
      </c>
      <c r="M131" s="42">
        <f t="shared" si="14"/>
        <v>0</v>
      </c>
      <c r="N131" s="42">
        <f>BAJIO14350722!C166</f>
        <v>0</v>
      </c>
      <c r="O131" s="62" t="e">
        <f t="shared" si="10"/>
        <v>#REF!</v>
      </c>
    </row>
    <row r="132" spans="1:15" x14ac:dyDescent="0.25">
      <c r="A132" s="39">
        <f>BAJIO14350722!A167</f>
        <v>0</v>
      </c>
      <c r="C132" s="41">
        <f>BAJIO14350722!B164</f>
        <v>0</v>
      </c>
      <c r="E132" s="40">
        <f>BAJIO14350722!I167</f>
        <v>0</v>
      </c>
      <c r="F132" s="40">
        <f>BAJIO14350722!H167</f>
        <v>0</v>
      </c>
      <c r="G132" s="42">
        <f t="shared" si="11"/>
        <v>0</v>
      </c>
      <c r="I132" s="42">
        <f t="shared" si="12"/>
        <v>0</v>
      </c>
      <c r="J132" s="143">
        <f>BAJIO14350722!D167</f>
        <v>0</v>
      </c>
      <c r="K132" s="42">
        <f t="shared" si="13"/>
        <v>0</v>
      </c>
      <c r="M132" s="42">
        <f t="shared" si="14"/>
        <v>0</v>
      </c>
      <c r="N132" s="42">
        <f>BAJIO14350722!C167</f>
        <v>0</v>
      </c>
      <c r="O132" s="62" t="e">
        <f t="shared" si="10"/>
        <v>#REF!</v>
      </c>
    </row>
    <row r="133" spans="1:15" x14ac:dyDescent="0.25">
      <c r="A133" s="39">
        <f>BAJIO14350722!A168</f>
        <v>0</v>
      </c>
      <c r="C133" s="41">
        <f>BAJIO14350722!B165</f>
        <v>0</v>
      </c>
      <c r="E133" s="40">
        <f>BAJIO14350722!I168</f>
        <v>0</v>
      </c>
      <c r="F133" s="40">
        <f>BAJIO14350722!H168</f>
        <v>0</v>
      </c>
      <c r="G133" s="42">
        <f t="shared" si="11"/>
        <v>0</v>
      </c>
      <c r="I133" s="42">
        <f t="shared" si="12"/>
        <v>0</v>
      </c>
      <c r="J133" s="143">
        <f>BAJIO14350722!D168</f>
        <v>0</v>
      </c>
      <c r="K133" s="42">
        <f t="shared" si="13"/>
        <v>0</v>
      </c>
      <c r="M133" s="42">
        <f t="shared" si="14"/>
        <v>0</v>
      </c>
      <c r="N133" s="42">
        <f>BAJIO14350722!C168</f>
        <v>0</v>
      </c>
      <c r="O133" s="62" t="e">
        <f t="shared" si="10"/>
        <v>#REF!</v>
      </c>
    </row>
    <row r="134" spans="1:15" x14ac:dyDescent="0.25">
      <c r="A134" s="39">
        <f>BAJIO14350722!A169</f>
        <v>0</v>
      </c>
      <c r="C134" s="41">
        <f>BAJIO14350722!B166</f>
        <v>0</v>
      </c>
      <c r="E134" s="40">
        <f>BAJIO14350722!I169</f>
        <v>0</v>
      </c>
      <c r="F134" s="40">
        <f>BAJIO14350722!H169</f>
        <v>0</v>
      </c>
      <c r="G134" s="42">
        <f t="shared" si="11"/>
        <v>0</v>
      </c>
      <c r="I134" s="42">
        <f t="shared" si="12"/>
        <v>0</v>
      </c>
      <c r="J134" s="143">
        <f>BAJIO14350722!D169</f>
        <v>0</v>
      </c>
      <c r="K134" s="42">
        <f t="shared" si="13"/>
        <v>0</v>
      </c>
      <c r="M134" s="42">
        <f t="shared" si="14"/>
        <v>0</v>
      </c>
      <c r="N134" s="42">
        <f>BAJIO14350722!C169</f>
        <v>0</v>
      </c>
      <c r="O134" s="62" t="e">
        <f t="shared" si="10"/>
        <v>#REF!</v>
      </c>
    </row>
    <row r="135" spans="1:15" x14ac:dyDescent="0.25">
      <c r="A135" s="39">
        <f>BAJIO14350722!A170</f>
        <v>0</v>
      </c>
      <c r="C135" s="41">
        <f>BAJIO14350722!B167</f>
        <v>0</v>
      </c>
      <c r="E135" s="40">
        <f>BAJIO14350722!I170</f>
        <v>0</v>
      </c>
      <c r="F135" s="40">
        <f>BAJIO14350722!H170</f>
        <v>0</v>
      </c>
      <c r="G135" s="42">
        <f t="shared" si="11"/>
        <v>0</v>
      </c>
      <c r="I135" s="42">
        <f t="shared" si="12"/>
        <v>0</v>
      </c>
      <c r="J135" s="143">
        <f>BAJIO14350722!D170</f>
        <v>0</v>
      </c>
      <c r="K135" s="42">
        <f t="shared" si="13"/>
        <v>0</v>
      </c>
      <c r="M135" s="42">
        <f t="shared" si="14"/>
        <v>0</v>
      </c>
      <c r="N135" s="42">
        <f>BAJIO14350722!C170</f>
        <v>0</v>
      </c>
      <c r="O135" s="62" t="e">
        <f t="shared" si="10"/>
        <v>#REF!</v>
      </c>
    </row>
    <row r="136" spans="1:15" x14ac:dyDescent="0.25">
      <c r="A136" s="39">
        <f>BAJIO14350722!A171</f>
        <v>0</v>
      </c>
      <c r="C136" s="41">
        <f>BAJIO14350722!B168</f>
        <v>0</v>
      </c>
      <c r="E136" s="40">
        <f>BAJIO14350722!I171</f>
        <v>0</v>
      </c>
      <c r="F136" s="40">
        <f>BAJIO14350722!H171</f>
        <v>0</v>
      </c>
      <c r="G136" s="42">
        <f t="shared" si="11"/>
        <v>0</v>
      </c>
      <c r="I136" s="42">
        <f t="shared" si="12"/>
        <v>0</v>
      </c>
      <c r="J136" s="143">
        <f>BAJIO14350722!D171</f>
        <v>0</v>
      </c>
      <c r="K136" s="42">
        <f t="shared" si="13"/>
        <v>0</v>
      </c>
      <c r="M136" s="42">
        <f t="shared" si="14"/>
        <v>0</v>
      </c>
      <c r="N136" s="42">
        <f>BAJIO14350722!C171</f>
        <v>0</v>
      </c>
      <c r="O136" s="62" t="e">
        <f t="shared" si="10"/>
        <v>#REF!</v>
      </c>
    </row>
    <row r="137" spans="1:15" x14ac:dyDescent="0.25">
      <c r="A137" s="39">
        <f>BAJIO14350722!A172</f>
        <v>0</v>
      </c>
      <c r="C137" s="41">
        <f>BAJIO14350722!B169</f>
        <v>0</v>
      </c>
      <c r="E137" s="40">
        <f>BAJIO14350722!I172</f>
        <v>0</v>
      </c>
      <c r="F137" s="40">
        <f>BAJIO14350722!H172</f>
        <v>0</v>
      </c>
      <c r="G137" s="42">
        <f t="shared" si="11"/>
        <v>0</v>
      </c>
      <c r="I137" s="42">
        <f t="shared" si="12"/>
        <v>0</v>
      </c>
      <c r="J137" s="143">
        <f>BAJIO14350722!D172</f>
        <v>0</v>
      </c>
      <c r="K137" s="42">
        <f t="shared" si="13"/>
        <v>0</v>
      </c>
      <c r="M137" s="42">
        <f t="shared" si="14"/>
        <v>0</v>
      </c>
      <c r="N137" s="42">
        <f>BAJIO14350722!C172</f>
        <v>0</v>
      </c>
      <c r="O137" s="62" t="e">
        <f t="shared" si="10"/>
        <v>#REF!</v>
      </c>
    </row>
    <row r="138" spans="1:15" x14ac:dyDescent="0.25">
      <c r="A138" s="39">
        <f>BAJIO14350722!A173</f>
        <v>0</v>
      </c>
      <c r="C138" s="41">
        <f>BAJIO14350722!B170</f>
        <v>0</v>
      </c>
      <c r="E138" s="40">
        <f>BAJIO14350722!I173</f>
        <v>0</v>
      </c>
      <c r="F138" s="40">
        <f>BAJIO14350722!H173</f>
        <v>0</v>
      </c>
      <c r="G138" s="42">
        <f t="shared" si="11"/>
        <v>0</v>
      </c>
      <c r="I138" s="42">
        <f t="shared" si="12"/>
        <v>0</v>
      </c>
      <c r="J138" s="143">
        <f>BAJIO14350722!D173</f>
        <v>0</v>
      </c>
      <c r="K138" s="42">
        <f t="shared" si="13"/>
        <v>0</v>
      </c>
      <c r="M138" s="42">
        <f t="shared" si="14"/>
        <v>0</v>
      </c>
      <c r="N138" s="42">
        <f>BAJIO14350722!C173</f>
        <v>0</v>
      </c>
      <c r="O138" s="62" t="e">
        <f t="shared" si="10"/>
        <v>#REF!</v>
      </c>
    </row>
    <row r="139" spans="1:15" x14ac:dyDescent="0.25">
      <c r="A139" s="39">
        <f>BAJIO14350722!A174</f>
        <v>0</v>
      </c>
      <c r="C139" s="41">
        <f>BAJIO14350722!B171</f>
        <v>0</v>
      </c>
      <c r="E139" s="40">
        <f>BAJIO14350722!I174</f>
        <v>0</v>
      </c>
      <c r="F139" s="40">
        <f>BAJIO14350722!H174</f>
        <v>0</v>
      </c>
      <c r="G139" s="42">
        <f t="shared" si="11"/>
        <v>0</v>
      </c>
      <c r="I139" s="42">
        <f t="shared" si="12"/>
        <v>0</v>
      </c>
      <c r="J139" s="143">
        <f>BAJIO14350722!D174</f>
        <v>0</v>
      </c>
      <c r="K139" s="42">
        <f t="shared" si="13"/>
        <v>0</v>
      </c>
      <c r="M139" s="42">
        <f t="shared" si="14"/>
        <v>0</v>
      </c>
      <c r="N139" s="42">
        <f>BAJIO14350722!C174</f>
        <v>0</v>
      </c>
      <c r="O139" s="62" t="e">
        <f t="shared" si="10"/>
        <v>#REF!</v>
      </c>
    </row>
    <row r="140" spans="1:15" x14ac:dyDescent="0.25">
      <c r="A140" s="39">
        <f>BAJIO14350722!A175</f>
        <v>0</v>
      </c>
      <c r="C140" s="41">
        <f>BAJIO14350722!B172</f>
        <v>0</v>
      </c>
      <c r="E140" s="40">
        <f>BAJIO14350722!I175</f>
        <v>0</v>
      </c>
      <c r="F140" s="40">
        <f>BAJIO14350722!H175</f>
        <v>0</v>
      </c>
      <c r="G140" s="42">
        <f t="shared" si="11"/>
        <v>0</v>
      </c>
      <c r="I140" s="42">
        <f t="shared" si="12"/>
        <v>0</v>
      </c>
      <c r="J140" s="143">
        <f>BAJIO14350722!D175</f>
        <v>0</v>
      </c>
      <c r="K140" s="42">
        <f t="shared" si="13"/>
        <v>0</v>
      </c>
      <c r="M140" s="42">
        <f t="shared" si="14"/>
        <v>0</v>
      </c>
      <c r="N140" s="42">
        <f>BAJIO14350722!C175</f>
        <v>0</v>
      </c>
      <c r="O140" s="62" t="e">
        <f t="shared" si="10"/>
        <v>#REF!</v>
      </c>
    </row>
    <row r="141" spans="1:15" x14ac:dyDescent="0.25">
      <c r="A141" s="39">
        <f>BAJIO14350722!A176</f>
        <v>0</v>
      </c>
      <c r="C141" s="41">
        <f>BAJIO14350722!B173</f>
        <v>0</v>
      </c>
      <c r="E141" s="40">
        <f>BAJIO14350722!I176</f>
        <v>0</v>
      </c>
      <c r="F141" s="40">
        <f>BAJIO14350722!H176</f>
        <v>0</v>
      </c>
      <c r="G141" s="42">
        <f t="shared" si="11"/>
        <v>0</v>
      </c>
      <c r="I141" s="42">
        <f t="shared" si="12"/>
        <v>0</v>
      </c>
      <c r="J141" s="143">
        <f>BAJIO14350722!D176</f>
        <v>0</v>
      </c>
      <c r="K141" s="42">
        <f t="shared" si="13"/>
        <v>0</v>
      </c>
      <c r="M141" s="42">
        <f t="shared" si="14"/>
        <v>0</v>
      </c>
      <c r="N141" s="42">
        <f>BAJIO14350722!C176</f>
        <v>0</v>
      </c>
      <c r="O141" s="62" t="e">
        <f t="shared" si="10"/>
        <v>#REF!</v>
      </c>
    </row>
    <row r="142" spans="1:15" x14ac:dyDescent="0.25">
      <c r="A142" s="39">
        <f>BAJIO14350722!A177</f>
        <v>0</v>
      </c>
      <c r="C142" s="41">
        <f>BAJIO14350722!B174</f>
        <v>0</v>
      </c>
      <c r="E142" s="40">
        <f>BAJIO14350722!I177</f>
        <v>0</v>
      </c>
      <c r="F142" s="40">
        <f>BAJIO14350722!H177</f>
        <v>0</v>
      </c>
      <c r="G142" s="42">
        <f t="shared" si="11"/>
        <v>0</v>
      </c>
      <c r="I142" s="42">
        <f t="shared" si="12"/>
        <v>0</v>
      </c>
      <c r="J142" s="143">
        <f>BAJIO14350722!D177</f>
        <v>0</v>
      </c>
      <c r="K142" s="42">
        <f t="shared" si="13"/>
        <v>0</v>
      </c>
      <c r="M142" s="42">
        <f t="shared" si="14"/>
        <v>0</v>
      </c>
      <c r="N142" s="42">
        <f>BAJIO14350722!C177</f>
        <v>0</v>
      </c>
      <c r="O142" s="62" t="e">
        <f t="shared" si="10"/>
        <v>#REF!</v>
      </c>
    </row>
    <row r="143" spans="1:15" x14ac:dyDescent="0.25">
      <c r="A143" s="39">
        <f>BAJIO14350722!A178</f>
        <v>0</v>
      </c>
      <c r="C143" s="41">
        <f>BAJIO14350722!B175</f>
        <v>0</v>
      </c>
      <c r="E143" s="40">
        <f>BAJIO14350722!I178</f>
        <v>0</v>
      </c>
      <c r="F143" s="40">
        <f>BAJIO14350722!H178</f>
        <v>0</v>
      </c>
      <c r="G143" s="42">
        <f t="shared" si="11"/>
        <v>0</v>
      </c>
      <c r="I143" s="42">
        <f t="shared" si="12"/>
        <v>0</v>
      </c>
      <c r="J143" s="143">
        <f>BAJIO14350722!D178</f>
        <v>0</v>
      </c>
      <c r="K143" s="42">
        <f t="shared" si="13"/>
        <v>0</v>
      </c>
      <c r="M143" s="42">
        <f t="shared" si="14"/>
        <v>0</v>
      </c>
      <c r="N143" s="42">
        <f>BAJIO14350722!C178</f>
        <v>0</v>
      </c>
      <c r="O143" s="62" t="e">
        <f t="shared" si="10"/>
        <v>#REF!</v>
      </c>
    </row>
    <row r="144" spans="1:15" x14ac:dyDescent="0.25">
      <c r="A144" s="39">
        <f>BAJIO14350722!A179</f>
        <v>0</v>
      </c>
      <c r="C144" s="41">
        <f>BAJIO14350722!B176</f>
        <v>0</v>
      </c>
      <c r="E144" s="40">
        <f>BAJIO14350722!I179</f>
        <v>0</v>
      </c>
      <c r="F144" s="40">
        <f>BAJIO14350722!H179</f>
        <v>0</v>
      </c>
      <c r="G144" s="42">
        <f t="shared" si="11"/>
        <v>0</v>
      </c>
      <c r="I144" s="42">
        <f t="shared" si="12"/>
        <v>0</v>
      </c>
      <c r="J144" s="143">
        <f>BAJIO14350722!D179</f>
        <v>0</v>
      </c>
      <c r="K144" s="42">
        <f t="shared" si="13"/>
        <v>0</v>
      </c>
      <c r="M144" s="42">
        <f t="shared" si="14"/>
        <v>0</v>
      </c>
      <c r="N144" s="42">
        <f>BAJIO14350722!C179</f>
        <v>0</v>
      </c>
      <c r="O144" s="62" t="e">
        <f t="shared" si="10"/>
        <v>#REF!</v>
      </c>
    </row>
    <row r="145" spans="1:15" x14ac:dyDescent="0.25">
      <c r="A145" s="39">
        <f>BAJIO14350722!A180</f>
        <v>0</v>
      </c>
      <c r="C145" s="41">
        <f>BAJIO14350722!B177</f>
        <v>0</v>
      </c>
      <c r="E145" s="40">
        <f>BAJIO14350722!I180</f>
        <v>0</v>
      </c>
      <c r="F145" s="40">
        <f>BAJIO14350722!H180</f>
        <v>0</v>
      </c>
      <c r="G145" s="42">
        <f t="shared" si="11"/>
        <v>0</v>
      </c>
      <c r="I145" s="42">
        <f t="shared" si="12"/>
        <v>0</v>
      </c>
      <c r="J145" s="143">
        <f>BAJIO14350722!D180</f>
        <v>0</v>
      </c>
      <c r="K145" s="42">
        <f t="shared" si="13"/>
        <v>0</v>
      </c>
      <c r="M145" s="42">
        <f t="shared" si="14"/>
        <v>0</v>
      </c>
      <c r="N145" s="42">
        <f>BAJIO14350722!C180</f>
        <v>0</v>
      </c>
      <c r="O145" s="62" t="e">
        <f t="shared" si="10"/>
        <v>#REF!</v>
      </c>
    </row>
    <row r="146" spans="1:15" x14ac:dyDescent="0.25">
      <c r="A146" s="39">
        <f>BAJIO14350722!A181</f>
        <v>0</v>
      </c>
      <c r="C146" s="41">
        <f>BAJIO14350722!B178</f>
        <v>0</v>
      </c>
      <c r="E146" s="40">
        <f>BAJIO14350722!I181</f>
        <v>0</v>
      </c>
      <c r="F146" s="40">
        <f>BAJIO14350722!H181</f>
        <v>0</v>
      </c>
      <c r="G146" s="42">
        <f t="shared" si="11"/>
        <v>0</v>
      </c>
      <c r="I146" s="42">
        <f t="shared" si="12"/>
        <v>0</v>
      </c>
      <c r="J146" s="143">
        <f>BAJIO14350722!D181</f>
        <v>0</v>
      </c>
      <c r="K146" s="42">
        <f t="shared" si="13"/>
        <v>0</v>
      </c>
      <c r="M146" s="42">
        <f t="shared" si="14"/>
        <v>0</v>
      </c>
      <c r="N146" s="42">
        <f>BAJIO14350722!C181</f>
        <v>0</v>
      </c>
      <c r="O146" s="62" t="e">
        <f t="shared" si="10"/>
        <v>#REF!</v>
      </c>
    </row>
    <row r="147" spans="1:15" x14ac:dyDescent="0.25">
      <c r="A147" s="39">
        <f>BAJIO14350722!A182</f>
        <v>0</v>
      </c>
      <c r="C147" s="41">
        <f>BAJIO14350722!B179</f>
        <v>0</v>
      </c>
      <c r="E147" s="40">
        <f>BAJIO14350722!I182</f>
        <v>0</v>
      </c>
      <c r="F147" s="40">
        <f>BAJIO14350722!H182</f>
        <v>0</v>
      </c>
      <c r="G147" s="42">
        <f t="shared" si="11"/>
        <v>0</v>
      </c>
      <c r="I147" s="42">
        <f t="shared" si="12"/>
        <v>0</v>
      </c>
      <c r="J147" s="143">
        <f>BAJIO14350722!D182</f>
        <v>0</v>
      </c>
      <c r="K147" s="42">
        <f t="shared" si="13"/>
        <v>0</v>
      </c>
      <c r="M147" s="42">
        <f t="shared" si="14"/>
        <v>0</v>
      </c>
      <c r="N147" s="42">
        <f>BAJIO14350722!C182</f>
        <v>0</v>
      </c>
      <c r="O147" s="62" t="e">
        <f t="shared" si="10"/>
        <v>#REF!</v>
      </c>
    </row>
    <row r="148" spans="1:15" x14ac:dyDescent="0.25">
      <c r="A148" s="39">
        <f>BAJIO14350722!A183</f>
        <v>0</v>
      </c>
      <c r="C148" s="41">
        <f>BAJIO14350722!B180</f>
        <v>0</v>
      </c>
      <c r="E148" s="40">
        <f>BAJIO14350722!I183</f>
        <v>0</v>
      </c>
      <c r="F148" s="40">
        <f>BAJIO14350722!H183</f>
        <v>0</v>
      </c>
      <c r="G148" s="42">
        <f t="shared" si="11"/>
        <v>0</v>
      </c>
      <c r="I148" s="42">
        <f t="shared" si="12"/>
        <v>0</v>
      </c>
      <c r="J148" s="143">
        <f>BAJIO14350722!D183</f>
        <v>0</v>
      </c>
      <c r="K148" s="42">
        <f t="shared" si="13"/>
        <v>0</v>
      </c>
      <c r="M148" s="42">
        <f t="shared" si="14"/>
        <v>0</v>
      </c>
      <c r="N148" s="42">
        <f>BAJIO14350722!C183</f>
        <v>0</v>
      </c>
      <c r="O148" s="62" t="e">
        <f t="shared" si="10"/>
        <v>#REF!</v>
      </c>
    </row>
    <row r="149" spans="1:15" x14ac:dyDescent="0.25">
      <c r="A149" s="39">
        <f>BAJIO14350722!A184</f>
        <v>0</v>
      </c>
      <c r="C149" s="41">
        <f>BAJIO14350722!B181</f>
        <v>0</v>
      </c>
      <c r="E149" s="40">
        <f>BAJIO14350722!I184</f>
        <v>0</v>
      </c>
      <c r="F149" s="40">
        <f>BAJIO14350722!H184</f>
        <v>0</v>
      </c>
      <c r="G149" s="42">
        <f t="shared" si="11"/>
        <v>0</v>
      </c>
      <c r="I149" s="42">
        <f t="shared" si="12"/>
        <v>0</v>
      </c>
      <c r="J149" s="143">
        <f>BAJIO14350722!D184</f>
        <v>0</v>
      </c>
      <c r="K149" s="42">
        <f t="shared" si="13"/>
        <v>0</v>
      </c>
      <c r="M149" s="42">
        <f t="shared" si="14"/>
        <v>0</v>
      </c>
      <c r="N149" s="42">
        <f>BAJIO14350722!C184</f>
        <v>0</v>
      </c>
      <c r="O149" s="62" t="e">
        <f t="shared" si="10"/>
        <v>#REF!</v>
      </c>
    </row>
    <row r="150" spans="1:15" x14ac:dyDescent="0.25">
      <c r="A150" s="39">
        <f>BAJIO14350722!A185</f>
        <v>0</v>
      </c>
      <c r="C150" s="41">
        <f>BAJIO14350722!B182</f>
        <v>0</v>
      </c>
      <c r="E150" s="40">
        <f>BAJIO14350722!I185</f>
        <v>0</v>
      </c>
      <c r="F150" s="40">
        <f>BAJIO14350722!H185</f>
        <v>0</v>
      </c>
      <c r="G150" s="42">
        <f t="shared" si="11"/>
        <v>0</v>
      </c>
      <c r="I150" s="42">
        <f t="shared" si="12"/>
        <v>0</v>
      </c>
      <c r="J150" s="143">
        <f>BAJIO14350722!D185</f>
        <v>0</v>
      </c>
      <c r="K150" s="42">
        <f t="shared" si="13"/>
        <v>0</v>
      </c>
      <c r="M150" s="42">
        <f t="shared" si="14"/>
        <v>0</v>
      </c>
      <c r="N150" s="42">
        <f>BAJIO14350722!C185</f>
        <v>0</v>
      </c>
      <c r="O150" s="62" t="e">
        <f t="shared" si="10"/>
        <v>#REF!</v>
      </c>
    </row>
    <row r="151" spans="1:15" x14ac:dyDescent="0.25">
      <c r="A151" s="39">
        <f>BAJIO14350722!A186</f>
        <v>0</v>
      </c>
      <c r="C151" s="41">
        <f>BAJIO14350722!B183</f>
        <v>0</v>
      </c>
      <c r="E151" s="40">
        <f>BAJIO14350722!I186</f>
        <v>0</v>
      </c>
      <c r="F151" s="40">
        <f>BAJIO14350722!H186</f>
        <v>0</v>
      </c>
      <c r="G151" s="42">
        <f t="shared" si="11"/>
        <v>0</v>
      </c>
      <c r="I151" s="42">
        <f t="shared" si="12"/>
        <v>0</v>
      </c>
      <c r="J151" s="143">
        <f>BAJIO14350722!D186</f>
        <v>0</v>
      </c>
      <c r="K151" s="42">
        <f t="shared" si="13"/>
        <v>0</v>
      </c>
      <c r="M151" s="42">
        <f t="shared" si="14"/>
        <v>0</v>
      </c>
      <c r="N151" s="42">
        <f>BAJIO14350722!C186</f>
        <v>0</v>
      </c>
      <c r="O151" s="62" t="e">
        <f t="shared" si="10"/>
        <v>#REF!</v>
      </c>
    </row>
    <row r="152" spans="1:15" x14ac:dyDescent="0.25">
      <c r="A152" s="39">
        <f>BAJIO14350722!A187</f>
        <v>0</v>
      </c>
      <c r="C152" s="41">
        <f>BAJIO14350722!B184</f>
        <v>0</v>
      </c>
      <c r="E152" s="40">
        <f>BAJIO14350722!I187</f>
        <v>0</v>
      </c>
      <c r="F152" s="40">
        <f>BAJIO14350722!H187</f>
        <v>0</v>
      </c>
      <c r="G152" s="42">
        <f t="shared" si="11"/>
        <v>0</v>
      </c>
      <c r="I152" s="42">
        <f t="shared" si="12"/>
        <v>0</v>
      </c>
      <c r="J152" s="143">
        <f>BAJIO14350722!D187</f>
        <v>0</v>
      </c>
      <c r="K152" s="42">
        <f t="shared" si="13"/>
        <v>0</v>
      </c>
      <c r="M152" s="42">
        <f t="shared" si="14"/>
        <v>0</v>
      </c>
      <c r="N152" s="42">
        <f>BAJIO14350722!C187</f>
        <v>0</v>
      </c>
      <c r="O152" s="62" t="e">
        <f t="shared" si="10"/>
        <v>#REF!</v>
      </c>
    </row>
    <row r="153" spans="1:15" x14ac:dyDescent="0.25">
      <c r="A153" s="39">
        <f>BAJIO14350722!A188</f>
        <v>0</v>
      </c>
      <c r="C153" s="41">
        <f>BAJIO14350722!B185</f>
        <v>0</v>
      </c>
      <c r="E153" s="40">
        <f>BAJIO14350722!I188</f>
        <v>0</v>
      </c>
      <c r="F153" s="40">
        <f>BAJIO14350722!H188</f>
        <v>0</v>
      </c>
      <c r="G153" s="42">
        <f t="shared" si="11"/>
        <v>0</v>
      </c>
      <c r="I153" s="42">
        <f t="shared" si="12"/>
        <v>0</v>
      </c>
      <c r="J153" s="143">
        <f>BAJIO14350722!D188</f>
        <v>0</v>
      </c>
      <c r="K153" s="42">
        <f t="shared" si="13"/>
        <v>0</v>
      </c>
      <c r="M153" s="42">
        <f t="shared" si="14"/>
        <v>0</v>
      </c>
      <c r="N153" s="42">
        <f>BAJIO14350722!C188</f>
        <v>0</v>
      </c>
      <c r="O153" s="62" t="e">
        <f t="shared" ref="O153:O216" si="15">O152+J153-N153</f>
        <v>#REF!</v>
      </c>
    </row>
    <row r="154" spans="1:15" x14ac:dyDescent="0.25">
      <c r="A154" s="39">
        <f>BAJIO14350722!A189</f>
        <v>0</v>
      </c>
      <c r="C154" s="41">
        <f>BAJIO14350722!B186</f>
        <v>0</v>
      </c>
      <c r="E154" s="40">
        <f>BAJIO14350722!I189</f>
        <v>0</v>
      </c>
      <c r="F154" s="40">
        <f>BAJIO14350722!H189</f>
        <v>0</v>
      </c>
      <c r="G154" s="42">
        <f t="shared" si="11"/>
        <v>0</v>
      </c>
      <c r="I154" s="42">
        <f t="shared" si="12"/>
        <v>0</v>
      </c>
      <c r="J154" s="143">
        <f>BAJIO14350722!D189</f>
        <v>0</v>
      </c>
      <c r="K154" s="42">
        <f t="shared" si="13"/>
        <v>0</v>
      </c>
      <c r="M154" s="42">
        <f t="shared" si="14"/>
        <v>0</v>
      </c>
      <c r="N154" s="42">
        <f>BAJIO14350722!C189</f>
        <v>0</v>
      </c>
      <c r="O154" s="62" t="e">
        <f t="shared" si="15"/>
        <v>#REF!</v>
      </c>
    </row>
    <row r="155" spans="1:15" x14ac:dyDescent="0.25">
      <c r="A155" s="39">
        <f>BAJIO14350722!A190</f>
        <v>0</v>
      </c>
      <c r="C155" s="41">
        <f>BAJIO14350722!B187</f>
        <v>0</v>
      </c>
      <c r="E155" s="40">
        <f>BAJIO14350722!I190</f>
        <v>0</v>
      </c>
      <c r="F155" s="40">
        <f>BAJIO14350722!H190</f>
        <v>0</v>
      </c>
      <c r="G155" s="42">
        <f t="shared" si="11"/>
        <v>0</v>
      </c>
      <c r="I155" s="42">
        <f t="shared" si="12"/>
        <v>0</v>
      </c>
      <c r="J155" s="143">
        <f>BAJIO14350722!D190</f>
        <v>0</v>
      </c>
      <c r="K155" s="42">
        <f t="shared" si="13"/>
        <v>0</v>
      </c>
      <c r="M155" s="42">
        <f t="shared" si="14"/>
        <v>0</v>
      </c>
      <c r="N155" s="42">
        <f>BAJIO14350722!C190</f>
        <v>0</v>
      </c>
      <c r="O155" s="62" t="e">
        <f t="shared" si="15"/>
        <v>#REF!</v>
      </c>
    </row>
    <row r="156" spans="1:15" x14ac:dyDescent="0.25">
      <c r="A156" s="39">
        <f>BAJIO14350722!A191</f>
        <v>0</v>
      </c>
      <c r="C156" s="41">
        <f>BAJIO14350722!B188</f>
        <v>0</v>
      </c>
      <c r="E156" s="40">
        <f>BAJIO14350722!I191</f>
        <v>0</v>
      </c>
      <c r="F156" s="40">
        <f>BAJIO14350722!H191</f>
        <v>0</v>
      </c>
      <c r="G156" s="42">
        <f t="shared" si="11"/>
        <v>0</v>
      </c>
      <c r="I156" s="42">
        <f t="shared" si="12"/>
        <v>0</v>
      </c>
      <c r="J156" s="143">
        <f>BAJIO14350722!D191</f>
        <v>0</v>
      </c>
      <c r="K156" s="42">
        <f t="shared" si="13"/>
        <v>0</v>
      </c>
      <c r="M156" s="42">
        <f t="shared" si="14"/>
        <v>0</v>
      </c>
      <c r="N156" s="42">
        <f>BAJIO14350722!C191</f>
        <v>0</v>
      </c>
      <c r="O156" s="62" t="e">
        <f t="shared" si="15"/>
        <v>#REF!</v>
      </c>
    </row>
    <row r="157" spans="1:15" x14ac:dyDescent="0.25">
      <c r="A157" s="39">
        <f>BAJIO14350722!A192</f>
        <v>0</v>
      </c>
      <c r="C157" s="41">
        <f>BAJIO14350722!B189</f>
        <v>0</v>
      </c>
      <c r="E157" s="40">
        <f>BAJIO14350722!I192</f>
        <v>0</v>
      </c>
      <c r="F157" s="40">
        <f>BAJIO14350722!H192</f>
        <v>0</v>
      </c>
      <c r="G157" s="42">
        <f t="shared" si="11"/>
        <v>0</v>
      </c>
      <c r="I157" s="42">
        <f t="shared" si="12"/>
        <v>0</v>
      </c>
      <c r="J157" s="143">
        <f>BAJIO14350722!D192</f>
        <v>0</v>
      </c>
      <c r="K157" s="42">
        <f t="shared" si="13"/>
        <v>0</v>
      </c>
      <c r="M157" s="42">
        <f t="shared" si="14"/>
        <v>0</v>
      </c>
      <c r="N157" s="42">
        <f>BAJIO14350722!C192</f>
        <v>0</v>
      </c>
      <c r="O157" s="62" t="e">
        <f t="shared" si="15"/>
        <v>#REF!</v>
      </c>
    </row>
    <row r="158" spans="1:15" x14ac:dyDescent="0.25">
      <c r="A158" s="39">
        <f>BAJIO14350722!A193</f>
        <v>0</v>
      </c>
      <c r="C158" s="41">
        <f>BAJIO14350722!B190</f>
        <v>0</v>
      </c>
      <c r="E158" s="40">
        <f>BAJIO14350722!I193</f>
        <v>0</v>
      </c>
      <c r="F158" s="40">
        <f>BAJIO14350722!H193</f>
        <v>0</v>
      </c>
      <c r="G158" s="42">
        <f t="shared" si="11"/>
        <v>0</v>
      </c>
      <c r="I158" s="42">
        <f t="shared" si="12"/>
        <v>0</v>
      </c>
      <c r="J158" s="143">
        <f>BAJIO14350722!D193</f>
        <v>0</v>
      </c>
      <c r="K158" s="42">
        <f t="shared" si="13"/>
        <v>0</v>
      </c>
      <c r="M158" s="42">
        <f t="shared" si="14"/>
        <v>0</v>
      </c>
      <c r="N158" s="42">
        <f>BAJIO14350722!C193</f>
        <v>0</v>
      </c>
      <c r="O158" s="62" t="e">
        <f t="shared" si="15"/>
        <v>#REF!</v>
      </c>
    </row>
    <row r="159" spans="1:15" x14ac:dyDescent="0.25">
      <c r="A159" s="39">
        <f>BAJIO14350722!A194</f>
        <v>0</v>
      </c>
      <c r="C159" s="41">
        <f>BAJIO14350722!B191</f>
        <v>0</v>
      </c>
      <c r="E159" s="40">
        <f>BAJIO14350722!I194</f>
        <v>0</v>
      </c>
      <c r="F159" s="40">
        <f>BAJIO14350722!H194</f>
        <v>0</v>
      </c>
      <c r="G159" s="42">
        <f t="shared" si="11"/>
        <v>0</v>
      </c>
      <c r="I159" s="42">
        <f t="shared" si="12"/>
        <v>0</v>
      </c>
      <c r="J159" s="143">
        <f>BAJIO14350722!D194</f>
        <v>0</v>
      </c>
      <c r="K159" s="42">
        <f t="shared" si="13"/>
        <v>0</v>
      </c>
      <c r="M159" s="42">
        <f t="shared" si="14"/>
        <v>0</v>
      </c>
      <c r="N159" s="42">
        <f>BAJIO14350722!C194</f>
        <v>0</v>
      </c>
      <c r="O159" s="62" t="e">
        <f t="shared" si="15"/>
        <v>#REF!</v>
      </c>
    </row>
    <row r="160" spans="1:15" x14ac:dyDescent="0.25">
      <c r="A160" s="39">
        <f>BAJIO14350722!A195</f>
        <v>0</v>
      </c>
      <c r="C160" s="41">
        <f>BAJIO14350722!B192</f>
        <v>0</v>
      </c>
      <c r="E160" s="40">
        <f>BAJIO14350722!I195</f>
        <v>0</v>
      </c>
      <c r="F160" s="40">
        <f>BAJIO14350722!H195</f>
        <v>0</v>
      </c>
      <c r="G160" s="42">
        <f t="shared" si="11"/>
        <v>0</v>
      </c>
      <c r="I160" s="42">
        <f t="shared" si="12"/>
        <v>0</v>
      </c>
      <c r="J160" s="143">
        <f>BAJIO14350722!D195</f>
        <v>0</v>
      </c>
      <c r="K160" s="42">
        <f t="shared" si="13"/>
        <v>0</v>
      </c>
      <c r="M160" s="42">
        <f t="shared" si="14"/>
        <v>0</v>
      </c>
      <c r="N160" s="42">
        <f>BAJIO14350722!C195</f>
        <v>0</v>
      </c>
      <c r="O160" s="62" t="e">
        <f t="shared" si="15"/>
        <v>#REF!</v>
      </c>
    </row>
    <row r="161" spans="1:15" x14ac:dyDescent="0.25">
      <c r="A161" s="39">
        <f>BAJIO14350722!A196</f>
        <v>0</v>
      </c>
      <c r="C161" s="41">
        <f>BAJIO14350722!B193</f>
        <v>0</v>
      </c>
      <c r="E161" s="40">
        <f>BAJIO14350722!I196</f>
        <v>0</v>
      </c>
      <c r="F161" s="40">
        <f>BAJIO14350722!H196</f>
        <v>0</v>
      </c>
      <c r="G161" s="42">
        <f t="shared" si="11"/>
        <v>0</v>
      </c>
      <c r="I161" s="42">
        <f t="shared" si="12"/>
        <v>0</v>
      </c>
      <c r="J161" s="143">
        <f>BAJIO14350722!D196</f>
        <v>0</v>
      </c>
      <c r="K161" s="42">
        <f t="shared" si="13"/>
        <v>0</v>
      </c>
      <c r="M161" s="42">
        <f t="shared" si="14"/>
        <v>0</v>
      </c>
      <c r="N161" s="42">
        <f>BAJIO14350722!C196</f>
        <v>0</v>
      </c>
      <c r="O161" s="62" t="e">
        <f t="shared" si="15"/>
        <v>#REF!</v>
      </c>
    </row>
    <row r="162" spans="1:15" x14ac:dyDescent="0.25">
      <c r="A162" s="39">
        <f>BAJIO14350722!A197</f>
        <v>0</v>
      </c>
      <c r="C162" s="41">
        <f>BAJIO14350722!B194</f>
        <v>0</v>
      </c>
      <c r="E162" s="40">
        <f>BAJIO14350722!I197</f>
        <v>0</v>
      </c>
      <c r="F162" s="40">
        <f>BAJIO14350722!H197</f>
        <v>0</v>
      </c>
      <c r="G162" s="42">
        <f t="shared" si="11"/>
        <v>0</v>
      </c>
      <c r="I162" s="42">
        <f t="shared" si="12"/>
        <v>0</v>
      </c>
      <c r="J162" s="143">
        <f>BAJIO14350722!D197</f>
        <v>0</v>
      </c>
      <c r="K162" s="42">
        <f t="shared" si="13"/>
        <v>0</v>
      </c>
      <c r="M162" s="42">
        <f t="shared" si="14"/>
        <v>0</v>
      </c>
      <c r="N162" s="42">
        <f>BAJIO14350722!C197</f>
        <v>0</v>
      </c>
      <c r="O162" s="62" t="e">
        <f t="shared" si="15"/>
        <v>#REF!</v>
      </c>
    </row>
    <row r="163" spans="1:15" x14ac:dyDescent="0.25">
      <c r="A163" s="39">
        <f>BAJIO14350722!A198</f>
        <v>0</v>
      </c>
      <c r="C163" s="41">
        <f>BAJIO14350722!B195</f>
        <v>0</v>
      </c>
      <c r="E163" s="40">
        <f>BAJIO14350722!I198</f>
        <v>0</v>
      </c>
      <c r="F163" s="40">
        <f>BAJIO14350722!H198</f>
        <v>0</v>
      </c>
      <c r="G163" s="42">
        <f t="shared" si="11"/>
        <v>0</v>
      </c>
      <c r="I163" s="42">
        <f t="shared" si="12"/>
        <v>0</v>
      </c>
      <c r="J163" s="143">
        <f>BAJIO14350722!D198</f>
        <v>0</v>
      </c>
      <c r="K163" s="42">
        <f t="shared" si="13"/>
        <v>0</v>
      </c>
      <c r="M163" s="42">
        <f t="shared" si="14"/>
        <v>0</v>
      </c>
      <c r="N163" s="42">
        <f>BAJIO14350722!C198</f>
        <v>0</v>
      </c>
      <c r="O163" s="62" t="e">
        <f t="shared" si="15"/>
        <v>#REF!</v>
      </c>
    </row>
    <row r="164" spans="1:15" x14ac:dyDescent="0.25">
      <c r="A164" s="39">
        <f>BAJIO14350722!A199</f>
        <v>0</v>
      </c>
      <c r="C164" s="41">
        <f>BAJIO14350722!B196</f>
        <v>0</v>
      </c>
      <c r="E164" s="40">
        <f>BAJIO14350722!I199</f>
        <v>0</v>
      </c>
      <c r="F164" s="40">
        <f>BAJIO14350722!H199</f>
        <v>0</v>
      </c>
      <c r="G164" s="42">
        <f t="shared" si="11"/>
        <v>0</v>
      </c>
      <c r="I164" s="42">
        <f t="shared" si="12"/>
        <v>0</v>
      </c>
      <c r="J164" s="143">
        <f>BAJIO14350722!D199</f>
        <v>0</v>
      </c>
      <c r="K164" s="42">
        <f t="shared" si="13"/>
        <v>0</v>
      </c>
      <c r="M164" s="42">
        <f t="shared" si="14"/>
        <v>0</v>
      </c>
      <c r="N164" s="42">
        <f>BAJIO14350722!C199</f>
        <v>0</v>
      </c>
      <c r="O164" s="62" t="e">
        <f t="shared" si="15"/>
        <v>#REF!</v>
      </c>
    </row>
    <row r="165" spans="1:15" x14ac:dyDescent="0.25">
      <c r="A165" s="39">
        <f>BAJIO14350722!A200</f>
        <v>0</v>
      </c>
      <c r="C165" s="41">
        <f>BAJIO14350722!B197</f>
        <v>0</v>
      </c>
      <c r="E165" s="40">
        <f>BAJIO14350722!I200</f>
        <v>0</v>
      </c>
      <c r="F165" s="40">
        <f>BAJIO14350722!H200</f>
        <v>0</v>
      </c>
      <c r="G165" s="42">
        <f t="shared" si="11"/>
        <v>0</v>
      </c>
      <c r="I165" s="42">
        <f t="shared" si="12"/>
        <v>0</v>
      </c>
      <c r="J165" s="143">
        <f>BAJIO14350722!D200</f>
        <v>0</v>
      </c>
      <c r="K165" s="42">
        <f t="shared" si="13"/>
        <v>0</v>
      </c>
      <c r="M165" s="42">
        <f t="shared" si="14"/>
        <v>0</v>
      </c>
      <c r="N165" s="42">
        <f>BAJIO14350722!C200</f>
        <v>0</v>
      </c>
      <c r="O165" s="62" t="e">
        <f t="shared" si="15"/>
        <v>#REF!</v>
      </c>
    </row>
    <row r="166" spans="1:15" x14ac:dyDescent="0.25">
      <c r="A166" s="39">
        <f>BAJIO14350722!A201</f>
        <v>0</v>
      </c>
      <c r="C166" s="41">
        <f>BAJIO14350722!B198</f>
        <v>0</v>
      </c>
      <c r="E166" s="40">
        <f>BAJIO14350722!I201</f>
        <v>0</v>
      </c>
      <c r="F166" s="40">
        <f>BAJIO14350722!H201</f>
        <v>0</v>
      </c>
      <c r="G166" s="42">
        <f t="shared" si="11"/>
        <v>0</v>
      </c>
      <c r="I166" s="42">
        <f t="shared" si="12"/>
        <v>0</v>
      </c>
      <c r="J166" s="143">
        <f>BAJIO14350722!D201</f>
        <v>0</v>
      </c>
      <c r="K166" s="42">
        <f t="shared" si="13"/>
        <v>0</v>
      </c>
      <c r="M166" s="42">
        <f t="shared" si="14"/>
        <v>0</v>
      </c>
      <c r="N166" s="42">
        <f>BAJIO14350722!C201</f>
        <v>0</v>
      </c>
      <c r="O166" s="62" t="e">
        <f t="shared" si="15"/>
        <v>#REF!</v>
      </c>
    </row>
    <row r="167" spans="1:15" x14ac:dyDescent="0.25">
      <c r="A167" s="39">
        <f>BAJIO14350722!A202</f>
        <v>0</v>
      </c>
      <c r="C167" s="41">
        <f>BAJIO14350722!B199</f>
        <v>0</v>
      </c>
      <c r="E167" s="40">
        <f>BAJIO14350722!I202</f>
        <v>0</v>
      </c>
      <c r="F167" s="40">
        <f>BAJIO14350722!H202</f>
        <v>0</v>
      </c>
      <c r="G167" s="42">
        <f t="shared" si="11"/>
        <v>0</v>
      </c>
      <c r="I167" s="42">
        <f t="shared" si="12"/>
        <v>0</v>
      </c>
      <c r="J167" s="143">
        <f>BAJIO14350722!D202</f>
        <v>0</v>
      </c>
      <c r="K167" s="42">
        <f t="shared" si="13"/>
        <v>0</v>
      </c>
      <c r="M167" s="42">
        <f t="shared" si="14"/>
        <v>0</v>
      </c>
      <c r="N167" s="42">
        <f>BAJIO14350722!C202</f>
        <v>0</v>
      </c>
      <c r="O167" s="62" t="e">
        <f t="shared" si="15"/>
        <v>#REF!</v>
      </c>
    </row>
    <row r="168" spans="1:15" x14ac:dyDescent="0.25">
      <c r="A168" s="39">
        <f>BAJIO14350722!A203</f>
        <v>0</v>
      </c>
      <c r="C168" s="41">
        <f>BAJIO14350722!B200</f>
        <v>0</v>
      </c>
      <c r="E168" s="40">
        <f>BAJIO14350722!I203</f>
        <v>0</v>
      </c>
      <c r="F168" s="40">
        <f>BAJIO14350722!H203</f>
        <v>0</v>
      </c>
      <c r="G168" s="42">
        <f t="shared" si="11"/>
        <v>0</v>
      </c>
      <c r="I168" s="42">
        <f t="shared" si="12"/>
        <v>0</v>
      </c>
      <c r="J168" s="143">
        <f>BAJIO14350722!D203</f>
        <v>0</v>
      </c>
      <c r="K168" s="42">
        <f t="shared" si="13"/>
        <v>0</v>
      </c>
      <c r="M168" s="42">
        <f t="shared" si="14"/>
        <v>0</v>
      </c>
      <c r="N168" s="42">
        <f>BAJIO14350722!C203</f>
        <v>0</v>
      </c>
      <c r="O168" s="62" t="e">
        <f t="shared" si="15"/>
        <v>#REF!</v>
      </c>
    </row>
    <row r="169" spans="1:15" x14ac:dyDescent="0.25">
      <c r="A169" s="39">
        <f>BAJIO14350722!A204</f>
        <v>0</v>
      </c>
      <c r="C169" s="41">
        <f>BAJIO14350722!B201</f>
        <v>0</v>
      </c>
      <c r="E169" s="40">
        <f>BAJIO14350722!I204</f>
        <v>0</v>
      </c>
      <c r="F169" s="40">
        <f>BAJIO14350722!H204</f>
        <v>0</v>
      </c>
      <c r="G169" s="42">
        <f t="shared" si="11"/>
        <v>0</v>
      </c>
      <c r="I169" s="42">
        <f t="shared" si="12"/>
        <v>0</v>
      </c>
      <c r="J169" s="143">
        <f>BAJIO14350722!D204</f>
        <v>0</v>
      </c>
      <c r="K169" s="42">
        <f t="shared" si="13"/>
        <v>0</v>
      </c>
      <c r="M169" s="42">
        <f t="shared" si="14"/>
        <v>0</v>
      </c>
      <c r="N169" s="42">
        <f>BAJIO14350722!C204</f>
        <v>0</v>
      </c>
      <c r="O169" s="62" t="e">
        <f t="shared" si="15"/>
        <v>#REF!</v>
      </c>
    </row>
    <row r="170" spans="1:15" x14ac:dyDescent="0.25">
      <c r="A170" s="39">
        <f>BAJIO14350722!A205</f>
        <v>0</v>
      </c>
      <c r="C170" s="41">
        <f>BAJIO14350722!B202</f>
        <v>0</v>
      </c>
      <c r="E170" s="40">
        <f>BAJIO14350722!I205</f>
        <v>0</v>
      </c>
      <c r="F170" s="40">
        <f>BAJIO14350722!H205</f>
        <v>0</v>
      </c>
      <c r="G170" s="42">
        <f t="shared" si="11"/>
        <v>0</v>
      </c>
      <c r="I170" s="42">
        <f t="shared" si="12"/>
        <v>0</v>
      </c>
      <c r="J170" s="143">
        <f>BAJIO14350722!D205</f>
        <v>0</v>
      </c>
      <c r="K170" s="42">
        <f t="shared" si="13"/>
        <v>0</v>
      </c>
      <c r="M170" s="42">
        <f t="shared" si="14"/>
        <v>0</v>
      </c>
      <c r="N170" s="42">
        <f>BAJIO14350722!C205</f>
        <v>0</v>
      </c>
      <c r="O170" s="62" t="e">
        <f t="shared" si="15"/>
        <v>#REF!</v>
      </c>
    </row>
    <row r="171" spans="1:15" x14ac:dyDescent="0.25">
      <c r="A171" s="39">
        <f>BAJIO14350722!A206</f>
        <v>0</v>
      </c>
      <c r="C171" s="41">
        <f>BAJIO14350722!B203</f>
        <v>0</v>
      </c>
      <c r="E171" s="40">
        <f>BAJIO14350722!I206</f>
        <v>0</v>
      </c>
      <c r="F171" s="40">
        <f>BAJIO14350722!H206</f>
        <v>0</v>
      </c>
      <c r="G171" s="42">
        <f t="shared" si="11"/>
        <v>0</v>
      </c>
      <c r="I171" s="42">
        <f t="shared" si="12"/>
        <v>0</v>
      </c>
      <c r="J171" s="143">
        <f>BAJIO14350722!D206</f>
        <v>0</v>
      </c>
      <c r="K171" s="42">
        <f t="shared" si="13"/>
        <v>0</v>
      </c>
      <c r="M171" s="42">
        <f t="shared" si="14"/>
        <v>0</v>
      </c>
      <c r="N171" s="42">
        <f>BAJIO14350722!C206</f>
        <v>0</v>
      </c>
      <c r="O171" s="62" t="e">
        <f t="shared" si="15"/>
        <v>#REF!</v>
      </c>
    </row>
    <row r="172" spans="1:15" x14ac:dyDescent="0.25">
      <c r="A172" s="39">
        <f>BAJIO14350722!A207</f>
        <v>0</v>
      </c>
      <c r="C172" s="41">
        <f>BAJIO14350722!B204</f>
        <v>0</v>
      </c>
      <c r="E172" s="40">
        <f>BAJIO14350722!I207</f>
        <v>0</v>
      </c>
      <c r="F172" s="40">
        <f>BAJIO14350722!H207</f>
        <v>0</v>
      </c>
      <c r="G172" s="42">
        <f t="shared" si="11"/>
        <v>0</v>
      </c>
      <c r="I172" s="42">
        <f t="shared" si="12"/>
        <v>0</v>
      </c>
      <c r="J172" s="143">
        <f>BAJIO14350722!D207</f>
        <v>0</v>
      </c>
      <c r="K172" s="42">
        <f t="shared" si="13"/>
        <v>0</v>
      </c>
      <c r="M172" s="42">
        <f t="shared" si="14"/>
        <v>0</v>
      </c>
      <c r="N172" s="42">
        <f>BAJIO14350722!C207</f>
        <v>0</v>
      </c>
      <c r="O172" s="62" t="e">
        <f t="shared" si="15"/>
        <v>#REF!</v>
      </c>
    </row>
    <row r="173" spans="1:15" x14ac:dyDescent="0.25">
      <c r="A173" s="39">
        <f>BAJIO14350722!A208</f>
        <v>0</v>
      </c>
      <c r="C173" s="41">
        <f>BAJIO14350722!B205</f>
        <v>0</v>
      </c>
      <c r="E173" s="40">
        <f>BAJIO14350722!I208</f>
        <v>0</v>
      </c>
      <c r="F173" s="40">
        <f>BAJIO14350722!H208</f>
        <v>0</v>
      </c>
      <c r="G173" s="42">
        <f t="shared" si="11"/>
        <v>0</v>
      </c>
      <c r="I173" s="42">
        <f t="shared" si="12"/>
        <v>0</v>
      </c>
      <c r="J173" s="143">
        <f>BAJIO14350722!D208</f>
        <v>0</v>
      </c>
      <c r="K173" s="42">
        <f t="shared" si="13"/>
        <v>0</v>
      </c>
      <c r="M173" s="42">
        <f t="shared" si="14"/>
        <v>0</v>
      </c>
      <c r="N173" s="42">
        <f>BAJIO14350722!C208</f>
        <v>0</v>
      </c>
      <c r="O173" s="62" t="e">
        <f t="shared" si="15"/>
        <v>#REF!</v>
      </c>
    </row>
    <row r="174" spans="1:15" x14ac:dyDescent="0.25">
      <c r="A174" s="39">
        <f>BAJIO14350722!A209</f>
        <v>0</v>
      </c>
      <c r="C174" s="41">
        <f>BAJIO14350722!B206</f>
        <v>0</v>
      </c>
      <c r="E174" s="40">
        <f>BAJIO14350722!I209</f>
        <v>0</v>
      </c>
      <c r="F174" s="40">
        <f>BAJIO14350722!H209</f>
        <v>0</v>
      </c>
      <c r="G174" s="42">
        <f t="shared" si="11"/>
        <v>0</v>
      </c>
      <c r="I174" s="42">
        <f t="shared" si="12"/>
        <v>0</v>
      </c>
      <c r="J174" s="143">
        <f>BAJIO14350722!D209</f>
        <v>0</v>
      </c>
      <c r="K174" s="42">
        <f t="shared" si="13"/>
        <v>0</v>
      </c>
      <c r="M174" s="42">
        <f t="shared" si="14"/>
        <v>0</v>
      </c>
      <c r="N174" s="42">
        <f>BAJIO14350722!C209</f>
        <v>0</v>
      </c>
      <c r="O174" s="62" t="e">
        <f t="shared" si="15"/>
        <v>#REF!</v>
      </c>
    </row>
    <row r="175" spans="1:15" x14ac:dyDescent="0.25">
      <c r="A175" s="39">
        <f>BAJIO14350722!A210</f>
        <v>0</v>
      </c>
      <c r="C175" s="41">
        <f>BAJIO14350722!B207</f>
        <v>0</v>
      </c>
      <c r="E175" s="40">
        <f>BAJIO14350722!I210</f>
        <v>0</v>
      </c>
      <c r="F175" s="40">
        <f>BAJIO14350722!H210</f>
        <v>0</v>
      </c>
      <c r="G175" s="42">
        <f t="shared" ref="G175:G238" si="16">J175/1.16</f>
        <v>0</v>
      </c>
      <c r="I175" s="42">
        <f t="shared" ref="I175:I238" si="17">G175*0.16</f>
        <v>0</v>
      </c>
      <c r="J175" s="143">
        <f>BAJIO14350722!D210</f>
        <v>0</v>
      </c>
      <c r="K175" s="42">
        <f t="shared" ref="K175:K238" si="18">N175/1.16</f>
        <v>0</v>
      </c>
      <c r="M175" s="42">
        <f t="shared" ref="M175:M238" si="19">K175*0.16</f>
        <v>0</v>
      </c>
      <c r="N175" s="42">
        <f>BAJIO14350722!C210</f>
        <v>0</v>
      </c>
      <c r="O175" s="62" t="e">
        <f t="shared" si="15"/>
        <v>#REF!</v>
      </c>
    </row>
    <row r="176" spans="1:15" x14ac:dyDescent="0.25">
      <c r="A176" s="39">
        <f>BAJIO14350722!A211</f>
        <v>0</v>
      </c>
      <c r="C176" s="41">
        <f>BAJIO14350722!B208</f>
        <v>0</v>
      </c>
      <c r="E176" s="40">
        <f>BAJIO14350722!I211</f>
        <v>0</v>
      </c>
      <c r="F176" s="40">
        <f>BAJIO14350722!H211</f>
        <v>0</v>
      </c>
      <c r="G176" s="42">
        <f t="shared" si="16"/>
        <v>0</v>
      </c>
      <c r="I176" s="42">
        <f t="shared" si="17"/>
        <v>0</v>
      </c>
      <c r="J176" s="143">
        <f>BAJIO14350722!D211</f>
        <v>0</v>
      </c>
      <c r="K176" s="42">
        <f t="shared" si="18"/>
        <v>0</v>
      </c>
      <c r="M176" s="42">
        <f t="shared" si="19"/>
        <v>0</v>
      </c>
      <c r="N176" s="42">
        <f>BAJIO14350722!C211</f>
        <v>0</v>
      </c>
      <c r="O176" s="62" t="e">
        <f t="shared" si="15"/>
        <v>#REF!</v>
      </c>
    </row>
    <row r="177" spans="1:15" x14ac:dyDescent="0.25">
      <c r="A177" s="39">
        <f>BAJIO14350722!A212</f>
        <v>0</v>
      </c>
      <c r="C177" s="41">
        <f>BAJIO14350722!B209</f>
        <v>0</v>
      </c>
      <c r="E177" s="40">
        <f>BAJIO14350722!I212</f>
        <v>0</v>
      </c>
      <c r="F177" s="40">
        <f>BAJIO14350722!H212</f>
        <v>0</v>
      </c>
      <c r="G177" s="42">
        <f t="shared" si="16"/>
        <v>0</v>
      </c>
      <c r="I177" s="42">
        <f t="shared" si="17"/>
        <v>0</v>
      </c>
      <c r="J177" s="143">
        <f>BAJIO14350722!D212</f>
        <v>0</v>
      </c>
      <c r="K177" s="42">
        <f t="shared" si="18"/>
        <v>0</v>
      </c>
      <c r="M177" s="42">
        <f t="shared" si="19"/>
        <v>0</v>
      </c>
      <c r="N177" s="42">
        <f>BAJIO14350722!C212</f>
        <v>0</v>
      </c>
      <c r="O177" s="62" t="e">
        <f t="shared" si="15"/>
        <v>#REF!</v>
      </c>
    </row>
    <row r="178" spans="1:15" x14ac:dyDescent="0.25">
      <c r="A178" s="39">
        <f>BAJIO14350722!A213</f>
        <v>0</v>
      </c>
      <c r="C178" s="41">
        <f>BAJIO14350722!B210</f>
        <v>0</v>
      </c>
      <c r="E178" s="40">
        <f>BAJIO14350722!I213</f>
        <v>0</v>
      </c>
      <c r="F178" s="40">
        <f>BAJIO14350722!H213</f>
        <v>0</v>
      </c>
      <c r="G178" s="42">
        <f t="shared" si="16"/>
        <v>0</v>
      </c>
      <c r="I178" s="42">
        <f t="shared" si="17"/>
        <v>0</v>
      </c>
      <c r="J178" s="143">
        <f>BAJIO14350722!D213</f>
        <v>0</v>
      </c>
      <c r="K178" s="42">
        <f t="shared" si="18"/>
        <v>0</v>
      </c>
      <c r="M178" s="42">
        <f t="shared" si="19"/>
        <v>0</v>
      </c>
      <c r="N178" s="42">
        <f>BAJIO14350722!C213</f>
        <v>0</v>
      </c>
      <c r="O178" s="62" t="e">
        <f t="shared" si="15"/>
        <v>#REF!</v>
      </c>
    </row>
    <row r="179" spans="1:15" x14ac:dyDescent="0.25">
      <c r="A179" s="39">
        <f>BAJIO14350722!A214</f>
        <v>0</v>
      </c>
      <c r="C179" s="41">
        <f>BAJIO14350722!B211</f>
        <v>0</v>
      </c>
      <c r="E179" s="40">
        <f>BAJIO14350722!I214</f>
        <v>0</v>
      </c>
      <c r="F179" s="40">
        <f>BAJIO14350722!H214</f>
        <v>0</v>
      </c>
      <c r="G179" s="42">
        <f t="shared" si="16"/>
        <v>0</v>
      </c>
      <c r="I179" s="42">
        <f t="shared" si="17"/>
        <v>0</v>
      </c>
      <c r="J179" s="143">
        <f>BAJIO14350722!D214</f>
        <v>0</v>
      </c>
      <c r="K179" s="42">
        <f t="shared" si="18"/>
        <v>0</v>
      </c>
      <c r="M179" s="42">
        <f t="shared" si="19"/>
        <v>0</v>
      </c>
      <c r="N179" s="42">
        <f>BAJIO14350722!C214</f>
        <v>0</v>
      </c>
      <c r="O179" s="62" t="e">
        <f t="shared" si="15"/>
        <v>#REF!</v>
      </c>
    </row>
    <row r="180" spans="1:15" x14ac:dyDescent="0.25">
      <c r="A180" s="39">
        <f>BAJIO14350722!A215</f>
        <v>0</v>
      </c>
      <c r="C180" s="41">
        <f>BAJIO14350722!B212</f>
        <v>0</v>
      </c>
      <c r="E180" s="40">
        <f>BAJIO14350722!I215</f>
        <v>0</v>
      </c>
      <c r="F180" s="40">
        <f>BAJIO14350722!H215</f>
        <v>0</v>
      </c>
      <c r="G180" s="42">
        <f t="shared" si="16"/>
        <v>0</v>
      </c>
      <c r="I180" s="42">
        <f t="shared" si="17"/>
        <v>0</v>
      </c>
      <c r="J180" s="143">
        <f>BAJIO14350722!D215</f>
        <v>0</v>
      </c>
      <c r="K180" s="42">
        <f t="shared" si="18"/>
        <v>0</v>
      </c>
      <c r="M180" s="42">
        <f t="shared" si="19"/>
        <v>0</v>
      </c>
      <c r="N180" s="42">
        <f>BAJIO14350722!C215</f>
        <v>0</v>
      </c>
      <c r="O180" s="62" t="e">
        <f t="shared" si="15"/>
        <v>#REF!</v>
      </c>
    </row>
    <row r="181" spans="1:15" x14ac:dyDescent="0.25">
      <c r="A181" s="39">
        <f>BAJIO14350722!A216</f>
        <v>0</v>
      </c>
      <c r="C181" s="41">
        <f>BAJIO14350722!B213</f>
        <v>0</v>
      </c>
      <c r="E181" s="40">
        <f>BAJIO14350722!I216</f>
        <v>0</v>
      </c>
      <c r="F181" s="40">
        <f>BAJIO14350722!H216</f>
        <v>0</v>
      </c>
      <c r="G181" s="42">
        <f t="shared" si="16"/>
        <v>0</v>
      </c>
      <c r="I181" s="42">
        <f t="shared" si="17"/>
        <v>0</v>
      </c>
      <c r="J181" s="143">
        <f>BAJIO14350722!D216</f>
        <v>0</v>
      </c>
      <c r="K181" s="42">
        <f t="shared" si="18"/>
        <v>0</v>
      </c>
      <c r="M181" s="42">
        <f t="shared" si="19"/>
        <v>0</v>
      </c>
      <c r="N181" s="42">
        <f>BAJIO14350722!C216</f>
        <v>0</v>
      </c>
      <c r="O181" s="62" t="e">
        <f t="shared" si="15"/>
        <v>#REF!</v>
      </c>
    </row>
    <row r="182" spans="1:15" x14ac:dyDescent="0.25">
      <c r="A182" s="39">
        <f>BAJIO14350722!A217</f>
        <v>0</v>
      </c>
      <c r="C182" s="41">
        <f>BAJIO14350722!B214</f>
        <v>0</v>
      </c>
      <c r="E182" s="40">
        <f>BAJIO14350722!I217</f>
        <v>0</v>
      </c>
      <c r="F182" s="40">
        <f>BAJIO14350722!H217</f>
        <v>0</v>
      </c>
      <c r="G182" s="42">
        <f t="shared" si="16"/>
        <v>0</v>
      </c>
      <c r="I182" s="42">
        <f t="shared" si="17"/>
        <v>0</v>
      </c>
      <c r="J182" s="143">
        <f>BAJIO14350722!D217</f>
        <v>0</v>
      </c>
      <c r="K182" s="42">
        <f t="shared" si="18"/>
        <v>0</v>
      </c>
      <c r="M182" s="42">
        <f t="shared" si="19"/>
        <v>0</v>
      </c>
      <c r="N182" s="42">
        <f>BAJIO14350722!C217</f>
        <v>0</v>
      </c>
      <c r="O182" s="62" t="e">
        <f t="shared" si="15"/>
        <v>#REF!</v>
      </c>
    </row>
    <row r="183" spans="1:15" x14ac:dyDescent="0.25">
      <c r="A183" s="39">
        <f>BAJIO14350722!A218</f>
        <v>0</v>
      </c>
      <c r="C183" s="41">
        <f>BAJIO14350722!B215</f>
        <v>0</v>
      </c>
      <c r="E183" s="40">
        <f>BAJIO14350722!I218</f>
        <v>0</v>
      </c>
      <c r="F183" s="40">
        <f>BAJIO14350722!H218</f>
        <v>0</v>
      </c>
      <c r="G183" s="42">
        <f t="shared" si="16"/>
        <v>0</v>
      </c>
      <c r="I183" s="42">
        <f t="shared" si="17"/>
        <v>0</v>
      </c>
      <c r="J183" s="143">
        <f>BAJIO14350722!D218</f>
        <v>0</v>
      </c>
      <c r="K183" s="42">
        <f t="shared" si="18"/>
        <v>0</v>
      </c>
      <c r="M183" s="42">
        <f t="shared" si="19"/>
        <v>0</v>
      </c>
      <c r="N183" s="42">
        <f>BAJIO14350722!C218</f>
        <v>0</v>
      </c>
      <c r="O183" s="62" t="e">
        <f t="shared" si="15"/>
        <v>#REF!</v>
      </c>
    </row>
    <row r="184" spans="1:15" x14ac:dyDescent="0.25">
      <c r="A184" s="39">
        <f>BAJIO14350722!A219</f>
        <v>0</v>
      </c>
      <c r="C184" s="41">
        <f>BAJIO14350722!B216</f>
        <v>0</v>
      </c>
      <c r="E184" s="40">
        <f>BAJIO14350722!I219</f>
        <v>0</v>
      </c>
      <c r="F184" s="40">
        <f>BAJIO14350722!H219</f>
        <v>0</v>
      </c>
      <c r="G184" s="42">
        <f t="shared" si="16"/>
        <v>0</v>
      </c>
      <c r="I184" s="42">
        <f t="shared" si="17"/>
        <v>0</v>
      </c>
      <c r="J184" s="143">
        <f>BAJIO14350722!D219</f>
        <v>0</v>
      </c>
      <c r="K184" s="42">
        <f t="shared" si="18"/>
        <v>0</v>
      </c>
      <c r="M184" s="42">
        <f t="shared" si="19"/>
        <v>0</v>
      </c>
      <c r="N184" s="42">
        <f>BAJIO14350722!C219</f>
        <v>0</v>
      </c>
      <c r="O184" s="62" t="e">
        <f t="shared" si="15"/>
        <v>#REF!</v>
      </c>
    </row>
    <row r="185" spans="1:15" x14ac:dyDescent="0.25">
      <c r="A185" s="39">
        <f>BAJIO14350722!A220</f>
        <v>0</v>
      </c>
      <c r="C185" s="41">
        <f>BAJIO14350722!B217</f>
        <v>0</v>
      </c>
      <c r="E185" s="40">
        <f>BAJIO14350722!I220</f>
        <v>0</v>
      </c>
      <c r="F185" s="40">
        <f>BAJIO14350722!H220</f>
        <v>0</v>
      </c>
      <c r="G185" s="42">
        <f t="shared" si="16"/>
        <v>0</v>
      </c>
      <c r="I185" s="42">
        <f t="shared" si="17"/>
        <v>0</v>
      </c>
      <c r="J185" s="143">
        <f>BAJIO14350722!D220</f>
        <v>0</v>
      </c>
      <c r="K185" s="42">
        <f t="shared" si="18"/>
        <v>0</v>
      </c>
      <c r="M185" s="42">
        <f t="shared" si="19"/>
        <v>0</v>
      </c>
      <c r="N185" s="42">
        <f>BAJIO14350722!C220</f>
        <v>0</v>
      </c>
      <c r="O185" s="62" t="e">
        <f t="shared" si="15"/>
        <v>#REF!</v>
      </c>
    </row>
    <row r="186" spans="1:15" x14ac:dyDescent="0.25">
      <c r="A186" s="39">
        <f>BAJIO14350722!A221</f>
        <v>0</v>
      </c>
      <c r="C186" s="41">
        <f>BAJIO14350722!B218</f>
        <v>0</v>
      </c>
      <c r="E186" s="40">
        <f>BAJIO14350722!I221</f>
        <v>0</v>
      </c>
      <c r="F186" s="40">
        <f>BAJIO14350722!H221</f>
        <v>0</v>
      </c>
      <c r="G186" s="42">
        <f t="shared" si="16"/>
        <v>0</v>
      </c>
      <c r="I186" s="42">
        <f t="shared" si="17"/>
        <v>0</v>
      </c>
      <c r="J186" s="143">
        <f>BAJIO14350722!D221</f>
        <v>0</v>
      </c>
      <c r="K186" s="42">
        <f t="shared" si="18"/>
        <v>0</v>
      </c>
      <c r="M186" s="42">
        <f t="shared" si="19"/>
        <v>0</v>
      </c>
      <c r="N186" s="42">
        <f>BAJIO14350722!C221</f>
        <v>0</v>
      </c>
      <c r="O186" s="62" t="e">
        <f t="shared" si="15"/>
        <v>#REF!</v>
      </c>
    </row>
    <row r="187" spans="1:15" x14ac:dyDescent="0.25">
      <c r="A187" s="39">
        <f>BAJIO14350722!A222</f>
        <v>0</v>
      </c>
      <c r="C187" s="41">
        <f>BAJIO14350722!B219</f>
        <v>0</v>
      </c>
      <c r="E187" s="40">
        <f>BAJIO14350722!I222</f>
        <v>0</v>
      </c>
      <c r="F187" s="40">
        <f>BAJIO14350722!H222</f>
        <v>0</v>
      </c>
      <c r="G187" s="42">
        <f t="shared" si="16"/>
        <v>0</v>
      </c>
      <c r="I187" s="42">
        <f t="shared" si="17"/>
        <v>0</v>
      </c>
      <c r="J187" s="143">
        <f>BAJIO14350722!D222</f>
        <v>0</v>
      </c>
      <c r="K187" s="42">
        <f t="shared" si="18"/>
        <v>0</v>
      </c>
      <c r="M187" s="42">
        <f t="shared" si="19"/>
        <v>0</v>
      </c>
      <c r="N187" s="42">
        <f>BAJIO14350722!C222</f>
        <v>0</v>
      </c>
      <c r="O187" s="62" t="e">
        <f t="shared" si="15"/>
        <v>#REF!</v>
      </c>
    </row>
    <row r="188" spans="1:15" x14ac:dyDescent="0.25">
      <c r="A188" s="39">
        <f>BAJIO14350722!A223</f>
        <v>0</v>
      </c>
      <c r="C188" s="41">
        <f>BAJIO14350722!B220</f>
        <v>0</v>
      </c>
      <c r="E188" s="40">
        <f>BAJIO14350722!I223</f>
        <v>0</v>
      </c>
      <c r="F188" s="40">
        <f>BAJIO14350722!H223</f>
        <v>0</v>
      </c>
      <c r="G188" s="42">
        <f t="shared" si="16"/>
        <v>0</v>
      </c>
      <c r="I188" s="42">
        <f t="shared" si="17"/>
        <v>0</v>
      </c>
      <c r="J188" s="143">
        <f>BAJIO14350722!D223</f>
        <v>0</v>
      </c>
      <c r="K188" s="42">
        <f t="shared" si="18"/>
        <v>0</v>
      </c>
      <c r="M188" s="42">
        <f t="shared" si="19"/>
        <v>0</v>
      </c>
      <c r="N188" s="42">
        <f>BAJIO14350722!C223</f>
        <v>0</v>
      </c>
      <c r="O188" s="62" t="e">
        <f t="shared" si="15"/>
        <v>#REF!</v>
      </c>
    </row>
    <row r="189" spans="1:15" x14ac:dyDescent="0.25">
      <c r="A189" s="39">
        <f>BAJIO14350722!A224</f>
        <v>0</v>
      </c>
      <c r="C189" s="41">
        <f>BAJIO14350722!B221</f>
        <v>0</v>
      </c>
      <c r="E189" s="40">
        <f>BAJIO14350722!I224</f>
        <v>0</v>
      </c>
      <c r="F189" s="40">
        <f>BAJIO14350722!H224</f>
        <v>0</v>
      </c>
      <c r="G189" s="42">
        <f t="shared" si="16"/>
        <v>0</v>
      </c>
      <c r="I189" s="42">
        <f t="shared" si="17"/>
        <v>0</v>
      </c>
      <c r="J189" s="143">
        <f>BAJIO14350722!D224</f>
        <v>0</v>
      </c>
      <c r="K189" s="42">
        <f t="shared" si="18"/>
        <v>0</v>
      </c>
      <c r="M189" s="42">
        <f t="shared" si="19"/>
        <v>0</v>
      </c>
      <c r="N189" s="42">
        <f>BAJIO14350722!C224</f>
        <v>0</v>
      </c>
      <c r="O189" s="62" t="e">
        <f t="shared" si="15"/>
        <v>#REF!</v>
      </c>
    </row>
    <row r="190" spans="1:15" x14ac:dyDescent="0.25">
      <c r="A190" s="39">
        <f>BAJIO14350722!A225</f>
        <v>0</v>
      </c>
      <c r="C190" s="41">
        <f>BAJIO14350722!B222</f>
        <v>0</v>
      </c>
      <c r="E190" s="40">
        <f>BAJIO14350722!I225</f>
        <v>0</v>
      </c>
      <c r="F190" s="40">
        <f>BAJIO14350722!H225</f>
        <v>0</v>
      </c>
      <c r="G190" s="42">
        <f t="shared" si="16"/>
        <v>0</v>
      </c>
      <c r="I190" s="42">
        <f t="shared" si="17"/>
        <v>0</v>
      </c>
      <c r="J190" s="143">
        <f>BAJIO14350722!D225</f>
        <v>0</v>
      </c>
      <c r="K190" s="42">
        <f t="shared" si="18"/>
        <v>0</v>
      </c>
      <c r="M190" s="42">
        <f t="shared" si="19"/>
        <v>0</v>
      </c>
      <c r="N190" s="42">
        <f>BAJIO14350722!C225</f>
        <v>0</v>
      </c>
      <c r="O190" s="62" t="e">
        <f t="shared" si="15"/>
        <v>#REF!</v>
      </c>
    </row>
    <row r="191" spans="1:15" x14ac:dyDescent="0.25">
      <c r="A191" s="39">
        <f>BAJIO14350722!A226</f>
        <v>0</v>
      </c>
      <c r="C191" s="41">
        <f>BAJIO14350722!B223</f>
        <v>0</v>
      </c>
      <c r="E191" s="40">
        <f>BAJIO14350722!I226</f>
        <v>0</v>
      </c>
      <c r="F191" s="40">
        <f>BAJIO14350722!H226</f>
        <v>0</v>
      </c>
      <c r="G191" s="42">
        <f t="shared" si="16"/>
        <v>0</v>
      </c>
      <c r="I191" s="42">
        <f t="shared" si="17"/>
        <v>0</v>
      </c>
      <c r="J191" s="143">
        <f>BAJIO14350722!D226</f>
        <v>0</v>
      </c>
      <c r="K191" s="42">
        <f t="shared" si="18"/>
        <v>0</v>
      </c>
      <c r="M191" s="42">
        <f t="shared" si="19"/>
        <v>0</v>
      </c>
      <c r="N191" s="42">
        <f>BAJIO14350722!C226</f>
        <v>0</v>
      </c>
      <c r="O191" s="62" t="e">
        <f t="shared" si="15"/>
        <v>#REF!</v>
      </c>
    </row>
    <row r="192" spans="1:15" x14ac:dyDescent="0.25">
      <c r="A192" s="39">
        <f>BAJIO14350722!A227</f>
        <v>0</v>
      </c>
      <c r="C192" s="41">
        <f>BAJIO14350722!B224</f>
        <v>0</v>
      </c>
      <c r="E192" s="40">
        <f>BAJIO14350722!I227</f>
        <v>0</v>
      </c>
      <c r="F192" s="40">
        <f>BAJIO14350722!H227</f>
        <v>0</v>
      </c>
      <c r="G192" s="42">
        <f t="shared" si="16"/>
        <v>0</v>
      </c>
      <c r="I192" s="42">
        <f t="shared" si="17"/>
        <v>0</v>
      </c>
      <c r="J192" s="143">
        <f>BAJIO14350722!D227</f>
        <v>0</v>
      </c>
      <c r="K192" s="42">
        <f t="shared" si="18"/>
        <v>0</v>
      </c>
      <c r="M192" s="42">
        <f t="shared" si="19"/>
        <v>0</v>
      </c>
      <c r="N192" s="42">
        <f>BAJIO14350722!C227</f>
        <v>0</v>
      </c>
      <c r="O192" s="62" t="e">
        <f t="shared" si="15"/>
        <v>#REF!</v>
      </c>
    </row>
    <row r="193" spans="1:15" x14ac:dyDescent="0.25">
      <c r="A193" s="39">
        <f>BAJIO14350722!A228</f>
        <v>0</v>
      </c>
      <c r="C193" s="41">
        <f>BAJIO14350722!B225</f>
        <v>0</v>
      </c>
      <c r="E193" s="40">
        <f>BAJIO14350722!I228</f>
        <v>0</v>
      </c>
      <c r="F193" s="40">
        <f>BAJIO14350722!H228</f>
        <v>0</v>
      </c>
      <c r="G193" s="42">
        <f t="shared" si="16"/>
        <v>0</v>
      </c>
      <c r="I193" s="42">
        <f t="shared" si="17"/>
        <v>0</v>
      </c>
      <c r="J193" s="143">
        <f>BAJIO14350722!D228</f>
        <v>0</v>
      </c>
      <c r="K193" s="42">
        <f t="shared" si="18"/>
        <v>0</v>
      </c>
      <c r="M193" s="42">
        <f t="shared" si="19"/>
        <v>0</v>
      </c>
      <c r="N193" s="42">
        <f>BAJIO14350722!C228</f>
        <v>0</v>
      </c>
      <c r="O193" s="62" t="e">
        <f t="shared" si="15"/>
        <v>#REF!</v>
      </c>
    </row>
    <row r="194" spans="1:15" x14ac:dyDescent="0.25">
      <c r="A194" s="39">
        <f>BAJIO14350722!A229</f>
        <v>0</v>
      </c>
      <c r="C194" s="41">
        <f>BAJIO14350722!B226</f>
        <v>0</v>
      </c>
      <c r="E194" s="40">
        <f>BAJIO14350722!I229</f>
        <v>0</v>
      </c>
      <c r="F194" s="40">
        <f>BAJIO14350722!H229</f>
        <v>0</v>
      </c>
      <c r="G194" s="42">
        <f t="shared" si="16"/>
        <v>0</v>
      </c>
      <c r="I194" s="42">
        <f t="shared" si="17"/>
        <v>0</v>
      </c>
      <c r="J194" s="143">
        <f>BAJIO14350722!D229</f>
        <v>0</v>
      </c>
      <c r="K194" s="42">
        <f t="shared" si="18"/>
        <v>0</v>
      </c>
      <c r="M194" s="42">
        <f t="shared" si="19"/>
        <v>0</v>
      </c>
      <c r="N194" s="42">
        <f>BAJIO14350722!C229</f>
        <v>0</v>
      </c>
      <c r="O194" s="62" t="e">
        <f t="shared" si="15"/>
        <v>#REF!</v>
      </c>
    </row>
    <row r="195" spans="1:15" x14ac:dyDescent="0.25">
      <c r="A195" s="39">
        <f>BAJIO14350722!A230</f>
        <v>0</v>
      </c>
      <c r="C195" s="41">
        <f>BAJIO14350722!B227</f>
        <v>0</v>
      </c>
      <c r="E195" s="40">
        <f>BAJIO14350722!I230</f>
        <v>0</v>
      </c>
      <c r="F195" s="40">
        <f>BAJIO14350722!H230</f>
        <v>0</v>
      </c>
      <c r="G195" s="42">
        <f t="shared" si="16"/>
        <v>0</v>
      </c>
      <c r="I195" s="42">
        <f t="shared" si="17"/>
        <v>0</v>
      </c>
      <c r="J195" s="143">
        <f>BAJIO14350722!D230</f>
        <v>0</v>
      </c>
      <c r="K195" s="42">
        <f t="shared" si="18"/>
        <v>0</v>
      </c>
      <c r="M195" s="42">
        <f t="shared" si="19"/>
        <v>0</v>
      </c>
      <c r="N195" s="42">
        <f>BAJIO14350722!C230</f>
        <v>0</v>
      </c>
      <c r="O195" s="62" t="e">
        <f t="shared" si="15"/>
        <v>#REF!</v>
      </c>
    </row>
    <row r="196" spans="1:15" x14ac:dyDescent="0.25">
      <c r="A196" s="39">
        <f>BAJIO14350722!A231</f>
        <v>0</v>
      </c>
      <c r="C196" s="41">
        <f>BAJIO14350722!B228</f>
        <v>0</v>
      </c>
      <c r="E196" s="40">
        <f>BAJIO14350722!I231</f>
        <v>0</v>
      </c>
      <c r="F196" s="40">
        <f>BAJIO14350722!H231</f>
        <v>0</v>
      </c>
      <c r="G196" s="42">
        <f t="shared" si="16"/>
        <v>0</v>
      </c>
      <c r="I196" s="42">
        <f t="shared" si="17"/>
        <v>0</v>
      </c>
      <c r="J196" s="143">
        <f>BAJIO14350722!D231</f>
        <v>0</v>
      </c>
      <c r="K196" s="42">
        <f t="shared" si="18"/>
        <v>0</v>
      </c>
      <c r="M196" s="42">
        <f t="shared" si="19"/>
        <v>0</v>
      </c>
      <c r="N196" s="42">
        <f>BAJIO14350722!C231</f>
        <v>0</v>
      </c>
      <c r="O196" s="62" t="e">
        <f t="shared" si="15"/>
        <v>#REF!</v>
      </c>
    </row>
    <row r="197" spans="1:15" x14ac:dyDescent="0.25">
      <c r="A197" s="39">
        <f>BAJIO14350722!A232</f>
        <v>0</v>
      </c>
      <c r="C197" s="41">
        <f>BAJIO14350722!B229</f>
        <v>0</v>
      </c>
      <c r="E197" s="40">
        <f>BAJIO14350722!I232</f>
        <v>0</v>
      </c>
      <c r="F197" s="40">
        <f>BAJIO14350722!H232</f>
        <v>0</v>
      </c>
      <c r="G197" s="42">
        <f t="shared" si="16"/>
        <v>0</v>
      </c>
      <c r="I197" s="42">
        <f t="shared" si="17"/>
        <v>0</v>
      </c>
      <c r="J197" s="143">
        <f>BAJIO14350722!D232</f>
        <v>0</v>
      </c>
      <c r="K197" s="42">
        <f t="shared" si="18"/>
        <v>0</v>
      </c>
      <c r="M197" s="42">
        <f t="shared" si="19"/>
        <v>0</v>
      </c>
      <c r="N197" s="42">
        <f>BAJIO14350722!C232</f>
        <v>0</v>
      </c>
      <c r="O197" s="62" t="e">
        <f t="shared" si="15"/>
        <v>#REF!</v>
      </c>
    </row>
    <row r="198" spans="1:15" x14ac:dyDescent="0.25">
      <c r="A198" s="39">
        <f>BAJIO14350722!A233</f>
        <v>0</v>
      </c>
      <c r="C198" s="41">
        <f>BAJIO14350722!B230</f>
        <v>0</v>
      </c>
      <c r="E198" s="40">
        <f>BAJIO14350722!I233</f>
        <v>0</v>
      </c>
      <c r="F198" s="40">
        <f>BAJIO14350722!H233</f>
        <v>0</v>
      </c>
      <c r="G198" s="42">
        <f t="shared" si="16"/>
        <v>0</v>
      </c>
      <c r="I198" s="42">
        <f t="shared" si="17"/>
        <v>0</v>
      </c>
      <c r="J198" s="143">
        <f>BAJIO14350722!D233</f>
        <v>0</v>
      </c>
      <c r="K198" s="42">
        <f t="shared" si="18"/>
        <v>0</v>
      </c>
      <c r="M198" s="42">
        <f t="shared" si="19"/>
        <v>0</v>
      </c>
      <c r="N198" s="42">
        <f>BAJIO14350722!C233</f>
        <v>0</v>
      </c>
      <c r="O198" s="62" t="e">
        <f t="shared" si="15"/>
        <v>#REF!</v>
      </c>
    </row>
    <row r="199" spans="1:15" x14ac:dyDescent="0.25">
      <c r="A199" s="39">
        <f>BAJIO14350722!A234</f>
        <v>0</v>
      </c>
      <c r="C199" s="41">
        <f>BAJIO14350722!B231</f>
        <v>0</v>
      </c>
      <c r="E199" s="40">
        <f>BAJIO14350722!I234</f>
        <v>0</v>
      </c>
      <c r="F199" s="40">
        <f>BAJIO14350722!H234</f>
        <v>0</v>
      </c>
      <c r="G199" s="42">
        <f t="shared" si="16"/>
        <v>0</v>
      </c>
      <c r="I199" s="42">
        <f t="shared" si="17"/>
        <v>0</v>
      </c>
      <c r="J199" s="143">
        <f>BAJIO14350722!D234</f>
        <v>0</v>
      </c>
      <c r="K199" s="42">
        <f t="shared" si="18"/>
        <v>0</v>
      </c>
      <c r="M199" s="42">
        <f t="shared" si="19"/>
        <v>0</v>
      </c>
      <c r="N199" s="42">
        <f>BAJIO14350722!C234</f>
        <v>0</v>
      </c>
      <c r="O199" s="62" t="e">
        <f t="shared" si="15"/>
        <v>#REF!</v>
      </c>
    </row>
    <row r="200" spans="1:15" x14ac:dyDescent="0.25">
      <c r="A200" s="39">
        <f>BAJIO14350722!A235</f>
        <v>0</v>
      </c>
      <c r="C200" s="41">
        <f>BAJIO14350722!B232</f>
        <v>0</v>
      </c>
      <c r="E200" s="40">
        <f>BAJIO14350722!I235</f>
        <v>0</v>
      </c>
      <c r="F200" s="40">
        <f>BAJIO14350722!H235</f>
        <v>0</v>
      </c>
      <c r="G200" s="42">
        <f t="shared" si="16"/>
        <v>0</v>
      </c>
      <c r="I200" s="42">
        <f t="shared" si="17"/>
        <v>0</v>
      </c>
      <c r="J200" s="143">
        <f>BAJIO14350722!D235</f>
        <v>0</v>
      </c>
      <c r="K200" s="42">
        <f t="shared" si="18"/>
        <v>0</v>
      </c>
      <c r="M200" s="42">
        <f t="shared" si="19"/>
        <v>0</v>
      </c>
      <c r="N200" s="42">
        <f>BAJIO14350722!C235</f>
        <v>0</v>
      </c>
      <c r="O200" s="62" t="e">
        <f t="shared" si="15"/>
        <v>#REF!</v>
      </c>
    </row>
    <row r="201" spans="1:15" x14ac:dyDescent="0.25">
      <c r="A201" s="39">
        <f>BAJIO14350722!A236</f>
        <v>0</v>
      </c>
      <c r="C201" s="41">
        <f>BAJIO14350722!B233</f>
        <v>0</v>
      </c>
      <c r="E201" s="40">
        <f>BAJIO14350722!I236</f>
        <v>0</v>
      </c>
      <c r="F201" s="40">
        <f>BAJIO14350722!H236</f>
        <v>0</v>
      </c>
      <c r="G201" s="42">
        <f t="shared" si="16"/>
        <v>0</v>
      </c>
      <c r="I201" s="42">
        <f t="shared" si="17"/>
        <v>0</v>
      </c>
      <c r="J201" s="143">
        <f>BAJIO14350722!D236</f>
        <v>0</v>
      </c>
      <c r="K201" s="42">
        <f t="shared" si="18"/>
        <v>0</v>
      </c>
      <c r="M201" s="42">
        <f t="shared" si="19"/>
        <v>0</v>
      </c>
      <c r="N201" s="42">
        <f>BAJIO14350722!C236</f>
        <v>0</v>
      </c>
      <c r="O201" s="62" t="e">
        <f t="shared" si="15"/>
        <v>#REF!</v>
      </c>
    </row>
    <row r="202" spans="1:15" x14ac:dyDescent="0.25">
      <c r="A202" s="39">
        <f>BAJIO14350722!A237</f>
        <v>0</v>
      </c>
      <c r="C202" s="41">
        <f>BAJIO14350722!B234</f>
        <v>0</v>
      </c>
      <c r="E202" s="40">
        <f>BAJIO14350722!I237</f>
        <v>0</v>
      </c>
      <c r="F202" s="40">
        <f>BAJIO14350722!H237</f>
        <v>0</v>
      </c>
      <c r="G202" s="42">
        <f t="shared" si="16"/>
        <v>0</v>
      </c>
      <c r="I202" s="42">
        <f t="shared" si="17"/>
        <v>0</v>
      </c>
      <c r="J202" s="143">
        <f>BAJIO14350722!D237</f>
        <v>0</v>
      </c>
      <c r="K202" s="42">
        <f t="shared" si="18"/>
        <v>0</v>
      </c>
      <c r="M202" s="42">
        <f t="shared" si="19"/>
        <v>0</v>
      </c>
      <c r="N202" s="42">
        <f>BAJIO14350722!C237</f>
        <v>0</v>
      </c>
      <c r="O202" s="62" t="e">
        <f t="shared" si="15"/>
        <v>#REF!</v>
      </c>
    </row>
    <row r="203" spans="1:15" x14ac:dyDescent="0.25">
      <c r="A203" s="39">
        <f>BAJIO14350722!A238</f>
        <v>0</v>
      </c>
      <c r="C203" s="41">
        <f>BAJIO14350722!B235</f>
        <v>0</v>
      </c>
      <c r="E203" s="40">
        <f>BAJIO14350722!I238</f>
        <v>0</v>
      </c>
      <c r="F203" s="40">
        <f>BAJIO14350722!H238</f>
        <v>0</v>
      </c>
      <c r="G203" s="42">
        <f t="shared" si="16"/>
        <v>0</v>
      </c>
      <c r="I203" s="42">
        <f t="shared" si="17"/>
        <v>0</v>
      </c>
      <c r="J203" s="143">
        <f>BAJIO14350722!D238</f>
        <v>0</v>
      </c>
      <c r="K203" s="42">
        <f t="shared" si="18"/>
        <v>0</v>
      </c>
      <c r="M203" s="42">
        <f t="shared" si="19"/>
        <v>0</v>
      </c>
      <c r="N203" s="42">
        <f>BAJIO14350722!C238</f>
        <v>0</v>
      </c>
      <c r="O203" s="62" t="e">
        <f t="shared" si="15"/>
        <v>#REF!</v>
      </c>
    </row>
    <row r="204" spans="1:15" x14ac:dyDescent="0.25">
      <c r="A204" s="39">
        <f>BAJIO14350722!A239</f>
        <v>0</v>
      </c>
      <c r="C204" s="41">
        <f>BAJIO14350722!B236</f>
        <v>0</v>
      </c>
      <c r="E204" s="40">
        <f>BAJIO14350722!I239</f>
        <v>0</v>
      </c>
      <c r="F204" s="40">
        <f>BAJIO14350722!H239</f>
        <v>0</v>
      </c>
      <c r="G204" s="42">
        <f t="shared" si="16"/>
        <v>0</v>
      </c>
      <c r="I204" s="42">
        <f t="shared" si="17"/>
        <v>0</v>
      </c>
      <c r="J204" s="143">
        <f>BAJIO14350722!D239</f>
        <v>0</v>
      </c>
      <c r="K204" s="42">
        <f t="shared" si="18"/>
        <v>0</v>
      </c>
      <c r="M204" s="42">
        <f t="shared" si="19"/>
        <v>0</v>
      </c>
      <c r="N204" s="42">
        <f>BAJIO14350722!C239</f>
        <v>0</v>
      </c>
      <c r="O204" s="62" t="e">
        <f t="shared" si="15"/>
        <v>#REF!</v>
      </c>
    </row>
    <row r="205" spans="1:15" x14ac:dyDescent="0.25">
      <c r="A205" s="39">
        <f>BAJIO14350722!A240</f>
        <v>0</v>
      </c>
      <c r="C205" s="41">
        <f>BAJIO14350722!B237</f>
        <v>0</v>
      </c>
      <c r="E205" s="40">
        <f>BAJIO14350722!I240</f>
        <v>0</v>
      </c>
      <c r="F205" s="40">
        <f>BAJIO14350722!H240</f>
        <v>0</v>
      </c>
      <c r="G205" s="42">
        <f t="shared" si="16"/>
        <v>0</v>
      </c>
      <c r="I205" s="42">
        <f t="shared" si="17"/>
        <v>0</v>
      </c>
      <c r="J205" s="143">
        <f>BAJIO14350722!D240</f>
        <v>0</v>
      </c>
      <c r="K205" s="42">
        <f t="shared" si="18"/>
        <v>0</v>
      </c>
      <c r="M205" s="42">
        <f t="shared" si="19"/>
        <v>0</v>
      </c>
      <c r="N205" s="42">
        <f>BAJIO14350722!C240</f>
        <v>0</v>
      </c>
      <c r="O205" s="62" t="e">
        <f t="shared" si="15"/>
        <v>#REF!</v>
      </c>
    </row>
    <row r="206" spans="1:15" x14ac:dyDescent="0.25">
      <c r="A206" s="39">
        <f>BAJIO14350722!A241</f>
        <v>0</v>
      </c>
      <c r="C206" s="41">
        <f>BAJIO14350722!B238</f>
        <v>0</v>
      </c>
      <c r="E206" s="40">
        <f>BAJIO14350722!I241</f>
        <v>0</v>
      </c>
      <c r="F206" s="40">
        <f>BAJIO14350722!H241</f>
        <v>0</v>
      </c>
      <c r="G206" s="42">
        <f t="shared" si="16"/>
        <v>0</v>
      </c>
      <c r="I206" s="42">
        <f t="shared" si="17"/>
        <v>0</v>
      </c>
      <c r="J206" s="143">
        <f>BAJIO14350722!D241</f>
        <v>0</v>
      </c>
      <c r="K206" s="42">
        <f t="shared" si="18"/>
        <v>0</v>
      </c>
      <c r="M206" s="42">
        <f t="shared" si="19"/>
        <v>0</v>
      </c>
      <c r="N206" s="42">
        <f>BAJIO14350722!C241</f>
        <v>0</v>
      </c>
      <c r="O206" s="62" t="e">
        <f t="shared" si="15"/>
        <v>#REF!</v>
      </c>
    </row>
    <row r="207" spans="1:15" x14ac:dyDescent="0.25">
      <c r="A207" s="39">
        <f>BAJIO14350722!A242</f>
        <v>0</v>
      </c>
      <c r="C207" s="41">
        <f>BAJIO14350722!B239</f>
        <v>0</v>
      </c>
      <c r="E207" s="40">
        <f>BAJIO14350722!I242</f>
        <v>0</v>
      </c>
      <c r="F207" s="40">
        <f>BAJIO14350722!H242</f>
        <v>0</v>
      </c>
      <c r="G207" s="42">
        <f t="shared" si="16"/>
        <v>0</v>
      </c>
      <c r="I207" s="42">
        <f t="shared" si="17"/>
        <v>0</v>
      </c>
      <c r="J207" s="143">
        <f>BAJIO14350722!D242</f>
        <v>0</v>
      </c>
      <c r="K207" s="42">
        <f t="shared" si="18"/>
        <v>0</v>
      </c>
      <c r="M207" s="42">
        <f t="shared" si="19"/>
        <v>0</v>
      </c>
      <c r="N207" s="42">
        <f>BAJIO14350722!C242</f>
        <v>0</v>
      </c>
      <c r="O207" s="62" t="e">
        <f t="shared" si="15"/>
        <v>#REF!</v>
      </c>
    </row>
    <row r="208" spans="1:15" x14ac:dyDescent="0.25">
      <c r="A208" s="39">
        <f>BAJIO14350722!A243</f>
        <v>0</v>
      </c>
      <c r="C208" s="41">
        <f>BAJIO14350722!B240</f>
        <v>0</v>
      </c>
      <c r="E208" s="40">
        <f>BAJIO14350722!I243</f>
        <v>0</v>
      </c>
      <c r="F208" s="40">
        <f>BAJIO14350722!H243</f>
        <v>0</v>
      </c>
      <c r="G208" s="42">
        <f t="shared" si="16"/>
        <v>0</v>
      </c>
      <c r="I208" s="42">
        <f t="shared" si="17"/>
        <v>0</v>
      </c>
      <c r="J208" s="143">
        <f>BAJIO14350722!D243</f>
        <v>0</v>
      </c>
      <c r="K208" s="42">
        <f t="shared" si="18"/>
        <v>0</v>
      </c>
      <c r="M208" s="42">
        <f t="shared" si="19"/>
        <v>0</v>
      </c>
      <c r="N208" s="42">
        <f>BAJIO14350722!C243</f>
        <v>0</v>
      </c>
      <c r="O208" s="62" t="e">
        <f t="shared" si="15"/>
        <v>#REF!</v>
      </c>
    </row>
    <row r="209" spans="1:15" x14ac:dyDescent="0.25">
      <c r="A209" s="39">
        <f>BAJIO14350722!A244</f>
        <v>0</v>
      </c>
      <c r="C209" s="41">
        <f>BAJIO14350722!B241</f>
        <v>0</v>
      </c>
      <c r="E209" s="40">
        <f>BAJIO14350722!I244</f>
        <v>0</v>
      </c>
      <c r="F209" s="40">
        <f>BAJIO14350722!H244</f>
        <v>0</v>
      </c>
      <c r="G209" s="42">
        <f t="shared" si="16"/>
        <v>0</v>
      </c>
      <c r="I209" s="42">
        <f t="shared" si="17"/>
        <v>0</v>
      </c>
      <c r="J209" s="143">
        <f>BAJIO14350722!D244</f>
        <v>0</v>
      </c>
      <c r="K209" s="42">
        <f t="shared" si="18"/>
        <v>0</v>
      </c>
      <c r="M209" s="42">
        <f t="shared" si="19"/>
        <v>0</v>
      </c>
      <c r="N209" s="42">
        <f>BAJIO14350722!C244</f>
        <v>0</v>
      </c>
      <c r="O209" s="62" t="e">
        <f t="shared" si="15"/>
        <v>#REF!</v>
      </c>
    </row>
    <row r="210" spans="1:15" x14ac:dyDescent="0.25">
      <c r="A210" s="39">
        <f>BAJIO14350722!A245</f>
        <v>0</v>
      </c>
      <c r="C210" s="41">
        <f>BAJIO14350722!B242</f>
        <v>0</v>
      </c>
      <c r="E210" s="40">
        <f>BAJIO14350722!I245</f>
        <v>0</v>
      </c>
      <c r="F210" s="40">
        <f>BAJIO14350722!H245</f>
        <v>0</v>
      </c>
      <c r="G210" s="42">
        <f t="shared" si="16"/>
        <v>0</v>
      </c>
      <c r="I210" s="42">
        <f t="shared" si="17"/>
        <v>0</v>
      </c>
      <c r="J210" s="143">
        <f>BAJIO14350722!D245</f>
        <v>0</v>
      </c>
      <c r="K210" s="42">
        <f t="shared" si="18"/>
        <v>0</v>
      </c>
      <c r="M210" s="42">
        <f t="shared" si="19"/>
        <v>0</v>
      </c>
      <c r="N210" s="42">
        <f>BAJIO14350722!C245</f>
        <v>0</v>
      </c>
      <c r="O210" s="62" t="e">
        <f t="shared" si="15"/>
        <v>#REF!</v>
      </c>
    </row>
    <row r="211" spans="1:15" x14ac:dyDescent="0.25">
      <c r="A211" s="39">
        <f>BAJIO14350722!A246</f>
        <v>0</v>
      </c>
      <c r="C211" s="41">
        <f>BAJIO14350722!B243</f>
        <v>0</v>
      </c>
      <c r="E211" s="40">
        <f>BAJIO14350722!I246</f>
        <v>0</v>
      </c>
      <c r="F211" s="40">
        <f>BAJIO14350722!H246</f>
        <v>0</v>
      </c>
      <c r="G211" s="42">
        <f t="shared" si="16"/>
        <v>0</v>
      </c>
      <c r="I211" s="42">
        <f t="shared" si="17"/>
        <v>0</v>
      </c>
      <c r="J211" s="143">
        <f>BAJIO14350722!D246</f>
        <v>0</v>
      </c>
      <c r="K211" s="42">
        <f t="shared" si="18"/>
        <v>0</v>
      </c>
      <c r="M211" s="42">
        <f t="shared" si="19"/>
        <v>0</v>
      </c>
      <c r="N211" s="42">
        <f>BAJIO14350722!C246</f>
        <v>0</v>
      </c>
      <c r="O211" s="62" t="e">
        <f t="shared" si="15"/>
        <v>#REF!</v>
      </c>
    </row>
    <row r="212" spans="1:15" x14ac:dyDescent="0.25">
      <c r="A212" s="39">
        <f>BAJIO14350722!A247</f>
        <v>0</v>
      </c>
      <c r="C212" s="41">
        <f>BAJIO14350722!B244</f>
        <v>0</v>
      </c>
      <c r="E212" s="40">
        <f>BAJIO14350722!I247</f>
        <v>0</v>
      </c>
      <c r="F212" s="40">
        <f>BAJIO14350722!H247</f>
        <v>0</v>
      </c>
      <c r="G212" s="42">
        <f t="shared" si="16"/>
        <v>0</v>
      </c>
      <c r="I212" s="42">
        <f t="shared" si="17"/>
        <v>0</v>
      </c>
      <c r="J212" s="143">
        <f>BAJIO14350722!D247</f>
        <v>0</v>
      </c>
      <c r="K212" s="42">
        <f t="shared" si="18"/>
        <v>0</v>
      </c>
      <c r="M212" s="42">
        <f t="shared" si="19"/>
        <v>0</v>
      </c>
      <c r="N212" s="42">
        <f>BAJIO14350722!C247</f>
        <v>0</v>
      </c>
      <c r="O212" s="62" t="e">
        <f t="shared" si="15"/>
        <v>#REF!</v>
      </c>
    </row>
    <row r="213" spans="1:15" x14ac:dyDescent="0.25">
      <c r="A213" s="39">
        <f>BAJIO14350722!A248</f>
        <v>0</v>
      </c>
      <c r="C213" s="41">
        <f>BAJIO14350722!B245</f>
        <v>0</v>
      </c>
      <c r="E213" s="40">
        <f>BAJIO14350722!I248</f>
        <v>0</v>
      </c>
      <c r="F213" s="40">
        <f>BAJIO14350722!H248</f>
        <v>0</v>
      </c>
      <c r="G213" s="42">
        <f t="shared" si="16"/>
        <v>0</v>
      </c>
      <c r="I213" s="42">
        <f t="shared" si="17"/>
        <v>0</v>
      </c>
      <c r="J213" s="143">
        <f>BAJIO14350722!D248</f>
        <v>0</v>
      </c>
      <c r="K213" s="42">
        <f t="shared" si="18"/>
        <v>0</v>
      </c>
      <c r="M213" s="42">
        <f t="shared" si="19"/>
        <v>0</v>
      </c>
      <c r="N213" s="42">
        <f>BAJIO14350722!C248</f>
        <v>0</v>
      </c>
      <c r="O213" s="62" t="e">
        <f t="shared" si="15"/>
        <v>#REF!</v>
      </c>
    </row>
    <row r="214" spans="1:15" x14ac:dyDescent="0.25">
      <c r="A214" s="39">
        <f>BAJIO14350722!A249</f>
        <v>0</v>
      </c>
      <c r="C214" s="41">
        <f>BAJIO14350722!B246</f>
        <v>0</v>
      </c>
      <c r="E214" s="40">
        <f>BAJIO14350722!I249</f>
        <v>0</v>
      </c>
      <c r="F214" s="40">
        <f>BAJIO14350722!H249</f>
        <v>0</v>
      </c>
      <c r="G214" s="42">
        <f t="shared" si="16"/>
        <v>0</v>
      </c>
      <c r="I214" s="42">
        <f t="shared" si="17"/>
        <v>0</v>
      </c>
      <c r="J214" s="143">
        <f>BAJIO14350722!D249</f>
        <v>0</v>
      </c>
      <c r="K214" s="42">
        <f t="shared" si="18"/>
        <v>0</v>
      </c>
      <c r="M214" s="42">
        <f t="shared" si="19"/>
        <v>0</v>
      </c>
      <c r="N214" s="42">
        <f>BAJIO14350722!C249</f>
        <v>0</v>
      </c>
      <c r="O214" s="62" t="e">
        <f t="shared" si="15"/>
        <v>#REF!</v>
      </c>
    </row>
    <row r="215" spans="1:15" x14ac:dyDescent="0.25">
      <c r="A215" s="39">
        <f>BAJIO14350722!A250</f>
        <v>0</v>
      </c>
      <c r="C215" s="41">
        <f>BAJIO14350722!B247</f>
        <v>0</v>
      </c>
      <c r="E215" s="40">
        <f>BAJIO14350722!I250</f>
        <v>0</v>
      </c>
      <c r="F215" s="40">
        <f>BAJIO14350722!H250</f>
        <v>0</v>
      </c>
      <c r="G215" s="42">
        <f t="shared" si="16"/>
        <v>0</v>
      </c>
      <c r="I215" s="42">
        <f t="shared" si="17"/>
        <v>0</v>
      </c>
      <c r="J215" s="143">
        <f>BAJIO14350722!D250</f>
        <v>0</v>
      </c>
      <c r="K215" s="42">
        <f t="shared" si="18"/>
        <v>0</v>
      </c>
      <c r="M215" s="42">
        <f t="shared" si="19"/>
        <v>0</v>
      </c>
      <c r="N215" s="42">
        <f>BAJIO14350722!C250</f>
        <v>0</v>
      </c>
      <c r="O215" s="62" t="e">
        <f t="shared" si="15"/>
        <v>#REF!</v>
      </c>
    </row>
    <row r="216" spans="1:15" x14ac:dyDescent="0.25">
      <c r="A216" s="39">
        <f>BAJIO14350722!A251</f>
        <v>0</v>
      </c>
      <c r="C216" s="41">
        <f>BAJIO14350722!B248</f>
        <v>0</v>
      </c>
      <c r="E216" s="40">
        <f>BAJIO14350722!I251</f>
        <v>0</v>
      </c>
      <c r="F216" s="40">
        <f>BAJIO14350722!H251</f>
        <v>0</v>
      </c>
      <c r="G216" s="42">
        <f t="shared" si="16"/>
        <v>0</v>
      </c>
      <c r="I216" s="42">
        <f t="shared" si="17"/>
        <v>0</v>
      </c>
      <c r="J216" s="143">
        <f>BAJIO14350722!D251</f>
        <v>0</v>
      </c>
      <c r="K216" s="42">
        <f t="shared" si="18"/>
        <v>0</v>
      </c>
      <c r="M216" s="42">
        <f t="shared" si="19"/>
        <v>0</v>
      </c>
      <c r="N216" s="42">
        <f>BAJIO14350722!C251</f>
        <v>0</v>
      </c>
      <c r="O216" s="62" t="e">
        <f t="shared" si="15"/>
        <v>#REF!</v>
      </c>
    </row>
    <row r="217" spans="1:15" x14ac:dyDescent="0.25">
      <c r="A217" s="39">
        <f>BAJIO14350722!A252</f>
        <v>0</v>
      </c>
      <c r="C217" s="41">
        <f>BAJIO14350722!B249</f>
        <v>0</v>
      </c>
      <c r="E217" s="40">
        <f>BAJIO14350722!I252</f>
        <v>0</v>
      </c>
      <c r="F217" s="40">
        <f>BAJIO14350722!H252</f>
        <v>0</v>
      </c>
      <c r="G217" s="42">
        <f t="shared" si="16"/>
        <v>0</v>
      </c>
      <c r="I217" s="42">
        <f t="shared" si="17"/>
        <v>0</v>
      </c>
      <c r="J217" s="143">
        <f>BAJIO14350722!D252</f>
        <v>0</v>
      </c>
      <c r="K217" s="42">
        <f t="shared" si="18"/>
        <v>0</v>
      </c>
      <c r="M217" s="42">
        <f t="shared" si="19"/>
        <v>0</v>
      </c>
      <c r="N217" s="42">
        <f>BAJIO14350722!C252</f>
        <v>0</v>
      </c>
      <c r="O217" s="62" t="e">
        <f t="shared" ref="O217:O280" si="20">O216+J217-N217</f>
        <v>#REF!</v>
      </c>
    </row>
    <row r="218" spans="1:15" x14ac:dyDescent="0.25">
      <c r="A218" s="39">
        <f>BAJIO14350722!A253</f>
        <v>0</v>
      </c>
      <c r="C218" s="41">
        <f>BAJIO14350722!B250</f>
        <v>0</v>
      </c>
      <c r="E218" s="40">
        <f>BAJIO14350722!I253</f>
        <v>0</v>
      </c>
      <c r="F218" s="40">
        <f>BAJIO14350722!H253</f>
        <v>0</v>
      </c>
      <c r="G218" s="42">
        <f t="shared" si="16"/>
        <v>0</v>
      </c>
      <c r="I218" s="42">
        <f t="shared" si="17"/>
        <v>0</v>
      </c>
      <c r="J218" s="143">
        <f>BAJIO14350722!D253</f>
        <v>0</v>
      </c>
      <c r="K218" s="42">
        <f t="shared" si="18"/>
        <v>0</v>
      </c>
      <c r="M218" s="42">
        <f t="shared" si="19"/>
        <v>0</v>
      </c>
      <c r="N218" s="42">
        <f>BAJIO14350722!C253</f>
        <v>0</v>
      </c>
      <c r="O218" s="62" t="e">
        <f t="shared" si="20"/>
        <v>#REF!</v>
      </c>
    </row>
    <row r="219" spans="1:15" x14ac:dyDescent="0.25">
      <c r="A219" s="39">
        <f>BAJIO14350722!A254</f>
        <v>0</v>
      </c>
      <c r="C219" s="41">
        <f>BAJIO14350722!B251</f>
        <v>0</v>
      </c>
      <c r="E219" s="40">
        <f>BAJIO14350722!I254</f>
        <v>0</v>
      </c>
      <c r="F219" s="40">
        <f>BAJIO14350722!H254</f>
        <v>0</v>
      </c>
      <c r="G219" s="42">
        <f t="shared" si="16"/>
        <v>0</v>
      </c>
      <c r="I219" s="42">
        <f t="shared" si="17"/>
        <v>0</v>
      </c>
      <c r="J219" s="143">
        <f>BAJIO14350722!D254</f>
        <v>0</v>
      </c>
      <c r="K219" s="42">
        <f t="shared" si="18"/>
        <v>0</v>
      </c>
      <c r="M219" s="42">
        <f t="shared" si="19"/>
        <v>0</v>
      </c>
      <c r="N219" s="42">
        <f>BAJIO14350722!C254</f>
        <v>0</v>
      </c>
      <c r="O219" s="62" t="e">
        <f t="shared" si="20"/>
        <v>#REF!</v>
      </c>
    </row>
    <row r="220" spans="1:15" x14ac:dyDescent="0.25">
      <c r="A220" s="39">
        <f>BAJIO14350722!A255</f>
        <v>0</v>
      </c>
      <c r="C220" s="41">
        <f>BAJIO14350722!B252</f>
        <v>0</v>
      </c>
      <c r="E220" s="40">
        <f>BAJIO14350722!I255</f>
        <v>0</v>
      </c>
      <c r="F220" s="40">
        <f>BAJIO14350722!H255</f>
        <v>0</v>
      </c>
      <c r="G220" s="42">
        <f t="shared" si="16"/>
        <v>0</v>
      </c>
      <c r="I220" s="42">
        <f t="shared" si="17"/>
        <v>0</v>
      </c>
      <c r="J220" s="143">
        <f>BAJIO14350722!D255</f>
        <v>0</v>
      </c>
      <c r="K220" s="42">
        <f t="shared" si="18"/>
        <v>0</v>
      </c>
      <c r="M220" s="42">
        <f t="shared" si="19"/>
        <v>0</v>
      </c>
      <c r="N220" s="42">
        <f>BAJIO14350722!C255</f>
        <v>0</v>
      </c>
      <c r="O220" s="62" t="e">
        <f t="shared" si="20"/>
        <v>#REF!</v>
      </c>
    </row>
    <row r="221" spans="1:15" x14ac:dyDescent="0.25">
      <c r="A221" s="39">
        <f>BAJIO14350722!A256</f>
        <v>0</v>
      </c>
      <c r="C221" s="41">
        <f>BAJIO14350722!B253</f>
        <v>0</v>
      </c>
      <c r="E221" s="40">
        <f>BAJIO14350722!I256</f>
        <v>0</v>
      </c>
      <c r="F221" s="40">
        <f>BAJIO14350722!H256</f>
        <v>0</v>
      </c>
      <c r="G221" s="42">
        <f t="shared" si="16"/>
        <v>0</v>
      </c>
      <c r="I221" s="42">
        <f t="shared" si="17"/>
        <v>0</v>
      </c>
      <c r="J221" s="143">
        <f>BAJIO14350722!D256</f>
        <v>0</v>
      </c>
      <c r="K221" s="42">
        <f t="shared" si="18"/>
        <v>0</v>
      </c>
      <c r="M221" s="42">
        <f t="shared" si="19"/>
        <v>0</v>
      </c>
      <c r="N221" s="42">
        <f>BAJIO14350722!C256</f>
        <v>0</v>
      </c>
      <c r="O221" s="62" t="e">
        <f t="shared" si="20"/>
        <v>#REF!</v>
      </c>
    </row>
    <row r="222" spans="1:15" x14ac:dyDescent="0.25">
      <c r="A222" s="39">
        <f>BAJIO14350722!A257</f>
        <v>0</v>
      </c>
      <c r="C222" s="41">
        <f>BAJIO14350722!B254</f>
        <v>0</v>
      </c>
      <c r="E222" s="40">
        <f>BAJIO14350722!I257</f>
        <v>0</v>
      </c>
      <c r="F222" s="40">
        <f>BAJIO14350722!H257</f>
        <v>0</v>
      </c>
      <c r="G222" s="42">
        <f t="shared" si="16"/>
        <v>0</v>
      </c>
      <c r="I222" s="42">
        <f t="shared" si="17"/>
        <v>0</v>
      </c>
      <c r="J222" s="143">
        <f>BAJIO14350722!D257</f>
        <v>0</v>
      </c>
      <c r="K222" s="42">
        <f t="shared" si="18"/>
        <v>0</v>
      </c>
      <c r="M222" s="42">
        <f t="shared" si="19"/>
        <v>0</v>
      </c>
      <c r="N222" s="42">
        <f>BAJIO14350722!C257</f>
        <v>0</v>
      </c>
      <c r="O222" s="62" t="e">
        <f t="shared" si="20"/>
        <v>#REF!</v>
      </c>
    </row>
    <row r="223" spans="1:15" x14ac:dyDescent="0.25">
      <c r="A223" s="39">
        <f>BAJIO14350722!A258</f>
        <v>0</v>
      </c>
      <c r="C223" s="41">
        <f>BAJIO14350722!B255</f>
        <v>0</v>
      </c>
      <c r="E223" s="40">
        <f>BAJIO14350722!I258</f>
        <v>0</v>
      </c>
      <c r="F223" s="40">
        <f>BAJIO14350722!H258</f>
        <v>0</v>
      </c>
      <c r="G223" s="42">
        <f t="shared" si="16"/>
        <v>0</v>
      </c>
      <c r="I223" s="42">
        <f t="shared" si="17"/>
        <v>0</v>
      </c>
      <c r="J223" s="143">
        <f>BAJIO14350722!D258</f>
        <v>0</v>
      </c>
      <c r="K223" s="42">
        <f t="shared" si="18"/>
        <v>0</v>
      </c>
      <c r="M223" s="42">
        <f t="shared" si="19"/>
        <v>0</v>
      </c>
      <c r="N223" s="42">
        <f>BAJIO14350722!C258</f>
        <v>0</v>
      </c>
      <c r="O223" s="62" t="e">
        <f t="shared" si="20"/>
        <v>#REF!</v>
      </c>
    </row>
    <row r="224" spans="1:15" x14ac:dyDescent="0.25">
      <c r="A224" s="39">
        <f>BAJIO14350722!A259</f>
        <v>0</v>
      </c>
      <c r="C224" s="41">
        <f>BAJIO14350722!B256</f>
        <v>0</v>
      </c>
      <c r="E224" s="40">
        <f>BAJIO14350722!I259</f>
        <v>0</v>
      </c>
      <c r="F224" s="40">
        <f>BAJIO14350722!H259</f>
        <v>0</v>
      </c>
      <c r="G224" s="42">
        <f t="shared" si="16"/>
        <v>0</v>
      </c>
      <c r="I224" s="42">
        <f t="shared" si="17"/>
        <v>0</v>
      </c>
      <c r="J224" s="143">
        <f>BAJIO14350722!D259</f>
        <v>0</v>
      </c>
      <c r="K224" s="42">
        <f t="shared" si="18"/>
        <v>0</v>
      </c>
      <c r="M224" s="42">
        <f t="shared" si="19"/>
        <v>0</v>
      </c>
      <c r="N224" s="42">
        <f>BAJIO14350722!C259</f>
        <v>0</v>
      </c>
      <c r="O224" s="62" t="e">
        <f t="shared" si="20"/>
        <v>#REF!</v>
      </c>
    </row>
    <row r="225" spans="1:15" x14ac:dyDescent="0.25">
      <c r="A225" s="39">
        <f>BAJIO14350722!A260</f>
        <v>0</v>
      </c>
      <c r="C225" s="41">
        <f>BAJIO14350722!B257</f>
        <v>0</v>
      </c>
      <c r="E225" s="40">
        <f>BAJIO14350722!I260</f>
        <v>0</v>
      </c>
      <c r="F225" s="40">
        <f>BAJIO14350722!H260</f>
        <v>0</v>
      </c>
      <c r="G225" s="42">
        <f t="shared" si="16"/>
        <v>0</v>
      </c>
      <c r="I225" s="42">
        <f t="shared" si="17"/>
        <v>0</v>
      </c>
      <c r="J225" s="143">
        <f>BAJIO14350722!D260</f>
        <v>0</v>
      </c>
      <c r="K225" s="42">
        <f t="shared" si="18"/>
        <v>0</v>
      </c>
      <c r="M225" s="42">
        <f t="shared" si="19"/>
        <v>0</v>
      </c>
      <c r="N225" s="42">
        <f>BAJIO14350722!C260</f>
        <v>0</v>
      </c>
      <c r="O225" s="62" t="e">
        <f t="shared" si="20"/>
        <v>#REF!</v>
      </c>
    </row>
    <row r="226" spans="1:15" x14ac:dyDescent="0.25">
      <c r="A226" s="39">
        <f>BAJIO14350722!A261</f>
        <v>0</v>
      </c>
      <c r="C226" s="41">
        <f>BAJIO14350722!B258</f>
        <v>0</v>
      </c>
      <c r="E226" s="40">
        <f>BAJIO14350722!I261</f>
        <v>0</v>
      </c>
      <c r="F226" s="40">
        <f>BAJIO14350722!H261</f>
        <v>0</v>
      </c>
      <c r="G226" s="42">
        <f t="shared" si="16"/>
        <v>0</v>
      </c>
      <c r="I226" s="42">
        <f t="shared" si="17"/>
        <v>0</v>
      </c>
      <c r="J226" s="143">
        <f>BAJIO14350722!D261</f>
        <v>0</v>
      </c>
      <c r="K226" s="42">
        <f t="shared" si="18"/>
        <v>0</v>
      </c>
      <c r="M226" s="42">
        <f t="shared" si="19"/>
        <v>0</v>
      </c>
      <c r="N226" s="42">
        <f>BAJIO14350722!C261</f>
        <v>0</v>
      </c>
      <c r="O226" s="62" t="e">
        <f t="shared" si="20"/>
        <v>#REF!</v>
      </c>
    </row>
    <row r="227" spans="1:15" x14ac:dyDescent="0.25">
      <c r="A227" s="39">
        <f>BAJIO14350722!A262</f>
        <v>0</v>
      </c>
      <c r="C227" s="41">
        <f>BAJIO14350722!B259</f>
        <v>0</v>
      </c>
      <c r="E227" s="40">
        <f>BAJIO14350722!I262</f>
        <v>0</v>
      </c>
      <c r="F227" s="40">
        <f>BAJIO14350722!H262</f>
        <v>0</v>
      </c>
      <c r="G227" s="42">
        <f t="shared" si="16"/>
        <v>0</v>
      </c>
      <c r="I227" s="42">
        <f t="shared" si="17"/>
        <v>0</v>
      </c>
      <c r="J227" s="143">
        <f>BAJIO14350722!D262</f>
        <v>0</v>
      </c>
      <c r="K227" s="42">
        <f t="shared" si="18"/>
        <v>0</v>
      </c>
      <c r="M227" s="42">
        <f t="shared" si="19"/>
        <v>0</v>
      </c>
      <c r="N227" s="42">
        <f>BAJIO14350722!C262</f>
        <v>0</v>
      </c>
      <c r="O227" s="62" t="e">
        <f t="shared" si="20"/>
        <v>#REF!</v>
      </c>
    </row>
    <row r="228" spans="1:15" x14ac:dyDescent="0.25">
      <c r="A228" s="39">
        <f>BAJIO14350722!A263</f>
        <v>0</v>
      </c>
      <c r="C228" s="41">
        <f>BAJIO14350722!B260</f>
        <v>0</v>
      </c>
      <c r="E228" s="40">
        <f>BAJIO14350722!I263</f>
        <v>0</v>
      </c>
      <c r="F228" s="40">
        <f>BAJIO14350722!H263</f>
        <v>0</v>
      </c>
      <c r="G228" s="42">
        <f t="shared" si="16"/>
        <v>0</v>
      </c>
      <c r="I228" s="42">
        <f t="shared" si="17"/>
        <v>0</v>
      </c>
      <c r="J228" s="143">
        <f>BAJIO14350722!D263</f>
        <v>0</v>
      </c>
      <c r="K228" s="42">
        <f t="shared" si="18"/>
        <v>0</v>
      </c>
      <c r="M228" s="42">
        <f t="shared" si="19"/>
        <v>0</v>
      </c>
      <c r="N228" s="42">
        <f>BAJIO14350722!C263</f>
        <v>0</v>
      </c>
      <c r="O228" s="62" t="e">
        <f t="shared" si="20"/>
        <v>#REF!</v>
      </c>
    </row>
    <row r="229" spans="1:15" x14ac:dyDescent="0.25">
      <c r="A229" s="39">
        <f>BAJIO14350722!A264</f>
        <v>0</v>
      </c>
      <c r="C229" s="41">
        <f>BAJIO14350722!B261</f>
        <v>0</v>
      </c>
      <c r="E229" s="40">
        <f>BAJIO14350722!I264</f>
        <v>0</v>
      </c>
      <c r="F229" s="40">
        <f>BAJIO14350722!H264</f>
        <v>0</v>
      </c>
      <c r="G229" s="42">
        <f t="shared" si="16"/>
        <v>0</v>
      </c>
      <c r="I229" s="42">
        <f t="shared" si="17"/>
        <v>0</v>
      </c>
      <c r="J229" s="143">
        <f>BAJIO14350722!D264</f>
        <v>0</v>
      </c>
      <c r="K229" s="42">
        <f t="shared" si="18"/>
        <v>0</v>
      </c>
      <c r="M229" s="42">
        <f t="shared" si="19"/>
        <v>0</v>
      </c>
      <c r="N229" s="42">
        <f>BAJIO14350722!C264</f>
        <v>0</v>
      </c>
      <c r="O229" s="62" t="e">
        <f t="shared" si="20"/>
        <v>#REF!</v>
      </c>
    </row>
    <row r="230" spans="1:15" x14ac:dyDescent="0.25">
      <c r="A230" s="39">
        <f>BAJIO14350722!A265</f>
        <v>0</v>
      </c>
      <c r="C230" s="41">
        <f>BAJIO14350722!B262</f>
        <v>0</v>
      </c>
      <c r="E230" s="40">
        <f>BAJIO14350722!I265</f>
        <v>0</v>
      </c>
      <c r="F230" s="40">
        <f>BAJIO14350722!H265</f>
        <v>0</v>
      </c>
      <c r="G230" s="42">
        <f t="shared" si="16"/>
        <v>0</v>
      </c>
      <c r="I230" s="42">
        <f t="shared" si="17"/>
        <v>0</v>
      </c>
      <c r="J230" s="143">
        <f>BAJIO14350722!D265</f>
        <v>0</v>
      </c>
      <c r="K230" s="42">
        <f t="shared" si="18"/>
        <v>0</v>
      </c>
      <c r="M230" s="42">
        <f t="shared" si="19"/>
        <v>0</v>
      </c>
      <c r="N230" s="42">
        <f>BAJIO14350722!C265</f>
        <v>0</v>
      </c>
      <c r="O230" s="62" t="e">
        <f t="shared" si="20"/>
        <v>#REF!</v>
      </c>
    </row>
    <row r="231" spans="1:15" x14ac:dyDescent="0.25">
      <c r="A231" s="39">
        <f>BAJIO14350722!A266</f>
        <v>0</v>
      </c>
      <c r="C231" s="41">
        <f>BAJIO14350722!B263</f>
        <v>0</v>
      </c>
      <c r="E231" s="40">
        <f>BAJIO14350722!I266</f>
        <v>0</v>
      </c>
      <c r="F231" s="40">
        <f>BAJIO14350722!H266</f>
        <v>0</v>
      </c>
      <c r="G231" s="42">
        <f t="shared" si="16"/>
        <v>0</v>
      </c>
      <c r="I231" s="42">
        <f t="shared" si="17"/>
        <v>0</v>
      </c>
      <c r="J231" s="143">
        <f>BAJIO14350722!D266</f>
        <v>0</v>
      </c>
      <c r="K231" s="42">
        <f t="shared" si="18"/>
        <v>0</v>
      </c>
      <c r="M231" s="42">
        <f t="shared" si="19"/>
        <v>0</v>
      </c>
      <c r="N231" s="42">
        <f>BAJIO14350722!C266</f>
        <v>0</v>
      </c>
      <c r="O231" s="62" t="e">
        <f t="shared" si="20"/>
        <v>#REF!</v>
      </c>
    </row>
    <row r="232" spans="1:15" x14ac:dyDescent="0.25">
      <c r="A232" s="39">
        <f>BAJIO14350722!A267</f>
        <v>0</v>
      </c>
      <c r="C232" s="41">
        <f>BAJIO14350722!B264</f>
        <v>0</v>
      </c>
      <c r="E232" s="40">
        <f>BAJIO14350722!I267</f>
        <v>0</v>
      </c>
      <c r="F232" s="40">
        <f>BAJIO14350722!H267</f>
        <v>0</v>
      </c>
      <c r="G232" s="42">
        <f t="shared" si="16"/>
        <v>0</v>
      </c>
      <c r="I232" s="42">
        <f t="shared" si="17"/>
        <v>0</v>
      </c>
      <c r="J232" s="143">
        <f>BAJIO14350722!D267</f>
        <v>0</v>
      </c>
      <c r="K232" s="42">
        <f t="shared" si="18"/>
        <v>0</v>
      </c>
      <c r="M232" s="42">
        <f t="shared" si="19"/>
        <v>0</v>
      </c>
      <c r="N232" s="42">
        <f>BAJIO14350722!C267</f>
        <v>0</v>
      </c>
      <c r="O232" s="62" t="e">
        <f t="shared" si="20"/>
        <v>#REF!</v>
      </c>
    </row>
    <row r="233" spans="1:15" x14ac:dyDescent="0.25">
      <c r="A233" s="39">
        <f>BAJIO14350722!A268</f>
        <v>0</v>
      </c>
      <c r="C233" s="41">
        <f>BAJIO14350722!B265</f>
        <v>0</v>
      </c>
      <c r="E233" s="40">
        <f>BAJIO14350722!I268</f>
        <v>0</v>
      </c>
      <c r="F233" s="40">
        <f>BAJIO14350722!H268</f>
        <v>0</v>
      </c>
      <c r="G233" s="42">
        <f t="shared" si="16"/>
        <v>0</v>
      </c>
      <c r="I233" s="42">
        <f t="shared" si="17"/>
        <v>0</v>
      </c>
      <c r="J233" s="143">
        <f>BAJIO14350722!D268</f>
        <v>0</v>
      </c>
      <c r="K233" s="42">
        <f t="shared" si="18"/>
        <v>0</v>
      </c>
      <c r="M233" s="42">
        <f t="shared" si="19"/>
        <v>0</v>
      </c>
      <c r="N233" s="42">
        <f>BAJIO14350722!C268</f>
        <v>0</v>
      </c>
      <c r="O233" s="62" t="e">
        <f t="shared" si="20"/>
        <v>#REF!</v>
      </c>
    </row>
    <row r="234" spans="1:15" x14ac:dyDescent="0.25">
      <c r="A234" s="39">
        <f>BAJIO14350722!A269</f>
        <v>0</v>
      </c>
      <c r="C234" s="41">
        <f>BAJIO14350722!B266</f>
        <v>0</v>
      </c>
      <c r="E234" s="40">
        <f>BAJIO14350722!I269</f>
        <v>0</v>
      </c>
      <c r="F234" s="40">
        <f>BAJIO14350722!H269</f>
        <v>0</v>
      </c>
      <c r="G234" s="42">
        <f t="shared" si="16"/>
        <v>0</v>
      </c>
      <c r="I234" s="42">
        <f t="shared" si="17"/>
        <v>0</v>
      </c>
      <c r="J234" s="143">
        <f>BAJIO14350722!D269</f>
        <v>0</v>
      </c>
      <c r="K234" s="42">
        <f t="shared" si="18"/>
        <v>0</v>
      </c>
      <c r="M234" s="42">
        <f t="shared" si="19"/>
        <v>0</v>
      </c>
      <c r="N234" s="42">
        <f>BAJIO14350722!C269</f>
        <v>0</v>
      </c>
      <c r="O234" s="62" t="e">
        <f t="shared" si="20"/>
        <v>#REF!</v>
      </c>
    </row>
    <row r="235" spans="1:15" x14ac:dyDescent="0.25">
      <c r="A235" s="39">
        <f>BAJIO14350722!A270</f>
        <v>0</v>
      </c>
      <c r="C235" s="41">
        <f>BAJIO14350722!B267</f>
        <v>0</v>
      </c>
      <c r="E235" s="40">
        <f>BAJIO14350722!I270</f>
        <v>0</v>
      </c>
      <c r="F235" s="40">
        <f>BAJIO14350722!H270</f>
        <v>0</v>
      </c>
      <c r="G235" s="42">
        <f t="shared" si="16"/>
        <v>0</v>
      </c>
      <c r="I235" s="42">
        <f t="shared" si="17"/>
        <v>0</v>
      </c>
      <c r="J235" s="143">
        <f>BAJIO14350722!D270</f>
        <v>0</v>
      </c>
      <c r="K235" s="42">
        <f t="shared" si="18"/>
        <v>0</v>
      </c>
      <c r="M235" s="42">
        <f t="shared" si="19"/>
        <v>0</v>
      </c>
      <c r="N235" s="42">
        <f>BAJIO14350722!C270</f>
        <v>0</v>
      </c>
      <c r="O235" s="62" t="e">
        <f t="shared" si="20"/>
        <v>#REF!</v>
      </c>
    </row>
    <row r="236" spans="1:15" x14ac:dyDescent="0.25">
      <c r="A236" s="39">
        <f>BAJIO14350722!A271</f>
        <v>0</v>
      </c>
      <c r="C236" s="41">
        <f>BAJIO14350722!B268</f>
        <v>0</v>
      </c>
      <c r="E236" s="40">
        <f>BAJIO14350722!I271</f>
        <v>0</v>
      </c>
      <c r="F236" s="40">
        <f>BAJIO14350722!H271</f>
        <v>0</v>
      </c>
      <c r="G236" s="42">
        <f t="shared" si="16"/>
        <v>0</v>
      </c>
      <c r="I236" s="42">
        <f t="shared" si="17"/>
        <v>0</v>
      </c>
      <c r="J236" s="143">
        <f>BAJIO14350722!D271</f>
        <v>0</v>
      </c>
      <c r="K236" s="42">
        <f t="shared" si="18"/>
        <v>0</v>
      </c>
      <c r="M236" s="42">
        <f t="shared" si="19"/>
        <v>0</v>
      </c>
      <c r="N236" s="42">
        <f>BAJIO14350722!C271</f>
        <v>0</v>
      </c>
      <c r="O236" s="62" t="e">
        <f t="shared" si="20"/>
        <v>#REF!</v>
      </c>
    </row>
    <row r="237" spans="1:15" x14ac:dyDescent="0.25">
      <c r="A237" s="39">
        <f>BAJIO14350722!A272</f>
        <v>0</v>
      </c>
      <c r="C237" s="41">
        <f>BAJIO14350722!B269</f>
        <v>0</v>
      </c>
      <c r="E237" s="40">
        <f>BAJIO14350722!I272</f>
        <v>0</v>
      </c>
      <c r="F237" s="40">
        <f>BAJIO14350722!H272</f>
        <v>0</v>
      </c>
      <c r="G237" s="42">
        <f t="shared" si="16"/>
        <v>0</v>
      </c>
      <c r="I237" s="42">
        <f t="shared" si="17"/>
        <v>0</v>
      </c>
      <c r="J237" s="143">
        <f>BAJIO14350722!D272</f>
        <v>0</v>
      </c>
      <c r="K237" s="42">
        <f t="shared" si="18"/>
        <v>0</v>
      </c>
      <c r="M237" s="42">
        <f t="shared" si="19"/>
        <v>0</v>
      </c>
      <c r="N237" s="42">
        <f>BAJIO14350722!C272</f>
        <v>0</v>
      </c>
      <c r="O237" s="62" t="e">
        <f t="shared" si="20"/>
        <v>#REF!</v>
      </c>
    </row>
    <row r="238" spans="1:15" x14ac:dyDescent="0.25">
      <c r="A238" s="39">
        <f>BAJIO14350722!A273</f>
        <v>0</v>
      </c>
      <c r="C238" s="41">
        <f>BAJIO14350722!B270</f>
        <v>0</v>
      </c>
      <c r="E238" s="40">
        <f>BAJIO14350722!I273</f>
        <v>0</v>
      </c>
      <c r="F238" s="40">
        <f>BAJIO14350722!H273</f>
        <v>0</v>
      </c>
      <c r="G238" s="42">
        <f t="shared" si="16"/>
        <v>0</v>
      </c>
      <c r="I238" s="42">
        <f t="shared" si="17"/>
        <v>0</v>
      </c>
      <c r="J238" s="143">
        <f>BAJIO14350722!D273</f>
        <v>0</v>
      </c>
      <c r="K238" s="42">
        <f t="shared" si="18"/>
        <v>0</v>
      </c>
      <c r="M238" s="42">
        <f t="shared" si="19"/>
        <v>0</v>
      </c>
      <c r="N238" s="42">
        <f>BAJIO14350722!C273</f>
        <v>0</v>
      </c>
      <c r="O238" s="62" t="e">
        <f t="shared" si="20"/>
        <v>#REF!</v>
      </c>
    </row>
    <row r="239" spans="1:15" x14ac:dyDescent="0.25">
      <c r="A239" s="39">
        <f>BAJIO14350722!A274</f>
        <v>0</v>
      </c>
      <c r="C239" s="41">
        <f>BAJIO14350722!B271</f>
        <v>0</v>
      </c>
      <c r="E239" s="40">
        <f>BAJIO14350722!I274</f>
        <v>0</v>
      </c>
      <c r="F239" s="40">
        <f>BAJIO14350722!H274</f>
        <v>0</v>
      </c>
      <c r="G239" s="42">
        <f t="shared" ref="G239:G289" si="21">J239/1.16</f>
        <v>0</v>
      </c>
      <c r="I239" s="42">
        <f t="shared" ref="I239:I289" si="22">G239*0.16</f>
        <v>0</v>
      </c>
      <c r="J239" s="143">
        <f>BAJIO14350722!D274</f>
        <v>0</v>
      </c>
      <c r="K239" s="42">
        <f t="shared" ref="K239:K289" si="23">N239/1.16</f>
        <v>0</v>
      </c>
      <c r="M239" s="42">
        <f t="shared" ref="M239:M289" si="24">K239*0.16</f>
        <v>0</v>
      </c>
      <c r="N239" s="42">
        <f>BAJIO14350722!C274</f>
        <v>0</v>
      </c>
      <c r="O239" s="62" t="e">
        <f t="shared" si="20"/>
        <v>#REF!</v>
      </c>
    </row>
    <row r="240" spans="1:15" x14ac:dyDescent="0.25">
      <c r="A240" s="39">
        <f>BAJIO14350722!A275</f>
        <v>0</v>
      </c>
      <c r="C240" s="41">
        <f>BAJIO14350722!B272</f>
        <v>0</v>
      </c>
      <c r="E240" s="40">
        <f>BAJIO14350722!I275</f>
        <v>0</v>
      </c>
      <c r="F240" s="40">
        <f>BAJIO14350722!H275</f>
        <v>0</v>
      </c>
      <c r="G240" s="42">
        <f t="shared" si="21"/>
        <v>0</v>
      </c>
      <c r="I240" s="42">
        <f t="shared" si="22"/>
        <v>0</v>
      </c>
      <c r="J240" s="143">
        <f>BAJIO14350722!D275</f>
        <v>0</v>
      </c>
      <c r="K240" s="42">
        <f t="shared" si="23"/>
        <v>0</v>
      </c>
      <c r="M240" s="42">
        <f t="shared" si="24"/>
        <v>0</v>
      </c>
      <c r="N240" s="42">
        <f>BAJIO14350722!C275</f>
        <v>0</v>
      </c>
      <c r="O240" s="62" t="e">
        <f t="shared" si="20"/>
        <v>#REF!</v>
      </c>
    </row>
    <row r="241" spans="1:15" x14ac:dyDescent="0.25">
      <c r="A241" s="39">
        <f>BAJIO14350722!A276</f>
        <v>0</v>
      </c>
      <c r="C241" s="41">
        <f>BAJIO14350722!B273</f>
        <v>0</v>
      </c>
      <c r="E241" s="40">
        <f>BAJIO14350722!I276</f>
        <v>0</v>
      </c>
      <c r="F241" s="40">
        <f>BAJIO14350722!H276</f>
        <v>0</v>
      </c>
      <c r="G241" s="42">
        <f t="shared" si="21"/>
        <v>0</v>
      </c>
      <c r="I241" s="42">
        <f t="shared" si="22"/>
        <v>0</v>
      </c>
      <c r="J241" s="143">
        <f>BAJIO14350722!D276</f>
        <v>0</v>
      </c>
      <c r="K241" s="42">
        <f t="shared" si="23"/>
        <v>0</v>
      </c>
      <c r="M241" s="42">
        <f t="shared" si="24"/>
        <v>0</v>
      </c>
      <c r="N241" s="42">
        <f>BAJIO14350722!C276</f>
        <v>0</v>
      </c>
      <c r="O241" s="62" t="e">
        <f t="shared" si="20"/>
        <v>#REF!</v>
      </c>
    </row>
    <row r="242" spans="1:15" x14ac:dyDescent="0.25">
      <c r="A242" s="39">
        <f>BAJIO14350722!A277</f>
        <v>0</v>
      </c>
      <c r="C242" s="41">
        <f>BAJIO14350722!B274</f>
        <v>0</v>
      </c>
      <c r="E242" s="40">
        <f>BAJIO14350722!I277</f>
        <v>0</v>
      </c>
      <c r="F242" s="40">
        <f>BAJIO14350722!H277</f>
        <v>0</v>
      </c>
      <c r="G242" s="42">
        <f t="shared" si="21"/>
        <v>0</v>
      </c>
      <c r="I242" s="42">
        <f t="shared" si="22"/>
        <v>0</v>
      </c>
      <c r="J242" s="143">
        <f>BAJIO14350722!D277</f>
        <v>0</v>
      </c>
      <c r="K242" s="42">
        <f t="shared" si="23"/>
        <v>0</v>
      </c>
      <c r="M242" s="42">
        <f t="shared" si="24"/>
        <v>0</v>
      </c>
      <c r="N242" s="42">
        <f>BAJIO14350722!C277</f>
        <v>0</v>
      </c>
      <c r="O242" s="62" t="e">
        <f t="shared" si="20"/>
        <v>#REF!</v>
      </c>
    </row>
    <row r="243" spans="1:15" x14ac:dyDescent="0.25">
      <c r="A243" s="39">
        <f>BAJIO14350722!A278</f>
        <v>0</v>
      </c>
      <c r="C243" s="41">
        <f>BAJIO14350722!B275</f>
        <v>0</v>
      </c>
      <c r="E243" s="40">
        <f>BAJIO14350722!I278</f>
        <v>0</v>
      </c>
      <c r="F243" s="40">
        <f>BAJIO14350722!H278</f>
        <v>0</v>
      </c>
      <c r="G243" s="42">
        <f t="shared" si="21"/>
        <v>0</v>
      </c>
      <c r="I243" s="42">
        <f t="shared" si="22"/>
        <v>0</v>
      </c>
      <c r="J243" s="143">
        <f>BAJIO14350722!D278</f>
        <v>0</v>
      </c>
      <c r="K243" s="42">
        <f t="shared" si="23"/>
        <v>0</v>
      </c>
      <c r="M243" s="42">
        <f t="shared" si="24"/>
        <v>0</v>
      </c>
      <c r="N243" s="42">
        <f>BAJIO14350722!C278</f>
        <v>0</v>
      </c>
      <c r="O243" s="62" t="e">
        <f t="shared" si="20"/>
        <v>#REF!</v>
      </c>
    </row>
    <row r="244" spans="1:15" x14ac:dyDescent="0.25">
      <c r="A244" s="39">
        <f>BAJIO14350722!A279</f>
        <v>0</v>
      </c>
      <c r="C244" s="41">
        <f>BAJIO14350722!B276</f>
        <v>0</v>
      </c>
      <c r="E244" s="40">
        <f>BAJIO14350722!I279</f>
        <v>0</v>
      </c>
      <c r="F244" s="40">
        <f>BAJIO14350722!H279</f>
        <v>0</v>
      </c>
      <c r="G244" s="42">
        <f t="shared" si="21"/>
        <v>0</v>
      </c>
      <c r="I244" s="42">
        <f t="shared" si="22"/>
        <v>0</v>
      </c>
      <c r="J244" s="143">
        <f>BAJIO14350722!D279</f>
        <v>0</v>
      </c>
      <c r="K244" s="42">
        <f t="shared" si="23"/>
        <v>0</v>
      </c>
      <c r="M244" s="42">
        <f t="shared" si="24"/>
        <v>0</v>
      </c>
      <c r="N244" s="42">
        <f>BAJIO14350722!C279</f>
        <v>0</v>
      </c>
      <c r="O244" s="62" t="e">
        <f t="shared" si="20"/>
        <v>#REF!</v>
      </c>
    </row>
    <row r="245" spans="1:15" x14ac:dyDescent="0.25">
      <c r="A245" s="39">
        <f>BAJIO14350722!A280</f>
        <v>0</v>
      </c>
      <c r="C245" s="41">
        <f>BAJIO14350722!B277</f>
        <v>0</v>
      </c>
      <c r="E245" s="40">
        <f>BAJIO14350722!I280</f>
        <v>0</v>
      </c>
      <c r="F245" s="40">
        <f>BAJIO14350722!H280</f>
        <v>0</v>
      </c>
      <c r="G245" s="42">
        <f t="shared" si="21"/>
        <v>0</v>
      </c>
      <c r="I245" s="42">
        <f t="shared" si="22"/>
        <v>0</v>
      </c>
      <c r="J245" s="143">
        <f>BAJIO14350722!D280</f>
        <v>0</v>
      </c>
      <c r="K245" s="42">
        <f t="shared" si="23"/>
        <v>0</v>
      </c>
      <c r="M245" s="42">
        <f t="shared" si="24"/>
        <v>0</v>
      </c>
      <c r="N245" s="42">
        <f>BAJIO14350722!C280</f>
        <v>0</v>
      </c>
      <c r="O245" s="62" t="e">
        <f t="shared" si="20"/>
        <v>#REF!</v>
      </c>
    </row>
    <row r="246" spans="1:15" x14ac:dyDescent="0.25">
      <c r="A246" s="39">
        <f>BAJIO14350722!A281</f>
        <v>0</v>
      </c>
      <c r="C246" s="41">
        <f>BAJIO14350722!B278</f>
        <v>0</v>
      </c>
      <c r="E246" s="40">
        <f>BAJIO14350722!I281</f>
        <v>0</v>
      </c>
      <c r="F246" s="40">
        <f>BAJIO14350722!H281</f>
        <v>0</v>
      </c>
      <c r="G246" s="42">
        <f t="shared" si="21"/>
        <v>0</v>
      </c>
      <c r="I246" s="42">
        <f t="shared" si="22"/>
        <v>0</v>
      </c>
      <c r="J246" s="143">
        <f>BAJIO14350722!D281</f>
        <v>0</v>
      </c>
      <c r="K246" s="42">
        <f t="shared" si="23"/>
        <v>0</v>
      </c>
      <c r="M246" s="42">
        <f t="shared" si="24"/>
        <v>0</v>
      </c>
      <c r="N246" s="42">
        <f>BAJIO14350722!C281</f>
        <v>0</v>
      </c>
      <c r="O246" s="62" t="e">
        <f t="shared" si="20"/>
        <v>#REF!</v>
      </c>
    </row>
    <row r="247" spans="1:15" x14ac:dyDescent="0.25">
      <c r="A247" s="39">
        <f>BAJIO14350722!A282</f>
        <v>0</v>
      </c>
      <c r="C247" s="41">
        <f>BAJIO14350722!B279</f>
        <v>0</v>
      </c>
      <c r="E247" s="40">
        <f>BAJIO14350722!I282</f>
        <v>0</v>
      </c>
      <c r="F247" s="40">
        <f>BAJIO14350722!H282</f>
        <v>0</v>
      </c>
      <c r="G247" s="42">
        <f t="shared" si="21"/>
        <v>0</v>
      </c>
      <c r="I247" s="42">
        <f t="shared" si="22"/>
        <v>0</v>
      </c>
      <c r="J247" s="143">
        <f>BAJIO14350722!D282</f>
        <v>0</v>
      </c>
      <c r="K247" s="42">
        <f t="shared" si="23"/>
        <v>0</v>
      </c>
      <c r="M247" s="42">
        <f t="shared" si="24"/>
        <v>0</v>
      </c>
      <c r="N247" s="42">
        <f>BAJIO14350722!C282</f>
        <v>0</v>
      </c>
      <c r="O247" s="62" t="e">
        <f t="shared" si="20"/>
        <v>#REF!</v>
      </c>
    </row>
    <row r="248" spans="1:15" x14ac:dyDescent="0.25">
      <c r="A248" s="39">
        <f>BAJIO14350722!A283</f>
        <v>0</v>
      </c>
      <c r="C248" s="41">
        <f>BAJIO14350722!B280</f>
        <v>0</v>
      </c>
      <c r="E248" s="40">
        <f>BAJIO14350722!I283</f>
        <v>0</v>
      </c>
      <c r="F248" s="40">
        <f>BAJIO14350722!H283</f>
        <v>0</v>
      </c>
      <c r="G248" s="42">
        <f t="shared" si="21"/>
        <v>0</v>
      </c>
      <c r="I248" s="42">
        <f t="shared" si="22"/>
        <v>0</v>
      </c>
      <c r="J248" s="143">
        <f>BAJIO14350722!D283</f>
        <v>0</v>
      </c>
      <c r="K248" s="42">
        <f t="shared" si="23"/>
        <v>0</v>
      </c>
      <c r="M248" s="42">
        <f t="shared" si="24"/>
        <v>0</v>
      </c>
      <c r="N248" s="42">
        <f>BAJIO14350722!C283</f>
        <v>0</v>
      </c>
      <c r="O248" s="62" t="e">
        <f t="shared" si="20"/>
        <v>#REF!</v>
      </c>
    </row>
    <row r="249" spans="1:15" x14ac:dyDescent="0.25">
      <c r="A249" s="39">
        <f>BAJIO14350722!A284</f>
        <v>0</v>
      </c>
      <c r="C249" s="41">
        <f>BAJIO14350722!B281</f>
        <v>0</v>
      </c>
      <c r="E249" s="40">
        <f>BAJIO14350722!I284</f>
        <v>0</v>
      </c>
      <c r="F249" s="40">
        <f>BAJIO14350722!H284</f>
        <v>0</v>
      </c>
      <c r="G249" s="42">
        <f t="shared" si="21"/>
        <v>0</v>
      </c>
      <c r="I249" s="42">
        <f t="shared" si="22"/>
        <v>0</v>
      </c>
      <c r="J249" s="143">
        <f>BAJIO14350722!D284</f>
        <v>0</v>
      </c>
      <c r="K249" s="42">
        <f t="shared" si="23"/>
        <v>0</v>
      </c>
      <c r="M249" s="42">
        <f t="shared" si="24"/>
        <v>0</v>
      </c>
      <c r="N249" s="42">
        <f>BAJIO14350722!C284</f>
        <v>0</v>
      </c>
      <c r="O249" s="62" t="e">
        <f t="shared" si="20"/>
        <v>#REF!</v>
      </c>
    </row>
    <row r="250" spans="1:15" x14ac:dyDescent="0.25">
      <c r="A250" s="39">
        <f>BAJIO14350722!A285</f>
        <v>0</v>
      </c>
      <c r="C250" s="41">
        <f>BAJIO14350722!B282</f>
        <v>0</v>
      </c>
      <c r="E250" s="40">
        <f>BAJIO14350722!I285</f>
        <v>0</v>
      </c>
      <c r="F250" s="40">
        <f>BAJIO14350722!H285</f>
        <v>0</v>
      </c>
      <c r="G250" s="42">
        <f t="shared" si="21"/>
        <v>0</v>
      </c>
      <c r="I250" s="42">
        <f t="shared" si="22"/>
        <v>0</v>
      </c>
      <c r="J250" s="143">
        <f>BAJIO14350722!D285</f>
        <v>0</v>
      </c>
      <c r="K250" s="42">
        <f t="shared" si="23"/>
        <v>0</v>
      </c>
      <c r="M250" s="42">
        <f t="shared" si="24"/>
        <v>0</v>
      </c>
      <c r="N250" s="42">
        <f>BAJIO14350722!C285</f>
        <v>0</v>
      </c>
      <c r="O250" s="62" t="e">
        <f t="shared" si="20"/>
        <v>#REF!</v>
      </c>
    </row>
    <row r="251" spans="1:15" x14ac:dyDescent="0.25">
      <c r="A251" s="39">
        <f>BAJIO14350722!A286</f>
        <v>0</v>
      </c>
      <c r="C251" s="41">
        <f>BAJIO14350722!B283</f>
        <v>0</v>
      </c>
      <c r="E251" s="40">
        <f>BAJIO14350722!I286</f>
        <v>0</v>
      </c>
      <c r="F251" s="40">
        <f>BAJIO14350722!H286</f>
        <v>0</v>
      </c>
      <c r="G251" s="42">
        <f t="shared" si="21"/>
        <v>0</v>
      </c>
      <c r="I251" s="42">
        <f t="shared" si="22"/>
        <v>0</v>
      </c>
      <c r="J251" s="143">
        <f>BAJIO14350722!D286</f>
        <v>0</v>
      </c>
      <c r="K251" s="42">
        <f t="shared" si="23"/>
        <v>0</v>
      </c>
      <c r="M251" s="42">
        <f t="shared" si="24"/>
        <v>0</v>
      </c>
      <c r="N251" s="42">
        <f>BAJIO14350722!C286</f>
        <v>0</v>
      </c>
      <c r="O251" s="62" t="e">
        <f t="shared" si="20"/>
        <v>#REF!</v>
      </c>
    </row>
    <row r="252" spans="1:15" x14ac:dyDescent="0.25">
      <c r="A252" s="39">
        <f>BAJIO14350722!A287</f>
        <v>0</v>
      </c>
      <c r="C252" s="41">
        <f>BAJIO14350722!B284</f>
        <v>0</v>
      </c>
      <c r="E252" s="40">
        <f>BAJIO14350722!I287</f>
        <v>0</v>
      </c>
      <c r="F252" s="40">
        <f>BAJIO14350722!H287</f>
        <v>0</v>
      </c>
      <c r="G252" s="42">
        <f t="shared" si="21"/>
        <v>0</v>
      </c>
      <c r="I252" s="42">
        <f t="shared" si="22"/>
        <v>0</v>
      </c>
      <c r="J252" s="143">
        <f>BAJIO14350722!D287</f>
        <v>0</v>
      </c>
      <c r="K252" s="42">
        <f t="shared" si="23"/>
        <v>0</v>
      </c>
      <c r="M252" s="42">
        <f t="shared" si="24"/>
        <v>0</v>
      </c>
      <c r="N252" s="42">
        <f>BAJIO14350722!C287</f>
        <v>0</v>
      </c>
      <c r="O252" s="62" t="e">
        <f t="shared" si="20"/>
        <v>#REF!</v>
      </c>
    </row>
    <row r="253" spans="1:15" x14ac:dyDescent="0.25">
      <c r="A253" s="39">
        <f>BAJIO14350722!A288</f>
        <v>0</v>
      </c>
      <c r="C253" s="41">
        <f>BAJIO14350722!B285</f>
        <v>0</v>
      </c>
      <c r="E253" s="40">
        <f>BAJIO14350722!I288</f>
        <v>0</v>
      </c>
      <c r="F253" s="40">
        <f>BAJIO14350722!H288</f>
        <v>0</v>
      </c>
      <c r="G253" s="42">
        <f t="shared" si="21"/>
        <v>0</v>
      </c>
      <c r="I253" s="42">
        <f t="shared" si="22"/>
        <v>0</v>
      </c>
      <c r="J253" s="143">
        <f>BAJIO14350722!D288</f>
        <v>0</v>
      </c>
      <c r="K253" s="42">
        <f t="shared" si="23"/>
        <v>0</v>
      </c>
      <c r="M253" s="42">
        <f t="shared" si="24"/>
        <v>0</v>
      </c>
      <c r="N253" s="42">
        <f>BAJIO14350722!C288</f>
        <v>0</v>
      </c>
      <c r="O253" s="62" t="e">
        <f t="shared" si="20"/>
        <v>#REF!</v>
      </c>
    </row>
    <row r="254" spans="1:15" x14ac:dyDescent="0.25">
      <c r="A254" s="39">
        <f>BAJIO14350722!A289</f>
        <v>0</v>
      </c>
      <c r="C254" s="41">
        <f>BAJIO14350722!B286</f>
        <v>0</v>
      </c>
      <c r="E254" s="40">
        <f>BAJIO14350722!I289</f>
        <v>0</v>
      </c>
      <c r="F254" s="40">
        <f>BAJIO14350722!H289</f>
        <v>0</v>
      </c>
      <c r="G254" s="42">
        <f t="shared" si="21"/>
        <v>0</v>
      </c>
      <c r="I254" s="42">
        <f t="shared" si="22"/>
        <v>0</v>
      </c>
      <c r="J254" s="143">
        <f>BAJIO14350722!D289</f>
        <v>0</v>
      </c>
      <c r="K254" s="42">
        <f t="shared" si="23"/>
        <v>0</v>
      </c>
      <c r="M254" s="42">
        <f t="shared" si="24"/>
        <v>0</v>
      </c>
      <c r="N254" s="42">
        <f>BAJIO14350722!C289</f>
        <v>0</v>
      </c>
      <c r="O254" s="62" t="e">
        <f t="shared" si="20"/>
        <v>#REF!</v>
      </c>
    </row>
    <row r="255" spans="1:15" x14ac:dyDescent="0.25">
      <c r="A255" s="39">
        <f>BAJIO14350722!A290</f>
        <v>0</v>
      </c>
      <c r="C255" s="41">
        <f>BAJIO14350722!B287</f>
        <v>0</v>
      </c>
      <c r="E255" s="40">
        <f>BAJIO14350722!I290</f>
        <v>0</v>
      </c>
      <c r="F255" s="40">
        <f>BAJIO14350722!H290</f>
        <v>0</v>
      </c>
      <c r="G255" s="42">
        <f t="shared" si="21"/>
        <v>0</v>
      </c>
      <c r="I255" s="42">
        <f t="shared" si="22"/>
        <v>0</v>
      </c>
      <c r="J255" s="143">
        <f>BAJIO14350722!D290</f>
        <v>0</v>
      </c>
      <c r="K255" s="42">
        <f t="shared" si="23"/>
        <v>0</v>
      </c>
      <c r="M255" s="42">
        <f t="shared" si="24"/>
        <v>0</v>
      </c>
      <c r="N255" s="42">
        <f>BAJIO14350722!C290</f>
        <v>0</v>
      </c>
      <c r="O255" s="62" t="e">
        <f t="shared" si="20"/>
        <v>#REF!</v>
      </c>
    </row>
    <row r="256" spans="1:15" x14ac:dyDescent="0.25">
      <c r="A256" s="39">
        <f>BAJIO14350722!A291</f>
        <v>0</v>
      </c>
      <c r="C256" s="41">
        <f>BAJIO14350722!B288</f>
        <v>0</v>
      </c>
      <c r="E256" s="40">
        <f>BAJIO14350722!I291</f>
        <v>0</v>
      </c>
      <c r="F256" s="40">
        <f>BAJIO14350722!H291</f>
        <v>0</v>
      </c>
      <c r="G256" s="42">
        <f t="shared" si="21"/>
        <v>0</v>
      </c>
      <c r="I256" s="42">
        <f t="shared" si="22"/>
        <v>0</v>
      </c>
      <c r="J256" s="143">
        <f>BAJIO14350722!D291</f>
        <v>0</v>
      </c>
      <c r="K256" s="42">
        <f t="shared" si="23"/>
        <v>0</v>
      </c>
      <c r="M256" s="42">
        <f t="shared" si="24"/>
        <v>0</v>
      </c>
      <c r="N256" s="42">
        <f>BAJIO14350722!C291</f>
        <v>0</v>
      </c>
      <c r="O256" s="62" t="e">
        <f t="shared" si="20"/>
        <v>#REF!</v>
      </c>
    </row>
    <row r="257" spans="1:15" x14ac:dyDescent="0.25">
      <c r="A257" s="39">
        <f>BAJIO14350722!A292</f>
        <v>0</v>
      </c>
      <c r="C257" s="41">
        <f>BAJIO14350722!B289</f>
        <v>0</v>
      </c>
      <c r="E257" s="40">
        <f>BAJIO14350722!I292</f>
        <v>0</v>
      </c>
      <c r="F257" s="40">
        <f>BAJIO14350722!H292</f>
        <v>0</v>
      </c>
      <c r="G257" s="42">
        <f t="shared" si="21"/>
        <v>0</v>
      </c>
      <c r="I257" s="42">
        <f t="shared" si="22"/>
        <v>0</v>
      </c>
      <c r="J257" s="143">
        <f>BAJIO14350722!D292</f>
        <v>0</v>
      </c>
      <c r="K257" s="42">
        <f t="shared" si="23"/>
        <v>0</v>
      </c>
      <c r="M257" s="42">
        <f t="shared" si="24"/>
        <v>0</v>
      </c>
      <c r="N257" s="42">
        <f>BAJIO14350722!C292</f>
        <v>0</v>
      </c>
      <c r="O257" s="62" t="e">
        <f t="shared" si="20"/>
        <v>#REF!</v>
      </c>
    </row>
    <row r="258" spans="1:15" x14ac:dyDescent="0.25">
      <c r="A258" s="39">
        <f>BAJIO14350722!A293</f>
        <v>0</v>
      </c>
      <c r="C258" s="41">
        <f>BAJIO14350722!B290</f>
        <v>0</v>
      </c>
      <c r="E258" s="40">
        <f>BAJIO14350722!I293</f>
        <v>0</v>
      </c>
      <c r="F258" s="40">
        <f>BAJIO14350722!H293</f>
        <v>0</v>
      </c>
      <c r="G258" s="42">
        <f t="shared" si="21"/>
        <v>0</v>
      </c>
      <c r="I258" s="42">
        <f t="shared" si="22"/>
        <v>0</v>
      </c>
      <c r="J258" s="143">
        <f>BAJIO14350722!D293</f>
        <v>0</v>
      </c>
      <c r="K258" s="42">
        <f t="shared" si="23"/>
        <v>0</v>
      </c>
      <c r="M258" s="42">
        <f t="shared" si="24"/>
        <v>0</v>
      </c>
      <c r="N258" s="42">
        <f>BAJIO14350722!C293</f>
        <v>0</v>
      </c>
      <c r="O258" s="62" t="e">
        <f t="shared" si="20"/>
        <v>#REF!</v>
      </c>
    </row>
    <row r="259" spans="1:15" x14ac:dyDescent="0.25">
      <c r="A259" s="39">
        <f>BAJIO14350722!A294</f>
        <v>0</v>
      </c>
      <c r="C259" s="41">
        <f>BAJIO14350722!B291</f>
        <v>0</v>
      </c>
      <c r="E259" s="40">
        <f>BAJIO14350722!I294</f>
        <v>0</v>
      </c>
      <c r="F259" s="40">
        <f>BAJIO14350722!H294</f>
        <v>0</v>
      </c>
      <c r="G259" s="42">
        <f t="shared" si="21"/>
        <v>0</v>
      </c>
      <c r="I259" s="42">
        <f t="shared" si="22"/>
        <v>0</v>
      </c>
      <c r="J259" s="143">
        <f>BAJIO14350722!D294</f>
        <v>0</v>
      </c>
      <c r="K259" s="42">
        <f t="shared" si="23"/>
        <v>0</v>
      </c>
      <c r="M259" s="42">
        <f t="shared" si="24"/>
        <v>0</v>
      </c>
      <c r="N259" s="42">
        <f>BAJIO14350722!C294</f>
        <v>0</v>
      </c>
      <c r="O259" s="62" t="e">
        <f t="shared" si="20"/>
        <v>#REF!</v>
      </c>
    </row>
    <row r="260" spans="1:15" x14ac:dyDescent="0.25">
      <c r="A260" s="39">
        <f>BAJIO14350722!A295</f>
        <v>0</v>
      </c>
      <c r="C260" s="41">
        <f>BAJIO14350722!B292</f>
        <v>0</v>
      </c>
      <c r="E260" s="40">
        <f>BAJIO14350722!I295</f>
        <v>0</v>
      </c>
      <c r="F260" s="40">
        <f>BAJIO14350722!H295</f>
        <v>0</v>
      </c>
      <c r="G260" s="42">
        <f t="shared" si="21"/>
        <v>0</v>
      </c>
      <c r="I260" s="42">
        <f t="shared" si="22"/>
        <v>0</v>
      </c>
      <c r="J260" s="143">
        <f>BAJIO14350722!D295</f>
        <v>0</v>
      </c>
      <c r="K260" s="42">
        <f t="shared" si="23"/>
        <v>0</v>
      </c>
      <c r="M260" s="42">
        <f t="shared" si="24"/>
        <v>0</v>
      </c>
      <c r="N260" s="42">
        <f>BAJIO14350722!C295</f>
        <v>0</v>
      </c>
      <c r="O260" s="62" t="e">
        <f t="shared" si="20"/>
        <v>#REF!</v>
      </c>
    </row>
    <row r="261" spans="1:15" x14ac:dyDescent="0.25">
      <c r="A261" s="39">
        <f>BAJIO14350722!A296</f>
        <v>0</v>
      </c>
      <c r="C261" s="41">
        <f>BAJIO14350722!B293</f>
        <v>0</v>
      </c>
      <c r="E261" s="40">
        <f>BAJIO14350722!I296</f>
        <v>0</v>
      </c>
      <c r="F261" s="40">
        <f>BAJIO14350722!H296</f>
        <v>0</v>
      </c>
      <c r="G261" s="42">
        <f t="shared" si="21"/>
        <v>0</v>
      </c>
      <c r="I261" s="42">
        <f t="shared" si="22"/>
        <v>0</v>
      </c>
      <c r="J261" s="143">
        <f>BAJIO14350722!D296</f>
        <v>0</v>
      </c>
      <c r="K261" s="42">
        <f t="shared" si="23"/>
        <v>0</v>
      </c>
      <c r="M261" s="42">
        <f t="shared" si="24"/>
        <v>0</v>
      </c>
      <c r="N261" s="42">
        <f>BAJIO14350722!C296</f>
        <v>0</v>
      </c>
      <c r="O261" s="62" t="e">
        <f t="shared" si="20"/>
        <v>#REF!</v>
      </c>
    </row>
    <row r="262" spans="1:15" x14ac:dyDescent="0.25">
      <c r="A262" s="39">
        <f>BAJIO14350722!A297</f>
        <v>0</v>
      </c>
      <c r="C262" s="41">
        <f>BAJIO14350722!B294</f>
        <v>0</v>
      </c>
      <c r="E262" s="40">
        <f>BAJIO14350722!I297</f>
        <v>0</v>
      </c>
      <c r="F262" s="40">
        <f>BAJIO14350722!H297</f>
        <v>0</v>
      </c>
      <c r="G262" s="42">
        <f t="shared" si="21"/>
        <v>0</v>
      </c>
      <c r="I262" s="42">
        <f t="shared" si="22"/>
        <v>0</v>
      </c>
      <c r="J262" s="143">
        <f>BAJIO14350722!D297</f>
        <v>0</v>
      </c>
      <c r="K262" s="42">
        <f t="shared" si="23"/>
        <v>0</v>
      </c>
      <c r="M262" s="42">
        <f t="shared" si="24"/>
        <v>0</v>
      </c>
      <c r="N262" s="42">
        <f>BAJIO14350722!C297</f>
        <v>0</v>
      </c>
      <c r="O262" s="62" t="e">
        <f t="shared" si="20"/>
        <v>#REF!</v>
      </c>
    </row>
    <row r="263" spans="1:15" x14ac:dyDescent="0.25">
      <c r="A263" s="39">
        <f>BAJIO14350722!A298</f>
        <v>0</v>
      </c>
      <c r="C263" s="41">
        <f>BAJIO14350722!B295</f>
        <v>0</v>
      </c>
      <c r="E263" s="40">
        <f>BAJIO14350722!I298</f>
        <v>0</v>
      </c>
      <c r="F263" s="40">
        <f>BAJIO14350722!H298</f>
        <v>0</v>
      </c>
      <c r="G263" s="42">
        <f t="shared" si="21"/>
        <v>0</v>
      </c>
      <c r="I263" s="42">
        <f t="shared" si="22"/>
        <v>0</v>
      </c>
      <c r="J263" s="143">
        <f>BAJIO14350722!D298</f>
        <v>0</v>
      </c>
      <c r="K263" s="42">
        <f t="shared" si="23"/>
        <v>0</v>
      </c>
      <c r="M263" s="42">
        <f t="shared" si="24"/>
        <v>0</v>
      </c>
      <c r="N263" s="42">
        <f>BAJIO14350722!C298</f>
        <v>0</v>
      </c>
      <c r="O263" s="62" t="e">
        <f t="shared" si="20"/>
        <v>#REF!</v>
      </c>
    </row>
    <row r="264" spans="1:15" x14ac:dyDescent="0.25">
      <c r="A264" s="39">
        <f>BAJIO14350722!A299</f>
        <v>0</v>
      </c>
      <c r="C264" s="41">
        <f>BAJIO14350722!B296</f>
        <v>0</v>
      </c>
      <c r="E264" s="40">
        <f>BAJIO14350722!I299</f>
        <v>0</v>
      </c>
      <c r="F264" s="40">
        <f>BAJIO14350722!H299</f>
        <v>0</v>
      </c>
      <c r="G264" s="42">
        <f t="shared" si="21"/>
        <v>0</v>
      </c>
      <c r="I264" s="42">
        <f t="shared" si="22"/>
        <v>0</v>
      </c>
      <c r="J264" s="143">
        <f>BAJIO14350722!D299</f>
        <v>0</v>
      </c>
      <c r="K264" s="42">
        <f t="shared" si="23"/>
        <v>0</v>
      </c>
      <c r="M264" s="42">
        <f t="shared" si="24"/>
        <v>0</v>
      </c>
      <c r="N264" s="42">
        <f>BAJIO14350722!C299</f>
        <v>0</v>
      </c>
      <c r="O264" s="62" t="e">
        <f t="shared" si="20"/>
        <v>#REF!</v>
      </c>
    </row>
    <row r="265" spans="1:15" x14ac:dyDescent="0.25">
      <c r="A265" s="39">
        <f>BAJIO14350722!A300</f>
        <v>0</v>
      </c>
      <c r="C265" s="41">
        <f>BAJIO14350722!B297</f>
        <v>0</v>
      </c>
      <c r="E265" s="40">
        <f>BAJIO14350722!I300</f>
        <v>0</v>
      </c>
      <c r="F265" s="40">
        <f>BAJIO14350722!H300</f>
        <v>0</v>
      </c>
      <c r="G265" s="42">
        <f t="shared" si="21"/>
        <v>0</v>
      </c>
      <c r="I265" s="42">
        <f t="shared" si="22"/>
        <v>0</v>
      </c>
      <c r="J265" s="143">
        <f>BAJIO14350722!D300</f>
        <v>0</v>
      </c>
      <c r="K265" s="42">
        <f t="shared" si="23"/>
        <v>0</v>
      </c>
      <c r="M265" s="42">
        <f t="shared" si="24"/>
        <v>0</v>
      </c>
      <c r="N265" s="42">
        <f>BAJIO14350722!C300</f>
        <v>0</v>
      </c>
      <c r="O265" s="62" t="e">
        <f t="shared" si="20"/>
        <v>#REF!</v>
      </c>
    </row>
    <row r="266" spans="1:15" x14ac:dyDescent="0.25">
      <c r="A266" s="39">
        <f>BAJIO14350722!A301</f>
        <v>0</v>
      </c>
      <c r="C266" s="41">
        <f>BAJIO14350722!B298</f>
        <v>0</v>
      </c>
      <c r="E266" s="40">
        <f>BAJIO14350722!I301</f>
        <v>0</v>
      </c>
      <c r="F266" s="40">
        <f>BAJIO14350722!H301</f>
        <v>0</v>
      </c>
      <c r="G266" s="42">
        <f t="shared" si="21"/>
        <v>0</v>
      </c>
      <c r="I266" s="42">
        <f t="shared" si="22"/>
        <v>0</v>
      </c>
      <c r="J266" s="143">
        <f>BAJIO14350722!D301</f>
        <v>0</v>
      </c>
      <c r="K266" s="42">
        <f t="shared" si="23"/>
        <v>0</v>
      </c>
      <c r="M266" s="42">
        <f t="shared" si="24"/>
        <v>0</v>
      </c>
      <c r="N266" s="42">
        <f>BAJIO14350722!C301</f>
        <v>0</v>
      </c>
      <c r="O266" s="62" t="e">
        <f t="shared" si="20"/>
        <v>#REF!</v>
      </c>
    </row>
    <row r="267" spans="1:15" x14ac:dyDescent="0.25">
      <c r="A267" s="39">
        <f>BAJIO14350722!A302</f>
        <v>0</v>
      </c>
      <c r="C267" s="41">
        <f>BAJIO14350722!B299</f>
        <v>0</v>
      </c>
      <c r="E267" s="40">
        <f>BAJIO14350722!I302</f>
        <v>0</v>
      </c>
      <c r="F267" s="40">
        <f>BAJIO14350722!H302</f>
        <v>0</v>
      </c>
      <c r="G267" s="42">
        <f t="shared" si="21"/>
        <v>0</v>
      </c>
      <c r="I267" s="42">
        <f t="shared" si="22"/>
        <v>0</v>
      </c>
      <c r="J267" s="143">
        <f>BAJIO14350722!D302</f>
        <v>0</v>
      </c>
      <c r="K267" s="42">
        <f t="shared" si="23"/>
        <v>0</v>
      </c>
      <c r="M267" s="42">
        <f t="shared" si="24"/>
        <v>0</v>
      </c>
      <c r="N267" s="42">
        <f>BAJIO14350722!C302</f>
        <v>0</v>
      </c>
      <c r="O267" s="62" t="e">
        <f t="shared" si="20"/>
        <v>#REF!</v>
      </c>
    </row>
    <row r="268" spans="1:15" x14ac:dyDescent="0.25">
      <c r="A268" s="39">
        <f>BAJIO14350722!A303</f>
        <v>0</v>
      </c>
      <c r="C268" s="41">
        <f>BAJIO14350722!B300</f>
        <v>0</v>
      </c>
      <c r="E268" s="40">
        <f>BAJIO14350722!I303</f>
        <v>0</v>
      </c>
      <c r="F268" s="40">
        <f>BAJIO14350722!H303</f>
        <v>0</v>
      </c>
      <c r="G268" s="42">
        <f t="shared" si="21"/>
        <v>0</v>
      </c>
      <c r="I268" s="42">
        <f t="shared" si="22"/>
        <v>0</v>
      </c>
      <c r="J268" s="143">
        <f>BAJIO14350722!D303</f>
        <v>0</v>
      </c>
      <c r="K268" s="42">
        <f t="shared" si="23"/>
        <v>0</v>
      </c>
      <c r="M268" s="42">
        <f t="shared" si="24"/>
        <v>0</v>
      </c>
      <c r="N268" s="42">
        <f>BAJIO14350722!C303</f>
        <v>0</v>
      </c>
      <c r="O268" s="62" t="e">
        <f t="shared" si="20"/>
        <v>#REF!</v>
      </c>
    </row>
    <row r="269" spans="1:15" x14ac:dyDescent="0.25">
      <c r="A269" s="39">
        <f>BAJIO14350722!A304</f>
        <v>0</v>
      </c>
      <c r="C269" s="41">
        <f>BAJIO14350722!B301</f>
        <v>0</v>
      </c>
      <c r="E269" s="40">
        <f>BAJIO14350722!I304</f>
        <v>0</v>
      </c>
      <c r="F269" s="40">
        <f>BAJIO14350722!H304</f>
        <v>0</v>
      </c>
      <c r="G269" s="42">
        <f t="shared" si="21"/>
        <v>0</v>
      </c>
      <c r="I269" s="42">
        <f t="shared" si="22"/>
        <v>0</v>
      </c>
      <c r="J269" s="143">
        <f>BAJIO14350722!D304</f>
        <v>0</v>
      </c>
      <c r="K269" s="42">
        <f t="shared" si="23"/>
        <v>0</v>
      </c>
      <c r="M269" s="42">
        <f t="shared" si="24"/>
        <v>0</v>
      </c>
      <c r="N269" s="42">
        <f>BAJIO14350722!C304</f>
        <v>0</v>
      </c>
      <c r="O269" s="62" t="e">
        <f t="shared" si="20"/>
        <v>#REF!</v>
      </c>
    </row>
    <row r="270" spans="1:15" x14ac:dyDescent="0.25">
      <c r="A270" s="39">
        <f>BAJIO14350722!A305</f>
        <v>0</v>
      </c>
      <c r="C270" s="41">
        <f>BAJIO14350722!B302</f>
        <v>0</v>
      </c>
      <c r="E270" s="40">
        <f>BAJIO14350722!I305</f>
        <v>0</v>
      </c>
      <c r="F270" s="40">
        <f>BAJIO14350722!H305</f>
        <v>0</v>
      </c>
      <c r="G270" s="42">
        <f t="shared" si="21"/>
        <v>0</v>
      </c>
      <c r="I270" s="42">
        <f t="shared" si="22"/>
        <v>0</v>
      </c>
      <c r="J270" s="143">
        <f>BAJIO14350722!D305</f>
        <v>0</v>
      </c>
      <c r="K270" s="42">
        <f t="shared" si="23"/>
        <v>0</v>
      </c>
      <c r="M270" s="42">
        <f t="shared" si="24"/>
        <v>0</v>
      </c>
      <c r="N270" s="42">
        <f>BAJIO14350722!C305</f>
        <v>0</v>
      </c>
      <c r="O270" s="62" t="e">
        <f t="shared" si="20"/>
        <v>#REF!</v>
      </c>
    </row>
    <row r="271" spans="1:15" x14ac:dyDescent="0.25">
      <c r="A271" s="39">
        <f>BAJIO14350722!A306</f>
        <v>0</v>
      </c>
      <c r="C271" s="41">
        <f>BAJIO14350722!B303</f>
        <v>0</v>
      </c>
      <c r="E271" s="40">
        <f>BAJIO14350722!I306</f>
        <v>0</v>
      </c>
      <c r="F271" s="40">
        <f>BAJIO14350722!H306</f>
        <v>0</v>
      </c>
      <c r="G271" s="42">
        <f t="shared" si="21"/>
        <v>0</v>
      </c>
      <c r="I271" s="42">
        <f t="shared" si="22"/>
        <v>0</v>
      </c>
      <c r="J271" s="143">
        <f>BAJIO14350722!D306</f>
        <v>0</v>
      </c>
      <c r="K271" s="42">
        <f t="shared" si="23"/>
        <v>0</v>
      </c>
      <c r="M271" s="42">
        <f t="shared" si="24"/>
        <v>0</v>
      </c>
      <c r="N271" s="42">
        <f>BAJIO14350722!C306</f>
        <v>0</v>
      </c>
      <c r="O271" s="62" t="e">
        <f t="shared" si="20"/>
        <v>#REF!</v>
      </c>
    </row>
    <row r="272" spans="1:15" x14ac:dyDescent="0.25">
      <c r="A272" s="39">
        <f>BAJIO14350722!A307</f>
        <v>0</v>
      </c>
      <c r="C272" s="41">
        <f>BAJIO14350722!B304</f>
        <v>0</v>
      </c>
      <c r="E272" s="40">
        <f>BAJIO14350722!I307</f>
        <v>0</v>
      </c>
      <c r="F272" s="40">
        <f>BAJIO14350722!H307</f>
        <v>0</v>
      </c>
      <c r="G272" s="42">
        <f t="shared" si="21"/>
        <v>0</v>
      </c>
      <c r="I272" s="42">
        <f t="shared" si="22"/>
        <v>0</v>
      </c>
      <c r="J272" s="143">
        <f>BAJIO14350722!D307</f>
        <v>0</v>
      </c>
      <c r="K272" s="42">
        <f t="shared" si="23"/>
        <v>0</v>
      </c>
      <c r="M272" s="42">
        <f t="shared" si="24"/>
        <v>0</v>
      </c>
      <c r="N272" s="42">
        <f>BAJIO14350722!C307</f>
        <v>0</v>
      </c>
      <c r="O272" s="62" t="e">
        <f t="shared" si="20"/>
        <v>#REF!</v>
      </c>
    </row>
    <row r="273" spans="1:15" x14ac:dyDescent="0.25">
      <c r="A273" s="39">
        <f>BAJIO14350722!A308</f>
        <v>0</v>
      </c>
      <c r="C273" s="41">
        <f>BAJIO14350722!B305</f>
        <v>0</v>
      </c>
      <c r="E273" s="40">
        <f>BAJIO14350722!I308</f>
        <v>0</v>
      </c>
      <c r="F273" s="40">
        <f>BAJIO14350722!H308</f>
        <v>0</v>
      </c>
      <c r="G273" s="42">
        <f t="shared" si="21"/>
        <v>0</v>
      </c>
      <c r="I273" s="42">
        <f t="shared" si="22"/>
        <v>0</v>
      </c>
      <c r="J273" s="143">
        <f>BAJIO14350722!D308</f>
        <v>0</v>
      </c>
      <c r="K273" s="42">
        <f t="shared" si="23"/>
        <v>0</v>
      </c>
      <c r="M273" s="42">
        <f t="shared" si="24"/>
        <v>0</v>
      </c>
      <c r="N273" s="42">
        <f>BAJIO14350722!C308</f>
        <v>0</v>
      </c>
      <c r="O273" s="62" t="e">
        <f t="shared" si="20"/>
        <v>#REF!</v>
      </c>
    </row>
    <row r="274" spans="1:15" x14ac:dyDescent="0.25">
      <c r="A274" s="39">
        <f>BAJIO14350722!A309</f>
        <v>0</v>
      </c>
      <c r="C274" s="41">
        <f>BAJIO14350722!B306</f>
        <v>0</v>
      </c>
      <c r="E274" s="40">
        <f>BAJIO14350722!I309</f>
        <v>0</v>
      </c>
      <c r="F274" s="40">
        <f>BAJIO14350722!H309</f>
        <v>0</v>
      </c>
      <c r="G274" s="42">
        <f t="shared" si="21"/>
        <v>0</v>
      </c>
      <c r="I274" s="42">
        <f t="shared" si="22"/>
        <v>0</v>
      </c>
      <c r="J274" s="143">
        <f>BAJIO14350722!D309</f>
        <v>0</v>
      </c>
      <c r="K274" s="42">
        <f t="shared" si="23"/>
        <v>0</v>
      </c>
      <c r="M274" s="42">
        <f t="shared" si="24"/>
        <v>0</v>
      </c>
      <c r="N274" s="42">
        <f>BAJIO14350722!C309</f>
        <v>0</v>
      </c>
      <c r="O274" s="62" t="e">
        <f t="shared" si="20"/>
        <v>#REF!</v>
      </c>
    </row>
    <row r="275" spans="1:15" x14ac:dyDescent="0.25">
      <c r="A275" s="39">
        <f>BAJIO14350722!A310</f>
        <v>0</v>
      </c>
      <c r="C275" s="41">
        <f>BAJIO14350722!B307</f>
        <v>0</v>
      </c>
      <c r="E275" s="40">
        <f>BAJIO14350722!I310</f>
        <v>0</v>
      </c>
      <c r="F275" s="40">
        <f>BAJIO14350722!H310</f>
        <v>0</v>
      </c>
      <c r="G275" s="42">
        <f t="shared" si="21"/>
        <v>0</v>
      </c>
      <c r="I275" s="42">
        <f t="shared" si="22"/>
        <v>0</v>
      </c>
      <c r="J275" s="143">
        <f>BAJIO14350722!D310</f>
        <v>0</v>
      </c>
      <c r="K275" s="42">
        <f t="shared" si="23"/>
        <v>0</v>
      </c>
      <c r="M275" s="42">
        <f t="shared" si="24"/>
        <v>0</v>
      </c>
      <c r="N275" s="42">
        <f>BAJIO14350722!C310</f>
        <v>0</v>
      </c>
      <c r="O275" s="62" t="e">
        <f t="shared" si="20"/>
        <v>#REF!</v>
      </c>
    </row>
    <row r="276" spans="1:15" x14ac:dyDescent="0.25">
      <c r="A276" s="39">
        <f>BAJIO14350722!A311</f>
        <v>0</v>
      </c>
      <c r="C276" s="41">
        <f>BAJIO14350722!B308</f>
        <v>0</v>
      </c>
      <c r="E276" s="40">
        <f>BAJIO14350722!I311</f>
        <v>0</v>
      </c>
      <c r="F276" s="40">
        <f>BAJIO14350722!H311</f>
        <v>0</v>
      </c>
      <c r="G276" s="42">
        <f t="shared" si="21"/>
        <v>0</v>
      </c>
      <c r="I276" s="42">
        <f t="shared" si="22"/>
        <v>0</v>
      </c>
      <c r="J276" s="143">
        <f>BAJIO14350722!D311</f>
        <v>0</v>
      </c>
      <c r="K276" s="42">
        <f t="shared" si="23"/>
        <v>0</v>
      </c>
      <c r="M276" s="42">
        <f t="shared" si="24"/>
        <v>0</v>
      </c>
      <c r="N276" s="42">
        <f>BAJIO14350722!C311</f>
        <v>0</v>
      </c>
      <c r="O276" s="62" t="e">
        <f t="shared" si="20"/>
        <v>#REF!</v>
      </c>
    </row>
    <row r="277" spans="1:15" x14ac:dyDescent="0.25">
      <c r="A277" s="39">
        <f>BAJIO14350722!A312</f>
        <v>0</v>
      </c>
      <c r="C277" s="41">
        <f>BAJIO14350722!B309</f>
        <v>0</v>
      </c>
      <c r="E277" s="40">
        <f>BAJIO14350722!I312</f>
        <v>0</v>
      </c>
      <c r="F277" s="40">
        <f>BAJIO14350722!H312</f>
        <v>0</v>
      </c>
      <c r="G277" s="42">
        <f t="shared" si="21"/>
        <v>0</v>
      </c>
      <c r="I277" s="42">
        <f t="shared" si="22"/>
        <v>0</v>
      </c>
      <c r="J277" s="143">
        <f>BAJIO14350722!D312</f>
        <v>0</v>
      </c>
      <c r="K277" s="42">
        <f t="shared" si="23"/>
        <v>0</v>
      </c>
      <c r="M277" s="42">
        <f t="shared" si="24"/>
        <v>0</v>
      </c>
      <c r="N277" s="42">
        <f>BAJIO14350722!C312</f>
        <v>0</v>
      </c>
      <c r="O277" s="62" t="e">
        <f t="shared" si="20"/>
        <v>#REF!</v>
      </c>
    </row>
    <row r="278" spans="1:15" x14ac:dyDescent="0.25">
      <c r="A278" s="39">
        <f>BAJIO14350722!A313</f>
        <v>0</v>
      </c>
      <c r="C278" s="41">
        <f>BAJIO14350722!B310</f>
        <v>0</v>
      </c>
      <c r="E278" s="40">
        <f>BAJIO14350722!I313</f>
        <v>0</v>
      </c>
      <c r="F278" s="40">
        <f>BAJIO14350722!H313</f>
        <v>0</v>
      </c>
      <c r="G278" s="42">
        <f t="shared" si="21"/>
        <v>0</v>
      </c>
      <c r="I278" s="42">
        <f t="shared" si="22"/>
        <v>0</v>
      </c>
      <c r="J278" s="143">
        <f>BAJIO14350722!D313</f>
        <v>0</v>
      </c>
      <c r="K278" s="42">
        <f t="shared" si="23"/>
        <v>0</v>
      </c>
      <c r="M278" s="42">
        <f t="shared" si="24"/>
        <v>0</v>
      </c>
      <c r="N278" s="42">
        <f>BAJIO14350722!C313</f>
        <v>0</v>
      </c>
      <c r="O278" s="62" t="e">
        <f t="shared" si="20"/>
        <v>#REF!</v>
      </c>
    </row>
    <row r="279" spans="1:15" x14ac:dyDescent="0.25">
      <c r="A279" s="39">
        <f>BAJIO14350722!A314</f>
        <v>0</v>
      </c>
      <c r="C279" s="41">
        <f>BAJIO14350722!B311</f>
        <v>0</v>
      </c>
      <c r="E279" s="40">
        <f>BAJIO14350722!I314</f>
        <v>0</v>
      </c>
      <c r="F279" s="40">
        <f>BAJIO14350722!H314</f>
        <v>0</v>
      </c>
      <c r="G279" s="42">
        <f t="shared" si="21"/>
        <v>0</v>
      </c>
      <c r="I279" s="42">
        <f t="shared" si="22"/>
        <v>0</v>
      </c>
      <c r="J279" s="143">
        <f>BAJIO14350722!D314</f>
        <v>0</v>
      </c>
      <c r="K279" s="42">
        <f t="shared" si="23"/>
        <v>0</v>
      </c>
      <c r="M279" s="42">
        <f t="shared" si="24"/>
        <v>0</v>
      </c>
      <c r="N279" s="42">
        <f>BAJIO14350722!C314</f>
        <v>0</v>
      </c>
      <c r="O279" s="62" t="e">
        <f t="shared" si="20"/>
        <v>#REF!</v>
      </c>
    </row>
    <row r="280" spans="1:15" x14ac:dyDescent="0.25">
      <c r="A280" s="39">
        <f>BAJIO14350722!A315</f>
        <v>0</v>
      </c>
      <c r="C280" s="41">
        <f>BAJIO14350722!B312</f>
        <v>0</v>
      </c>
      <c r="E280" s="40">
        <f>BAJIO14350722!I315</f>
        <v>0</v>
      </c>
      <c r="F280" s="40">
        <f>BAJIO14350722!H315</f>
        <v>0</v>
      </c>
      <c r="G280" s="42">
        <f t="shared" si="21"/>
        <v>0</v>
      </c>
      <c r="I280" s="42">
        <f t="shared" si="22"/>
        <v>0</v>
      </c>
      <c r="J280" s="143">
        <f>BAJIO14350722!D315</f>
        <v>0</v>
      </c>
      <c r="K280" s="42">
        <f t="shared" si="23"/>
        <v>0</v>
      </c>
      <c r="M280" s="42">
        <f t="shared" si="24"/>
        <v>0</v>
      </c>
      <c r="N280" s="42">
        <f>BAJIO14350722!C315</f>
        <v>0</v>
      </c>
      <c r="O280" s="62" t="e">
        <f t="shared" si="20"/>
        <v>#REF!</v>
      </c>
    </row>
    <row r="281" spans="1:15" x14ac:dyDescent="0.25">
      <c r="A281" s="39">
        <f>BAJIO14350722!A316</f>
        <v>0</v>
      </c>
      <c r="C281" s="41">
        <f>BAJIO14350722!B313</f>
        <v>0</v>
      </c>
      <c r="E281" s="40">
        <f>BAJIO14350722!I316</f>
        <v>0</v>
      </c>
      <c r="F281" s="40">
        <f>BAJIO14350722!H316</f>
        <v>0</v>
      </c>
      <c r="G281" s="42">
        <f t="shared" si="21"/>
        <v>0</v>
      </c>
      <c r="I281" s="42">
        <f t="shared" si="22"/>
        <v>0</v>
      </c>
      <c r="J281" s="143">
        <f>BAJIO14350722!D316</f>
        <v>0</v>
      </c>
      <c r="K281" s="42">
        <f t="shared" si="23"/>
        <v>0</v>
      </c>
      <c r="M281" s="42">
        <f t="shared" si="24"/>
        <v>0</v>
      </c>
      <c r="N281" s="42">
        <f>BAJIO14350722!C316</f>
        <v>0</v>
      </c>
      <c r="O281" s="62" t="e">
        <f t="shared" ref="O281:O289" si="25">O280+J281-N281</f>
        <v>#REF!</v>
      </c>
    </row>
    <row r="282" spans="1:15" x14ac:dyDescent="0.25">
      <c r="A282" s="39">
        <f>BAJIO14350722!A317</f>
        <v>0</v>
      </c>
      <c r="C282" s="41">
        <f>BAJIO14350722!B314</f>
        <v>0</v>
      </c>
      <c r="E282" s="40">
        <f>BAJIO14350722!I317</f>
        <v>0</v>
      </c>
      <c r="F282" s="40">
        <f>BAJIO14350722!H317</f>
        <v>0</v>
      </c>
      <c r="G282" s="42">
        <f t="shared" si="21"/>
        <v>0</v>
      </c>
      <c r="I282" s="42">
        <f t="shared" si="22"/>
        <v>0</v>
      </c>
      <c r="J282" s="143">
        <f>BAJIO14350722!D317</f>
        <v>0</v>
      </c>
      <c r="K282" s="42">
        <f t="shared" si="23"/>
        <v>0</v>
      </c>
      <c r="M282" s="42">
        <f t="shared" si="24"/>
        <v>0</v>
      </c>
      <c r="N282" s="42">
        <f>BAJIO14350722!C317</f>
        <v>0</v>
      </c>
      <c r="O282" s="62" t="e">
        <f t="shared" si="25"/>
        <v>#REF!</v>
      </c>
    </row>
    <row r="283" spans="1:15" x14ac:dyDescent="0.25">
      <c r="A283" s="39">
        <f>BAJIO14350722!A318</f>
        <v>0</v>
      </c>
      <c r="C283" s="41">
        <f>BAJIO14350722!B315</f>
        <v>0</v>
      </c>
      <c r="E283" s="40">
        <f>BAJIO14350722!I318</f>
        <v>0</v>
      </c>
      <c r="F283" s="40">
        <f>BAJIO14350722!H318</f>
        <v>0</v>
      </c>
      <c r="G283" s="42">
        <f t="shared" si="21"/>
        <v>0</v>
      </c>
      <c r="I283" s="42">
        <f t="shared" si="22"/>
        <v>0</v>
      </c>
      <c r="J283" s="143">
        <f>BAJIO14350722!D318</f>
        <v>0</v>
      </c>
      <c r="K283" s="42">
        <f t="shared" si="23"/>
        <v>0</v>
      </c>
      <c r="M283" s="42">
        <f t="shared" si="24"/>
        <v>0</v>
      </c>
      <c r="N283" s="42">
        <f>BAJIO14350722!C318</f>
        <v>0</v>
      </c>
      <c r="O283" s="62" t="e">
        <f t="shared" si="25"/>
        <v>#REF!</v>
      </c>
    </row>
    <row r="284" spans="1:15" x14ac:dyDescent="0.25">
      <c r="A284" s="39">
        <f>BAJIO14350722!A319</f>
        <v>0</v>
      </c>
      <c r="C284" s="41">
        <f>BAJIO14350722!B316</f>
        <v>0</v>
      </c>
      <c r="E284" s="40">
        <f>BAJIO14350722!I319</f>
        <v>0</v>
      </c>
      <c r="F284" s="40">
        <f>BAJIO14350722!H319</f>
        <v>0</v>
      </c>
      <c r="G284" s="42">
        <f t="shared" si="21"/>
        <v>0</v>
      </c>
      <c r="I284" s="42">
        <f t="shared" si="22"/>
        <v>0</v>
      </c>
      <c r="J284" s="143">
        <f>BAJIO14350722!D319</f>
        <v>0</v>
      </c>
      <c r="K284" s="42">
        <f t="shared" si="23"/>
        <v>0</v>
      </c>
      <c r="M284" s="42">
        <f t="shared" si="24"/>
        <v>0</v>
      </c>
      <c r="N284" s="42">
        <f>BAJIO14350722!C319</f>
        <v>0</v>
      </c>
      <c r="O284" s="62" t="e">
        <f t="shared" si="25"/>
        <v>#REF!</v>
      </c>
    </row>
    <row r="285" spans="1:15" x14ac:dyDescent="0.25">
      <c r="A285" s="39">
        <f>BAJIO14350722!A320</f>
        <v>0</v>
      </c>
      <c r="C285" s="41">
        <f>BAJIO14350722!B317</f>
        <v>0</v>
      </c>
      <c r="E285" s="40">
        <f>BAJIO14350722!I320</f>
        <v>0</v>
      </c>
      <c r="F285" s="40">
        <f>BAJIO14350722!H320</f>
        <v>0</v>
      </c>
      <c r="G285" s="42">
        <f t="shared" si="21"/>
        <v>0</v>
      </c>
      <c r="I285" s="42">
        <f t="shared" si="22"/>
        <v>0</v>
      </c>
      <c r="J285" s="143">
        <f>BAJIO14350722!D320</f>
        <v>0</v>
      </c>
      <c r="K285" s="42">
        <f t="shared" si="23"/>
        <v>0</v>
      </c>
      <c r="M285" s="42">
        <f t="shared" si="24"/>
        <v>0</v>
      </c>
      <c r="N285" s="42">
        <f>BAJIO14350722!C320</f>
        <v>0</v>
      </c>
      <c r="O285" s="62" t="e">
        <f t="shared" si="25"/>
        <v>#REF!</v>
      </c>
    </row>
    <row r="286" spans="1:15" x14ac:dyDescent="0.25">
      <c r="A286" s="39">
        <f>BAJIO14350722!A321</f>
        <v>0</v>
      </c>
      <c r="C286" s="41">
        <f>BAJIO14350722!B321</f>
        <v>0</v>
      </c>
      <c r="E286" s="40">
        <f>BAJIO14350722!I321</f>
        <v>0</v>
      </c>
      <c r="F286" s="40">
        <f>BAJIO14350722!H321</f>
        <v>0</v>
      </c>
      <c r="G286" s="42">
        <f t="shared" si="21"/>
        <v>0</v>
      </c>
      <c r="I286" s="42">
        <f t="shared" si="22"/>
        <v>0</v>
      </c>
      <c r="J286" s="143">
        <f>BAJIO14350722!D321</f>
        <v>0</v>
      </c>
      <c r="K286" s="42">
        <f t="shared" si="23"/>
        <v>0</v>
      </c>
      <c r="M286" s="42">
        <f t="shared" si="24"/>
        <v>0</v>
      </c>
      <c r="N286" s="42">
        <f>BAJIO14350722!C321</f>
        <v>0</v>
      </c>
      <c r="O286" s="62" t="e">
        <f t="shared" si="25"/>
        <v>#REF!</v>
      </c>
    </row>
    <row r="287" spans="1:15" x14ac:dyDescent="0.25">
      <c r="A287" s="39">
        <f>BAJIO14350722!A322</f>
        <v>0</v>
      </c>
      <c r="C287" s="41">
        <f>BAJIO14350722!B322</f>
        <v>0</v>
      </c>
      <c r="E287" s="40">
        <f>BAJIO14350722!I322</f>
        <v>0</v>
      </c>
      <c r="F287" s="40">
        <f>BAJIO14350722!H322</f>
        <v>0</v>
      </c>
      <c r="G287" s="42">
        <f t="shared" si="21"/>
        <v>0</v>
      </c>
      <c r="I287" s="42">
        <f t="shared" si="22"/>
        <v>0</v>
      </c>
      <c r="J287" s="143">
        <f>BAJIO14350722!D322</f>
        <v>0</v>
      </c>
      <c r="K287" s="42">
        <f t="shared" si="23"/>
        <v>0</v>
      </c>
      <c r="M287" s="42">
        <f t="shared" si="24"/>
        <v>0</v>
      </c>
      <c r="N287" s="42">
        <f>BAJIO14350722!C322</f>
        <v>0</v>
      </c>
      <c r="O287" s="62" t="e">
        <f t="shared" si="25"/>
        <v>#REF!</v>
      </c>
    </row>
    <row r="288" spans="1:15" x14ac:dyDescent="0.25">
      <c r="A288" s="39">
        <f>BAJIO14350722!A323</f>
        <v>0</v>
      </c>
      <c r="C288" s="41">
        <f>BAJIO14350722!B323</f>
        <v>0</v>
      </c>
      <c r="E288" s="40">
        <f>BAJIO14350722!I323</f>
        <v>0</v>
      </c>
      <c r="F288" s="40">
        <f>BAJIO14350722!H323</f>
        <v>0</v>
      </c>
      <c r="G288" s="42">
        <f t="shared" si="21"/>
        <v>0</v>
      </c>
      <c r="I288" s="42">
        <f t="shared" si="22"/>
        <v>0</v>
      </c>
      <c r="J288" s="143">
        <f>BAJIO14350722!D323</f>
        <v>0</v>
      </c>
      <c r="K288" s="42">
        <f t="shared" si="23"/>
        <v>0</v>
      </c>
      <c r="M288" s="42">
        <f t="shared" si="24"/>
        <v>0</v>
      </c>
      <c r="N288" s="42">
        <f>BAJIO14350722!C323</f>
        <v>0</v>
      </c>
      <c r="O288" s="62" t="e">
        <f t="shared" si="25"/>
        <v>#REF!</v>
      </c>
    </row>
    <row r="289" spans="1:15" x14ac:dyDescent="0.25">
      <c r="A289" s="39">
        <f>BAJIO14350722!A324</f>
        <v>0</v>
      </c>
      <c r="C289" s="41">
        <f>BAJIO14350722!B324</f>
        <v>0</v>
      </c>
      <c r="E289" s="40">
        <f>BAJIO14350722!I324</f>
        <v>0</v>
      </c>
      <c r="F289" s="40">
        <f>BAJIO14350722!H324</f>
        <v>0</v>
      </c>
      <c r="G289" s="42">
        <f t="shared" si="21"/>
        <v>0</v>
      </c>
      <c r="I289" s="42">
        <f t="shared" si="22"/>
        <v>0</v>
      </c>
      <c r="J289" s="143">
        <f>BAJIO14350722!D324</f>
        <v>0</v>
      </c>
      <c r="K289" s="42">
        <f t="shared" si="23"/>
        <v>0</v>
      </c>
      <c r="M289" s="42">
        <f t="shared" si="24"/>
        <v>0</v>
      </c>
      <c r="N289" s="42">
        <f>BAJIO14350722!C324</f>
        <v>0</v>
      </c>
      <c r="O289" s="62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O253"/>
  <sheetViews>
    <sheetView showGridLines="0" zoomScale="120" zoomScaleNormal="120" workbookViewId="0">
      <pane ySplit="3" topLeftCell="A4" activePane="bottomLeft" state="frozenSplit"/>
      <selection pane="bottomLeft" activeCell="F12" sqref="F12"/>
    </sheetView>
  </sheetViews>
  <sheetFormatPr baseColWidth="10" defaultColWidth="10.7109375" defaultRowHeight="12.75" x14ac:dyDescent="0.2"/>
  <cols>
    <col min="1" max="1" width="13" style="125" bestFit="1" customWidth="1"/>
    <col min="2" max="2" width="25.7109375" style="126" bestFit="1" customWidth="1"/>
    <col min="3" max="3" width="10" style="125" bestFit="1" customWidth="1"/>
    <col min="4" max="4" width="9.85546875" style="125" customWidth="1"/>
    <col min="5" max="5" width="9.5703125" style="125" customWidth="1"/>
    <col min="6" max="6" width="9.85546875" style="125" customWidth="1"/>
    <col min="7" max="7" width="7.28515625" style="125" bestFit="1" customWidth="1"/>
    <col min="8" max="8" width="18.42578125" style="126" bestFit="1" customWidth="1"/>
    <col min="9" max="9" width="21.28515625" style="126" customWidth="1"/>
    <col min="10" max="10" width="11.42578125" style="126" bestFit="1" customWidth="1"/>
    <col min="11" max="11" width="14.140625" style="126" bestFit="1" customWidth="1"/>
    <col min="12" max="12" width="19.42578125" style="125" bestFit="1" customWidth="1"/>
    <col min="13" max="13" width="17.140625" style="129" customWidth="1"/>
    <col min="14" max="16384" width="10.7109375" style="125"/>
  </cols>
  <sheetData>
    <row r="1" spans="1:15" s="119" customFormat="1" x14ac:dyDescent="0.2">
      <c r="A1" s="247" t="s">
        <v>11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186"/>
    </row>
    <row r="2" spans="1:15" s="119" customFormat="1" ht="15.75" customHeight="1" thickBot="1" x14ac:dyDescent="0.25">
      <c r="A2" s="248" t="s">
        <v>46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128"/>
      <c r="O2" s="119">
        <v>64322.01</v>
      </c>
    </row>
    <row r="3" spans="1:15" s="122" customFormat="1" ht="25.5" x14ac:dyDescent="0.25">
      <c r="A3" s="120" t="s">
        <v>1</v>
      </c>
      <c r="B3" s="121" t="s">
        <v>8</v>
      </c>
      <c r="C3" s="121" t="s">
        <v>4</v>
      </c>
      <c r="D3" s="121" t="s">
        <v>5</v>
      </c>
      <c r="E3" s="121"/>
      <c r="F3" s="121" t="s">
        <v>10</v>
      </c>
      <c r="G3" s="121" t="s">
        <v>9</v>
      </c>
      <c r="H3" s="121" t="s">
        <v>8</v>
      </c>
      <c r="I3" s="121" t="s">
        <v>6</v>
      </c>
      <c r="J3" s="121" t="s">
        <v>7</v>
      </c>
      <c r="K3" s="121" t="s">
        <v>28</v>
      </c>
      <c r="L3" s="139" t="s">
        <v>38</v>
      </c>
      <c r="M3" s="140" t="s">
        <v>39</v>
      </c>
    </row>
    <row r="4" spans="1:15" s="123" customFormat="1" x14ac:dyDescent="0.2">
      <c r="A4" s="130"/>
      <c r="B4" s="132"/>
      <c r="C4" s="133">
        <v>0</v>
      </c>
      <c r="D4" s="134">
        <v>0</v>
      </c>
      <c r="E4" s="171">
        <v>64322.01</v>
      </c>
      <c r="F4" s="131"/>
      <c r="G4" s="131"/>
      <c r="H4" s="131"/>
      <c r="I4" s="136"/>
      <c r="J4" s="137"/>
      <c r="K4" s="136"/>
      <c r="L4" s="136"/>
      <c r="M4" s="138"/>
    </row>
    <row r="5" spans="1:15" s="123" customFormat="1" x14ac:dyDescent="0.2">
      <c r="A5" s="130">
        <v>44868</v>
      </c>
      <c r="B5" s="132" t="s">
        <v>220</v>
      </c>
      <c r="C5" s="133">
        <v>60000</v>
      </c>
      <c r="D5" s="134">
        <v>0</v>
      </c>
      <c r="E5" s="182">
        <f>D5-C5+E4</f>
        <v>4322.010000000002</v>
      </c>
      <c r="F5" s="189">
        <v>4346631</v>
      </c>
      <c r="G5" s="189"/>
      <c r="H5" s="190" t="s">
        <v>223</v>
      </c>
      <c r="I5" s="136"/>
      <c r="J5" s="137"/>
      <c r="K5" s="136"/>
      <c r="L5" s="136"/>
      <c r="M5" s="138"/>
    </row>
    <row r="6" spans="1:15" s="123" customFormat="1" ht="51" x14ac:dyDescent="0.2">
      <c r="A6" s="130">
        <v>44869</v>
      </c>
      <c r="B6" s="132" t="s">
        <v>221</v>
      </c>
      <c r="C6" s="133">
        <v>0</v>
      </c>
      <c r="D6" s="215">
        <v>9280</v>
      </c>
      <c r="E6" s="182">
        <f>D6-C6+E5</f>
        <v>13602.010000000002</v>
      </c>
      <c r="F6" s="131">
        <v>7844469</v>
      </c>
      <c r="G6" s="131"/>
      <c r="H6" s="190" t="s">
        <v>222</v>
      </c>
      <c r="I6" s="231" t="s">
        <v>227</v>
      </c>
      <c r="J6" s="137">
        <v>44869</v>
      </c>
      <c r="K6" s="136" t="s">
        <v>174</v>
      </c>
      <c r="L6" s="136" t="s">
        <v>228</v>
      </c>
      <c r="M6" s="230" t="s">
        <v>229</v>
      </c>
    </row>
    <row r="7" spans="1:15" s="123" customFormat="1" ht="38.25" x14ac:dyDescent="0.2">
      <c r="A7" s="130">
        <v>44872</v>
      </c>
      <c r="B7" s="132" t="s">
        <v>221</v>
      </c>
      <c r="C7" s="133">
        <v>0</v>
      </c>
      <c r="D7" s="215">
        <v>15602</v>
      </c>
      <c r="E7" s="182">
        <f t="shared" ref="E7:E27" si="0">D7-C7+E6</f>
        <v>29204.010000000002</v>
      </c>
      <c r="F7" s="189">
        <v>2237877</v>
      </c>
      <c r="G7" s="189">
        <v>7112</v>
      </c>
      <c r="H7" s="198" t="s">
        <v>224</v>
      </c>
      <c r="I7" s="226" t="s">
        <v>230</v>
      </c>
      <c r="J7" s="200">
        <v>44872</v>
      </c>
      <c r="K7" s="201">
        <v>2217</v>
      </c>
      <c r="L7" s="201" t="s">
        <v>232</v>
      </c>
      <c r="M7" s="227" t="s">
        <v>231</v>
      </c>
    </row>
    <row r="8" spans="1:15" s="123" customFormat="1" ht="63.75" x14ac:dyDescent="0.2">
      <c r="A8" s="130">
        <v>44879</v>
      </c>
      <c r="B8" s="132" t="s">
        <v>29</v>
      </c>
      <c r="C8" s="133">
        <v>1111.28</v>
      </c>
      <c r="D8" s="134">
        <v>0</v>
      </c>
      <c r="E8" s="182">
        <f t="shared" si="0"/>
        <v>28092.730000000003</v>
      </c>
      <c r="F8" s="189"/>
      <c r="G8" s="131"/>
      <c r="H8" s="183" t="s">
        <v>225</v>
      </c>
      <c r="I8" s="214"/>
      <c r="J8" s="137"/>
      <c r="K8" s="136"/>
      <c r="L8" s="136"/>
      <c r="M8" s="138"/>
    </row>
    <row r="9" spans="1:15" s="123" customFormat="1" ht="38.25" x14ac:dyDescent="0.2">
      <c r="A9" s="130">
        <v>44887</v>
      </c>
      <c r="B9" s="132" t="s">
        <v>220</v>
      </c>
      <c r="C9" s="133">
        <v>25000</v>
      </c>
      <c r="D9" s="134">
        <v>0</v>
      </c>
      <c r="E9" s="182">
        <f t="shared" si="0"/>
        <v>3092.7300000000032</v>
      </c>
      <c r="F9" s="189">
        <v>1267550</v>
      </c>
      <c r="G9" s="131"/>
      <c r="H9" s="183" t="s">
        <v>226</v>
      </c>
      <c r="I9" s="191"/>
      <c r="J9" s="137"/>
      <c r="K9" s="136"/>
      <c r="L9" s="136"/>
      <c r="M9" s="210"/>
    </row>
    <row r="10" spans="1:15" s="123" customFormat="1" x14ac:dyDescent="0.2">
      <c r="A10" s="130">
        <v>44895</v>
      </c>
      <c r="B10" s="132" t="s">
        <v>305</v>
      </c>
      <c r="C10" s="133">
        <v>199</v>
      </c>
      <c r="D10" s="134">
        <v>0</v>
      </c>
      <c r="E10" s="182">
        <f t="shared" si="0"/>
        <v>2893.7300000000032</v>
      </c>
      <c r="F10" s="189">
        <v>199458</v>
      </c>
      <c r="G10" s="131"/>
      <c r="H10" s="198"/>
      <c r="I10" s="136"/>
      <c r="J10" s="137"/>
      <c r="K10" s="136"/>
      <c r="L10" s="136"/>
      <c r="M10" s="138"/>
    </row>
    <row r="11" spans="1:15" s="123" customFormat="1" x14ac:dyDescent="0.2">
      <c r="A11" s="130">
        <v>44895</v>
      </c>
      <c r="B11" s="132" t="s">
        <v>306</v>
      </c>
      <c r="C11" s="133">
        <v>31.84</v>
      </c>
      <c r="D11" s="134">
        <v>0</v>
      </c>
      <c r="E11" s="182">
        <f t="shared" si="0"/>
        <v>2861.8900000000031</v>
      </c>
      <c r="F11" s="189">
        <v>199458</v>
      </c>
      <c r="G11" s="189"/>
      <c r="H11" s="184"/>
      <c r="I11" s="191"/>
      <c r="J11" s="137"/>
      <c r="K11" s="136"/>
      <c r="L11" s="136"/>
      <c r="M11" s="138"/>
    </row>
    <row r="12" spans="1:15" s="123" customFormat="1" x14ac:dyDescent="0.2">
      <c r="A12" s="130"/>
      <c r="B12" s="132"/>
      <c r="C12" s="133">
        <v>0</v>
      </c>
      <c r="D12" s="134">
        <v>0</v>
      </c>
      <c r="E12" s="182">
        <f t="shared" si="0"/>
        <v>2861.8900000000031</v>
      </c>
      <c r="F12" s="189"/>
      <c r="G12" s="131"/>
      <c r="H12" s="184"/>
      <c r="I12" s="191"/>
      <c r="J12" s="137"/>
      <c r="K12" s="136"/>
      <c r="L12" s="136"/>
      <c r="M12" s="138"/>
    </row>
    <row r="13" spans="1:15" s="123" customFormat="1" x14ac:dyDescent="0.2">
      <c r="A13" s="130"/>
      <c r="B13" s="132"/>
      <c r="C13" s="133">
        <v>0</v>
      </c>
      <c r="D13" s="134">
        <v>0</v>
      </c>
      <c r="E13" s="182">
        <f t="shared" si="0"/>
        <v>2861.8900000000031</v>
      </c>
      <c r="F13" s="189"/>
      <c r="G13" s="131"/>
      <c r="H13" s="184"/>
      <c r="I13" s="214"/>
      <c r="J13" s="137"/>
      <c r="K13" s="136"/>
      <c r="L13" s="136"/>
      <c r="M13" s="138"/>
    </row>
    <row r="14" spans="1:15" s="123" customFormat="1" x14ac:dyDescent="0.2">
      <c r="A14" s="130"/>
      <c r="B14" s="132"/>
      <c r="C14" s="133">
        <v>0</v>
      </c>
      <c r="D14" s="134">
        <v>0</v>
      </c>
      <c r="E14" s="182">
        <f>D14-C14+E13</f>
        <v>2861.8900000000031</v>
      </c>
      <c r="F14" s="189"/>
      <c r="G14" s="131"/>
      <c r="H14" s="184"/>
      <c r="I14" s="191"/>
      <c r="J14" s="137"/>
      <c r="K14" s="136"/>
      <c r="L14" s="136"/>
      <c r="M14" s="138"/>
    </row>
    <row r="15" spans="1:15" s="123" customFormat="1" x14ac:dyDescent="0.2">
      <c r="A15" s="130"/>
      <c r="B15" s="132"/>
      <c r="C15" s="133">
        <v>0</v>
      </c>
      <c r="D15" s="134">
        <v>0</v>
      </c>
      <c r="E15" s="182">
        <f>D15-C15+E14</f>
        <v>2861.8900000000031</v>
      </c>
      <c r="F15" s="189"/>
      <c r="G15" s="131"/>
      <c r="H15" s="184"/>
      <c r="I15" s="191"/>
      <c r="J15" s="137"/>
      <c r="K15" s="136"/>
      <c r="L15" s="136"/>
      <c r="M15" s="138"/>
    </row>
    <row r="16" spans="1:15" s="123" customFormat="1" x14ac:dyDescent="0.2">
      <c r="A16" s="130"/>
      <c r="B16" s="132"/>
      <c r="C16" s="133">
        <v>0</v>
      </c>
      <c r="D16" s="134">
        <v>0</v>
      </c>
      <c r="E16" s="182">
        <f>D16-C16+E15</f>
        <v>2861.8900000000031</v>
      </c>
      <c r="F16" s="189"/>
      <c r="G16" s="131"/>
      <c r="H16" s="184"/>
      <c r="I16" s="191"/>
      <c r="J16" s="137"/>
      <c r="K16" s="136"/>
      <c r="L16" s="136"/>
      <c r="M16" s="138"/>
    </row>
    <row r="17" spans="1:13" s="123" customFormat="1" x14ac:dyDescent="0.2">
      <c r="A17" s="130"/>
      <c r="B17" s="132"/>
      <c r="C17" s="133">
        <v>0</v>
      </c>
      <c r="D17" s="134">
        <v>0</v>
      </c>
      <c r="E17" s="182">
        <f>D17-C17+E16</f>
        <v>2861.8900000000031</v>
      </c>
      <c r="F17" s="189"/>
      <c r="G17" s="131"/>
      <c r="H17" s="184"/>
      <c r="I17" s="191"/>
      <c r="J17" s="137"/>
      <c r="K17" s="136"/>
      <c r="L17" s="136"/>
      <c r="M17" s="138"/>
    </row>
    <row r="18" spans="1:13" s="123" customFormat="1" x14ac:dyDescent="0.2">
      <c r="A18" s="178"/>
      <c r="B18" s="179"/>
      <c r="C18" s="133">
        <v>0</v>
      </c>
      <c r="D18" s="134">
        <v>0</v>
      </c>
      <c r="E18" s="182">
        <f>D18-C18+E17</f>
        <v>2861.8900000000031</v>
      </c>
      <c r="F18" s="189"/>
      <c r="G18" s="131"/>
      <c r="H18" s="184"/>
      <c r="I18" s="136"/>
      <c r="J18" s="137"/>
      <c r="K18" s="136"/>
      <c r="L18" s="136"/>
      <c r="M18" s="138"/>
    </row>
    <row r="19" spans="1:13" s="123" customFormat="1" x14ac:dyDescent="0.2">
      <c r="A19" s="178"/>
      <c r="B19" s="179"/>
      <c r="C19" s="133">
        <v>0</v>
      </c>
      <c r="D19" s="134">
        <v>0</v>
      </c>
      <c r="E19" s="182">
        <f t="shared" si="0"/>
        <v>2861.8900000000031</v>
      </c>
      <c r="F19" s="189"/>
      <c r="G19" s="131"/>
      <c r="H19" s="184"/>
      <c r="I19" s="136"/>
      <c r="J19" s="137"/>
      <c r="K19" s="136"/>
      <c r="L19" s="136"/>
      <c r="M19" s="138"/>
    </row>
    <row r="20" spans="1:13" s="123" customFormat="1" x14ac:dyDescent="0.2">
      <c r="A20" s="178"/>
      <c r="B20" s="179"/>
      <c r="C20" s="133">
        <v>0</v>
      </c>
      <c r="D20" s="134">
        <v>0</v>
      </c>
      <c r="E20" s="182">
        <f t="shared" si="0"/>
        <v>2861.8900000000031</v>
      </c>
      <c r="F20" s="189"/>
      <c r="G20" s="131"/>
      <c r="H20" s="184"/>
      <c r="I20" s="201"/>
      <c r="J20" s="200"/>
      <c r="K20" s="201"/>
      <c r="L20" s="201"/>
      <c r="M20" s="202"/>
    </row>
    <row r="21" spans="1:13" s="123" customFormat="1" x14ac:dyDescent="0.2">
      <c r="A21" s="178"/>
      <c r="B21" s="179"/>
      <c r="C21" s="180">
        <v>0</v>
      </c>
      <c r="D21" s="134">
        <v>0</v>
      </c>
      <c r="E21" s="182">
        <f t="shared" si="0"/>
        <v>2861.8900000000031</v>
      </c>
      <c r="F21" s="189"/>
      <c r="G21" s="131"/>
      <c r="H21" s="184"/>
      <c r="I21" s="201"/>
      <c r="J21" s="200"/>
      <c r="K21" s="201"/>
      <c r="L21" s="201"/>
      <c r="M21" s="202"/>
    </row>
    <row r="22" spans="1:13" s="123" customFormat="1" x14ac:dyDescent="0.2">
      <c r="A22" s="178"/>
      <c r="B22" s="179"/>
      <c r="C22" s="180">
        <v>0</v>
      </c>
      <c r="D22" s="134">
        <v>0</v>
      </c>
      <c r="E22" s="182">
        <f t="shared" si="0"/>
        <v>2861.8900000000031</v>
      </c>
      <c r="F22" s="189"/>
      <c r="G22" s="131"/>
      <c r="H22" s="184"/>
      <c r="I22" s="203"/>
      <c r="J22" s="200"/>
      <c r="K22" s="201"/>
      <c r="L22" s="201"/>
      <c r="M22" s="202"/>
    </row>
    <row r="23" spans="1:13" s="123" customFormat="1" x14ac:dyDescent="0.2">
      <c r="A23" s="178"/>
      <c r="B23" s="179"/>
      <c r="C23" s="180">
        <v>0</v>
      </c>
      <c r="D23" s="134">
        <v>0</v>
      </c>
      <c r="E23" s="182">
        <f t="shared" si="0"/>
        <v>2861.8900000000031</v>
      </c>
      <c r="F23" s="189"/>
      <c r="G23" s="131"/>
      <c r="H23" s="183"/>
      <c r="I23" s="201"/>
      <c r="J23" s="200"/>
      <c r="K23" s="201"/>
      <c r="L23" s="201"/>
      <c r="M23" s="202"/>
    </row>
    <row r="24" spans="1:13" s="123" customFormat="1" x14ac:dyDescent="0.2">
      <c r="A24" s="178"/>
      <c r="B24" s="179"/>
      <c r="C24" s="180">
        <v>0</v>
      </c>
      <c r="D24" s="134">
        <v>0</v>
      </c>
      <c r="E24" s="182">
        <f t="shared" si="0"/>
        <v>2861.8900000000031</v>
      </c>
      <c r="F24" s="189"/>
      <c r="G24" s="131"/>
      <c r="H24" s="183"/>
      <c r="I24" s="203"/>
      <c r="J24" s="200"/>
      <c r="K24" s="201"/>
      <c r="L24" s="201"/>
      <c r="M24" s="202"/>
    </row>
    <row r="25" spans="1:13" s="123" customFormat="1" x14ac:dyDescent="0.2">
      <c r="A25" s="178"/>
      <c r="B25" s="179"/>
      <c r="C25" s="180">
        <v>0</v>
      </c>
      <c r="D25" s="134">
        <v>0</v>
      </c>
      <c r="E25" s="182">
        <f t="shared" si="0"/>
        <v>2861.8900000000031</v>
      </c>
      <c r="F25" s="189"/>
      <c r="G25" s="131"/>
      <c r="H25" s="184"/>
      <c r="I25" s="203"/>
      <c r="J25" s="200"/>
      <c r="K25" s="201"/>
      <c r="L25" s="201"/>
      <c r="M25" s="202"/>
    </row>
    <row r="26" spans="1:13" s="123" customFormat="1" x14ac:dyDescent="0.2">
      <c r="A26" s="178"/>
      <c r="B26" s="179"/>
      <c r="C26" s="180">
        <v>0</v>
      </c>
      <c r="D26" s="134">
        <v>0</v>
      </c>
      <c r="E26" s="182">
        <f t="shared" si="0"/>
        <v>2861.8900000000031</v>
      </c>
      <c r="F26" s="189"/>
      <c r="G26" s="131"/>
      <c r="H26" s="184"/>
      <c r="I26" s="203"/>
      <c r="J26" s="200"/>
      <c r="K26" s="201"/>
      <c r="L26" s="201"/>
      <c r="M26" s="202"/>
    </row>
    <row r="27" spans="1:13" s="123" customFormat="1" x14ac:dyDescent="0.2">
      <c r="A27" s="178"/>
      <c r="B27" s="179"/>
      <c r="C27" s="180">
        <v>0</v>
      </c>
      <c r="D27" s="134">
        <v>0</v>
      </c>
      <c r="E27" s="182">
        <f t="shared" si="0"/>
        <v>2861.8900000000031</v>
      </c>
      <c r="F27" s="189"/>
      <c r="G27" s="131"/>
      <c r="H27" s="184"/>
      <c r="I27" s="203"/>
      <c r="J27" s="200"/>
      <c r="K27" s="201"/>
      <c r="L27" s="201"/>
      <c r="M27" s="202"/>
    </row>
    <row r="28" spans="1:13" s="123" customFormat="1" x14ac:dyDescent="0.2">
      <c r="A28" s="178"/>
      <c r="B28" s="179"/>
      <c r="C28" s="180">
        <v>0</v>
      </c>
      <c r="D28" s="134">
        <v>0</v>
      </c>
      <c r="E28" s="182">
        <f t="shared" ref="E28:E71" si="1">D28-C28+E27</f>
        <v>2861.8900000000031</v>
      </c>
      <c r="F28" s="189"/>
      <c r="G28" s="131"/>
      <c r="H28" s="184"/>
      <c r="I28" s="203"/>
      <c r="J28" s="200"/>
      <c r="K28" s="201"/>
      <c r="L28" s="201"/>
      <c r="M28" s="202"/>
    </row>
    <row r="29" spans="1:13" s="123" customFormat="1" x14ac:dyDescent="0.2">
      <c r="A29" s="178"/>
      <c r="B29" s="179"/>
      <c r="C29" s="180">
        <v>0</v>
      </c>
      <c r="D29" s="134">
        <v>0</v>
      </c>
      <c r="E29" s="182">
        <f t="shared" si="1"/>
        <v>2861.8900000000031</v>
      </c>
      <c r="F29" s="189"/>
      <c r="G29" s="131"/>
      <c r="H29" s="184"/>
      <c r="I29" s="203"/>
      <c r="J29" s="200"/>
      <c r="K29" s="201"/>
      <c r="L29" s="201"/>
      <c r="M29" s="202"/>
    </row>
    <row r="30" spans="1:13" s="123" customFormat="1" x14ac:dyDescent="0.2">
      <c r="A30" s="178"/>
      <c r="B30" s="179"/>
      <c r="C30" s="180">
        <v>0</v>
      </c>
      <c r="D30" s="134">
        <v>0</v>
      </c>
      <c r="E30" s="182">
        <f t="shared" si="1"/>
        <v>2861.8900000000031</v>
      </c>
      <c r="F30" s="189"/>
      <c r="G30" s="131"/>
      <c r="H30" s="184"/>
      <c r="I30" s="203"/>
      <c r="J30" s="200"/>
      <c r="K30" s="201"/>
      <c r="L30" s="201"/>
      <c r="M30" s="202"/>
    </row>
    <row r="31" spans="1:13" s="123" customFormat="1" x14ac:dyDescent="0.2">
      <c r="A31" s="178"/>
      <c r="B31" s="179"/>
      <c r="C31" s="180">
        <v>0</v>
      </c>
      <c r="D31" s="134">
        <v>0</v>
      </c>
      <c r="E31" s="182">
        <f t="shared" si="1"/>
        <v>2861.8900000000031</v>
      </c>
      <c r="F31" s="189"/>
      <c r="G31" s="131"/>
      <c r="H31" s="184"/>
      <c r="I31" s="203"/>
      <c r="J31" s="200"/>
      <c r="K31" s="201"/>
      <c r="L31" s="201"/>
      <c r="M31" s="202"/>
    </row>
    <row r="32" spans="1:13" s="123" customFormat="1" x14ac:dyDescent="0.2">
      <c r="A32" s="178"/>
      <c r="B32" s="179"/>
      <c r="C32" s="180">
        <v>0</v>
      </c>
      <c r="D32" s="134">
        <v>0</v>
      </c>
      <c r="E32" s="182">
        <f t="shared" si="1"/>
        <v>2861.8900000000031</v>
      </c>
      <c r="F32" s="189"/>
      <c r="G32" s="131"/>
      <c r="H32" s="205"/>
      <c r="I32" s="203"/>
      <c r="J32" s="200"/>
      <c r="K32" s="201"/>
      <c r="L32" s="201"/>
      <c r="M32" s="202"/>
    </row>
    <row r="33" spans="1:13" s="123" customFormat="1" x14ac:dyDescent="0.2">
      <c r="A33" s="178"/>
      <c r="B33" s="179"/>
      <c r="C33" s="180">
        <v>0</v>
      </c>
      <c r="D33" s="134">
        <v>0</v>
      </c>
      <c r="E33" s="182">
        <f t="shared" si="1"/>
        <v>2861.8900000000031</v>
      </c>
      <c r="F33" s="189"/>
      <c r="G33" s="131"/>
      <c r="H33" s="184"/>
      <c r="I33" s="203"/>
      <c r="J33" s="200"/>
      <c r="K33" s="201"/>
      <c r="L33" s="201"/>
      <c r="M33" s="202"/>
    </row>
    <row r="34" spans="1:13" s="123" customFormat="1" x14ac:dyDescent="0.2">
      <c r="A34" s="178"/>
      <c r="B34" s="179"/>
      <c r="C34" s="180">
        <v>0</v>
      </c>
      <c r="D34" s="134">
        <v>0</v>
      </c>
      <c r="E34" s="182">
        <f t="shared" si="1"/>
        <v>2861.8900000000031</v>
      </c>
      <c r="F34" s="189"/>
      <c r="G34" s="131"/>
      <c r="H34" s="184"/>
      <c r="I34" s="203"/>
      <c r="J34" s="200"/>
      <c r="K34" s="201"/>
      <c r="L34" s="201"/>
      <c r="M34" s="202"/>
    </row>
    <row r="35" spans="1:13" s="123" customFormat="1" x14ac:dyDescent="0.2">
      <c r="A35" s="178"/>
      <c r="B35" s="179"/>
      <c r="C35" s="180">
        <v>0</v>
      </c>
      <c r="D35" s="134">
        <v>0</v>
      </c>
      <c r="E35" s="182">
        <f t="shared" si="1"/>
        <v>2861.8900000000031</v>
      </c>
      <c r="F35" s="189"/>
      <c r="G35" s="131"/>
      <c r="H35" s="184"/>
      <c r="I35" s="203"/>
      <c r="J35" s="200"/>
      <c r="K35" s="201"/>
      <c r="L35" s="201"/>
      <c r="M35" s="204"/>
    </row>
    <row r="36" spans="1:13" s="123" customFormat="1" x14ac:dyDescent="0.2">
      <c r="A36" s="178"/>
      <c r="B36" s="179"/>
      <c r="C36" s="180">
        <v>0</v>
      </c>
      <c r="D36" s="134">
        <v>0</v>
      </c>
      <c r="E36" s="182">
        <f t="shared" si="1"/>
        <v>2861.8900000000031</v>
      </c>
      <c r="F36" s="189"/>
      <c r="G36" s="131"/>
      <c r="H36" s="184"/>
      <c r="I36" s="203"/>
      <c r="J36" s="200"/>
      <c r="K36" s="201"/>
      <c r="L36" s="201"/>
      <c r="M36" s="202"/>
    </row>
    <row r="37" spans="1:13" s="123" customFormat="1" x14ac:dyDescent="0.2">
      <c r="A37" s="178"/>
      <c r="B37" s="179"/>
      <c r="C37" s="180">
        <v>0</v>
      </c>
      <c r="D37" s="134">
        <v>0</v>
      </c>
      <c r="E37" s="182">
        <f t="shared" si="1"/>
        <v>2861.8900000000031</v>
      </c>
      <c r="F37" s="189"/>
      <c r="G37" s="131"/>
      <c r="H37" s="184"/>
      <c r="I37" s="203"/>
      <c r="J37" s="200"/>
      <c r="K37" s="201"/>
      <c r="L37" s="201"/>
      <c r="M37" s="202"/>
    </row>
    <row r="38" spans="1:13" s="124" customFormat="1" x14ac:dyDescent="0.2">
      <c r="A38" s="178"/>
      <c r="B38" s="179"/>
      <c r="C38" s="180">
        <v>0</v>
      </c>
      <c r="D38" s="134">
        <v>0</v>
      </c>
      <c r="E38" s="182">
        <f t="shared" si="1"/>
        <v>2861.8900000000031</v>
      </c>
      <c r="F38" s="189"/>
      <c r="G38" s="131"/>
      <c r="H38" s="184"/>
      <c r="I38" s="203"/>
      <c r="J38" s="200"/>
      <c r="K38" s="201"/>
      <c r="L38" s="201"/>
      <c r="M38" s="202"/>
    </row>
    <row r="39" spans="1:13" s="123" customFormat="1" x14ac:dyDescent="0.2">
      <c r="A39" s="178"/>
      <c r="B39" s="179"/>
      <c r="C39" s="180">
        <v>0</v>
      </c>
      <c r="D39" s="134">
        <v>0</v>
      </c>
      <c r="E39" s="182">
        <f t="shared" si="1"/>
        <v>2861.8900000000031</v>
      </c>
      <c r="F39" s="189"/>
      <c r="G39" s="131"/>
      <c r="H39" s="184"/>
      <c r="I39" s="201"/>
      <c r="J39" s="200"/>
      <c r="K39" s="201"/>
      <c r="L39" s="201"/>
      <c r="M39" s="202"/>
    </row>
    <row r="40" spans="1:13" s="123" customFormat="1" x14ac:dyDescent="0.2">
      <c r="A40" s="178"/>
      <c r="B40" s="179"/>
      <c r="C40" s="180">
        <v>0</v>
      </c>
      <c r="D40" s="134">
        <v>0</v>
      </c>
      <c r="E40" s="182">
        <f t="shared" si="1"/>
        <v>2861.8900000000031</v>
      </c>
      <c r="F40" s="189"/>
      <c r="G40" s="131"/>
      <c r="H40" s="184"/>
      <c r="I40" s="203"/>
      <c r="J40" s="200"/>
      <c r="K40" s="201"/>
      <c r="L40" s="201"/>
      <c r="M40" s="202"/>
    </row>
    <row r="41" spans="1:13" s="123" customFormat="1" x14ac:dyDescent="0.2">
      <c r="A41" s="130">
        <v>44848</v>
      </c>
      <c r="B41" s="206" t="s">
        <v>50</v>
      </c>
      <c r="C41" s="180">
        <v>0</v>
      </c>
      <c r="D41" s="208">
        <v>29696</v>
      </c>
      <c r="E41" s="182">
        <f>D41-C41+E40</f>
        <v>32557.890000000003</v>
      </c>
      <c r="F41" s="189"/>
      <c r="G41" s="189"/>
      <c r="H41" s="190"/>
      <c r="I41" s="136" t="s">
        <v>52</v>
      </c>
      <c r="J41" s="137">
        <v>44848</v>
      </c>
      <c r="K41" s="136">
        <v>2138</v>
      </c>
      <c r="L41" s="136" t="s">
        <v>51</v>
      </c>
      <c r="M41" s="207" t="s">
        <v>49</v>
      </c>
    </row>
    <row r="42" spans="1:13" s="123" customFormat="1" x14ac:dyDescent="0.2">
      <c r="A42" s="130"/>
      <c r="B42" s="132"/>
      <c r="C42" s="180">
        <v>0</v>
      </c>
      <c r="D42" s="134">
        <v>0</v>
      </c>
      <c r="E42" s="182">
        <f>D42-C42+E41</f>
        <v>32557.890000000003</v>
      </c>
      <c r="F42" s="131"/>
      <c r="G42" s="131"/>
      <c r="H42" s="190"/>
      <c r="I42" s="191"/>
      <c r="J42" s="137"/>
      <c r="K42" s="136"/>
      <c r="L42" s="136"/>
      <c r="M42" s="138"/>
    </row>
    <row r="43" spans="1:13" s="123" customFormat="1" x14ac:dyDescent="0.2">
      <c r="A43" s="178">
        <v>44861</v>
      </c>
      <c r="B43" s="206" t="s">
        <v>50</v>
      </c>
      <c r="C43" s="180">
        <v>0</v>
      </c>
      <c r="D43" s="209">
        <v>126904</v>
      </c>
      <c r="E43" s="182">
        <f t="shared" ref="E43" si="2">D43-C43+E42</f>
        <v>159461.89000000001</v>
      </c>
      <c r="F43" s="189"/>
      <c r="G43" s="189"/>
      <c r="H43" s="198"/>
      <c r="I43" s="199" t="s">
        <v>52</v>
      </c>
      <c r="J43" s="200">
        <v>44861</v>
      </c>
      <c r="K43" s="201">
        <v>2167</v>
      </c>
      <c r="L43" s="201" t="s">
        <v>54</v>
      </c>
      <c r="M43" s="207" t="s">
        <v>49</v>
      </c>
    </row>
    <row r="44" spans="1:13" s="123" customFormat="1" x14ac:dyDescent="0.2">
      <c r="A44" s="178"/>
      <c r="B44" s="179"/>
      <c r="C44" s="180">
        <v>0</v>
      </c>
      <c r="D44" s="134">
        <v>0</v>
      </c>
      <c r="E44" s="182">
        <f t="shared" si="1"/>
        <v>159461.89000000001</v>
      </c>
      <c r="F44" s="189"/>
      <c r="G44" s="131"/>
      <c r="H44" s="190"/>
      <c r="I44" s="136"/>
      <c r="J44" s="137"/>
      <c r="K44" s="136"/>
      <c r="L44" s="136"/>
      <c r="M44" s="138"/>
    </row>
    <row r="45" spans="1:13" s="123" customFormat="1" x14ac:dyDescent="0.2">
      <c r="A45" s="178"/>
      <c r="B45" s="179"/>
      <c r="C45" s="180">
        <v>0</v>
      </c>
      <c r="D45" s="134">
        <v>0</v>
      </c>
      <c r="E45" s="182">
        <f t="shared" si="1"/>
        <v>159461.89000000001</v>
      </c>
      <c r="F45" s="189"/>
      <c r="G45" s="131"/>
      <c r="H45" s="131"/>
      <c r="I45" s="191"/>
      <c r="J45" s="137"/>
      <c r="K45" s="136"/>
      <c r="L45" s="136"/>
      <c r="M45" s="138"/>
    </row>
    <row r="46" spans="1:13" s="123" customFormat="1" x14ac:dyDescent="0.2">
      <c r="A46" s="178"/>
      <c r="B46" s="179"/>
      <c r="C46" s="180">
        <v>0</v>
      </c>
      <c r="D46" s="134">
        <v>0</v>
      </c>
      <c r="E46" s="182">
        <f t="shared" si="1"/>
        <v>159461.89000000001</v>
      </c>
      <c r="F46" s="189"/>
      <c r="G46" s="131"/>
      <c r="H46" s="131"/>
      <c r="I46" s="191"/>
      <c r="J46" s="137"/>
      <c r="K46" s="136"/>
      <c r="L46" s="136"/>
      <c r="M46" s="138"/>
    </row>
    <row r="47" spans="1:13" s="123" customFormat="1" x14ac:dyDescent="0.2">
      <c r="A47" s="178"/>
      <c r="B47" s="179"/>
      <c r="C47" s="180">
        <v>0</v>
      </c>
      <c r="D47" s="134">
        <v>0</v>
      </c>
      <c r="E47" s="182">
        <f t="shared" si="1"/>
        <v>159461.89000000001</v>
      </c>
      <c r="F47" s="189"/>
      <c r="G47" s="131"/>
      <c r="H47" s="131"/>
      <c r="I47" s="191"/>
      <c r="J47" s="137"/>
      <c r="K47" s="136"/>
      <c r="L47" s="136"/>
      <c r="M47" s="138"/>
    </row>
    <row r="48" spans="1:13" s="123" customFormat="1" x14ac:dyDescent="0.2">
      <c r="A48" s="178"/>
      <c r="B48" s="179"/>
      <c r="C48" s="180">
        <v>0</v>
      </c>
      <c r="D48" s="134">
        <v>0</v>
      </c>
      <c r="E48" s="182">
        <f t="shared" si="1"/>
        <v>159461.89000000001</v>
      </c>
      <c r="F48" s="189"/>
      <c r="G48" s="131"/>
      <c r="H48" s="131"/>
      <c r="I48" s="136"/>
      <c r="J48" s="137"/>
      <c r="K48" s="136"/>
      <c r="L48" s="136"/>
      <c r="M48" s="138"/>
    </row>
    <row r="49" spans="1:13" s="123" customFormat="1" x14ac:dyDescent="0.2">
      <c r="A49" s="178"/>
      <c r="B49" s="179"/>
      <c r="C49" s="180">
        <v>0</v>
      </c>
      <c r="D49" s="134">
        <v>0</v>
      </c>
      <c r="E49" s="182">
        <f t="shared" si="1"/>
        <v>159461.89000000001</v>
      </c>
      <c r="F49" s="189"/>
      <c r="G49" s="131"/>
      <c r="H49" s="131"/>
      <c r="I49" s="136"/>
      <c r="J49" s="137"/>
      <c r="K49" s="136"/>
      <c r="L49" s="136"/>
      <c r="M49" s="138"/>
    </row>
    <row r="50" spans="1:13" s="123" customFormat="1" x14ac:dyDescent="0.2">
      <c r="A50" s="178"/>
      <c r="B50" s="179"/>
      <c r="C50" s="180">
        <v>0</v>
      </c>
      <c r="D50" s="134">
        <v>0</v>
      </c>
      <c r="E50" s="182">
        <f t="shared" si="1"/>
        <v>159461.89000000001</v>
      </c>
      <c r="F50" s="189"/>
      <c r="G50" s="131"/>
      <c r="H50" s="131"/>
      <c r="I50" s="136"/>
      <c r="J50" s="137"/>
      <c r="K50" s="136"/>
      <c r="L50" s="136"/>
      <c r="M50" s="138"/>
    </row>
    <row r="51" spans="1:13" s="123" customFormat="1" x14ac:dyDescent="0.2">
      <c r="A51" s="178"/>
      <c r="B51" s="179"/>
      <c r="C51" s="180">
        <v>0</v>
      </c>
      <c r="D51" s="134">
        <v>0</v>
      </c>
      <c r="E51" s="182">
        <f t="shared" si="1"/>
        <v>159461.89000000001</v>
      </c>
      <c r="F51" s="189"/>
      <c r="G51" s="131"/>
      <c r="H51" s="131"/>
      <c r="I51" s="136"/>
      <c r="J51" s="137"/>
      <c r="K51" s="136"/>
      <c r="L51" s="136"/>
      <c r="M51" s="138"/>
    </row>
    <row r="52" spans="1:13" s="123" customFormat="1" x14ac:dyDescent="0.2">
      <c r="A52" s="178"/>
      <c r="B52" s="179"/>
      <c r="C52" s="180">
        <v>0</v>
      </c>
      <c r="D52" s="134">
        <v>0</v>
      </c>
      <c r="E52" s="182">
        <f t="shared" si="1"/>
        <v>159461.89000000001</v>
      </c>
      <c r="F52" s="189"/>
      <c r="G52" s="131"/>
      <c r="H52" s="131"/>
      <c r="I52" s="136"/>
      <c r="J52" s="137"/>
      <c r="K52" s="136"/>
      <c r="L52" s="136"/>
      <c r="M52" s="138"/>
    </row>
    <row r="53" spans="1:13" s="123" customFormat="1" x14ac:dyDescent="0.2">
      <c r="A53" s="178"/>
      <c r="B53" s="179"/>
      <c r="C53" s="180">
        <v>0</v>
      </c>
      <c r="D53" s="134">
        <v>0</v>
      </c>
      <c r="E53" s="182">
        <f t="shared" si="1"/>
        <v>159461.89000000001</v>
      </c>
      <c r="F53" s="189"/>
      <c r="G53" s="131"/>
      <c r="H53" s="131"/>
      <c r="I53" s="136"/>
      <c r="J53" s="137"/>
      <c r="K53" s="136"/>
      <c r="L53" s="136"/>
      <c r="M53" s="138"/>
    </row>
    <row r="54" spans="1:13" s="123" customFormat="1" x14ac:dyDescent="0.2">
      <c r="A54" s="178"/>
      <c r="B54" s="179"/>
      <c r="C54" s="180">
        <v>0</v>
      </c>
      <c r="D54" s="134">
        <v>0</v>
      </c>
      <c r="E54" s="182">
        <f t="shared" si="1"/>
        <v>159461.89000000001</v>
      </c>
      <c r="F54" s="189"/>
      <c r="G54" s="131"/>
      <c r="H54" s="131"/>
      <c r="I54" s="136"/>
      <c r="J54" s="137"/>
      <c r="K54" s="136"/>
      <c r="L54" s="136"/>
      <c r="M54" s="138"/>
    </row>
    <row r="55" spans="1:13" s="123" customFormat="1" x14ac:dyDescent="0.2">
      <c r="A55" s="178"/>
      <c r="B55" s="179"/>
      <c r="C55" s="180">
        <v>0</v>
      </c>
      <c r="D55" s="134">
        <v>0</v>
      </c>
      <c r="E55" s="182">
        <f t="shared" si="1"/>
        <v>159461.89000000001</v>
      </c>
      <c r="F55" s="189"/>
      <c r="G55" s="131"/>
      <c r="H55" s="131"/>
      <c r="I55" s="136"/>
      <c r="J55" s="137"/>
      <c r="K55" s="136"/>
      <c r="L55" s="136"/>
      <c r="M55" s="138"/>
    </row>
    <row r="56" spans="1:13" s="123" customFormat="1" x14ac:dyDescent="0.2">
      <c r="A56" s="178"/>
      <c r="B56" s="179"/>
      <c r="C56" s="180">
        <v>0</v>
      </c>
      <c r="D56" s="134">
        <v>0</v>
      </c>
      <c r="E56" s="182">
        <f t="shared" si="1"/>
        <v>159461.89000000001</v>
      </c>
      <c r="F56" s="189"/>
      <c r="G56" s="131"/>
      <c r="H56" s="131"/>
      <c r="I56" s="136"/>
      <c r="J56" s="137"/>
      <c r="K56" s="136"/>
      <c r="L56" s="136"/>
      <c r="M56" s="138"/>
    </row>
    <row r="57" spans="1:13" s="123" customFormat="1" x14ac:dyDescent="0.2">
      <c r="A57" s="178"/>
      <c r="B57" s="179"/>
      <c r="C57" s="180">
        <v>0</v>
      </c>
      <c r="D57" s="134">
        <v>0</v>
      </c>
      <c r="E57" s="182">
        <f t="shared" si="1"/>
        <v>159461.89000000001</v>
      </c>
      <c r="F57" s="189"/>
      <c r="G57" s="131"/>
      <c r="H57" s="131"/>
      <c r="I57" s="136"/>
      <c r="J57" s="137"/>
      <c r="K57" s="136"/>
      <c r="L57" s="136"/>
      <c r="M57" s="138"/>
    </row>
    <row r="58" spans="1:13" s="123" customFormat="1" x14ac:dyDescent="0.2">
      <c r="A58" s="178"/>
      <c r="B58" s="179"/>
      <c r="C58" s="180">
        <v>0</v>
      </c>
      <c r="D58" s="134">
        <v>0</v>
      </c>
      <c r="E58" s="182">
        <f t="shared" si="1"/>
        <v>159461.89000000001</v>
      </c>
      <c r="F58" s="189"/>
      <c r="G58" s="131"/>
      <c r="H58" s="131"/>
      <c r="I58" s="136"/>
      <c r="J58" s="137"/>
      <c r="K58" s="136"/>
      <c r="L58" s="136"/>
      <c r="M58" s="138"/>
    </row>
    <row r="59" spans="1:13" s="123" customFormat="1" x14ac:dyDescent="0.2">
      <c r="A59" s="178"/>
      <c r="B59" s="179"/>
      <c r="C59" s="180">
        <v>0</v>
      </c>
      <c r="D59" s="134">
        <v>0</v>
      </c>
      <c r="E59" s="182">
        <f t="shared" si="1"/>
        <v>159461.89000000001</v>
      </c>
      <c r="F59" s="189"/>
      <c r="G59" s="131"/>
      <c r="H59" s="131"/>
      <c r="I59" s="136"/>
      <c r="J59" s="137"/>
      <c r="K59" s="136"/>
      <c r="L59" s="136"/>
      <c r="M59" s="138"/>
    </row>
    <row r="60" spans="1:13" s="124" customFormat="1" x14ac:dyDescent="0.2">
      <c r="A60" s="178"/>
      <c r="B60" s="179"/>
      <c r="C60" s="180">
        <v>0</v>
      </c>
      <c r="D60" s="181">
        <v>0</v>
      </c>
      <c r="E60" s="182">
        <f t="shared" si="1"/>
        <v>159461.89000000001</v>
      </c>
      <c r="F60" s="189"/>
      <c r="G60" s="131"/>
      <c r="H60" s="150"/>
      <c r="I60" s="136"/>
      <c r="J60" s="137"/>
      <c r="K60" s="136"/>
      <c r="L60" s="136"/>
      <c r="M60" s="192"/>
    </row>
    <row r="61" spans="1:13" s="123" customFormat="1" x14ac:dyDescent="0.2">
      <c r="A61" s="178"/>
      <c r="B61" s="179"/>
      <c r="C61" s="180">
        <v>0</v>
      </c>
      <c r="D61" s="181">
        <v>0</v>
      </c>
      <c r="E61" s="182">
        <f t="shared" si="1"/>
        <v>159461.89000000001</v>
      </c>
      <c r="F61" s="189"/>
      <c r="G61" s="131"/>
      <c r="H61" s="131"/>
      <c r="I61" s="136"/>
      <c r="J61" s="137"/>
      <c r="K61" s="136"/>
      <c r="L61" s="136"/>
      <c r="M61" s="138"/>
    </row>
    <row r="62" spans="1:13" s="123" customFormat="1" x14ac:dyDescent="0.2">
      <c r="A62" s="178"/>
      <c r="B62" s="179"/>
      <c r="C62" s="180">
        <v>0</v>
      </c>
      <c r="D62" s="181">
        <v>0</v>
      </c>
      <c r="E62" s="182">
        <f t="shared" si="1"/>
        <v>159461.89000000001</v>
      </c>
      <c r="F62" s="189"/>
      <c r="G62" s="131"/>
      <c r="H62" s="131"/>
      <c r="I62" s="136"/>
      <c r="J62" s="137"/>
      <c r="K62" s="136"/>
      <c r="L62" s="136"/>
      <c r="M62" s="138"/>
    </row>
    <row r="63" spans="1:13" s="123" customFormat="1" x14ac:dyDescent="0.2">
      <c r="A63" s="178"/>
      <c r="B63" s="179"/>
      <c r="C63" s="180">
        <v>0</v>
      </c>
      <c r="D63" s="181">
        <v>0</v>
      </c>
      <c r="E63" s="182">
        <f t="shared" si="1"/>
        <v>159461.89000000001</v>
      </c>
      <c r="F63" s="189"/>
      <c r="G63" s="131"/>
      <c r="H63" s="131"/>
      <c r="I63" s="136"/>
      <c r="J63" s="137"/>
      <c r="K63" s="136"/>
      <c r="L63" s="136"/>
      <c r="M63" s="138"/>
    </row>
    <row r="64" spans="1:13" s="123" customFormat="1" x14ac:dyDescent="0.2">
      <c r="A64" s="178"/>
      <c r="B64" s="179"/>
      <c r="C64" s="180">
        <v>0</v>
      </c>
      <c r="D64" s="181">
        <v>0</v>
      </c>
      <c r="E64" s="182">
        <f t="shared" si="1"/>
        <v>159461.89000000001</v>
      </c>
      <c r="F64" s="189"/>
      <c r="G64" s="131"/>
      <c r="H64" s="131"/>
      <c r="I64" s="136"/>
      <c r="J64" s="137"/>
      <c r="K64" s="136"/>
      <c r="L64" s="136"/>
      <c r="M64" s="138"/>
    </row>
    <row r="65" spans="1:13" s="123" customFormat="1" x14ac:dyDescent="0.2">
      <c r="A65" s="178"/>
      <c r="B65" s="179"/>
      <c r="C65" s="180">
        <v>0</v>
      </c>
      <c r="D65" s="181">
        <v>0</v>
      </c>
      <c r="E65" s="182">
        <f t="shared" si="1"/>
        <v>159461.89000000001</v>
      </c>
      <c r="F65" s="189"/>
      <c r="G65" s="131"/>
      <c r="H65" s="131"/>
      <c r="I65" s="136"/>
      <c r="J65" s="137"/>
      <c r="K65" s="136"/>
      <c r="L65" s="136"/>
      <c r="M65" s="138"/>
    </row>
    <row r="66" spans="1:13" s="123" customFormat="1" x14ac:dyDescent="0.2">
      <c r="A66" s="178"/>
      <c r="B66" s="179"/>
      <c r="C66" s="180">
        <v>0</v>
      </c>
      <c r="D66" s="181">
        <v>0</v>
      </c>
      <c r="E66" s="182">
        <f t="shared" si="1"/>
        <v>159461.89000000001</v>
      </c>
      <c r="F66" s="189"/>
      <c r="G66" s="131"/>
      <c r="H66" s="131"/>
      <c r="I66" s="136"/>
      <c r="J66" s="137"/>
      <c r="K66" s="136"/>
      <c r="L66" s="136"/>
      <c r="M66" s="138"/>
    </row>
    <row r="67" spans="1:13" s="123" customFormat="1" x14ac:dyDescent="0.2">
      <c r="A67" s="178"/>
      <c r="B67" s="179"/>
      <c r="C67" s="180">
        <v>0</v>
      </c>
      <c r="D67" s="181">
        <v>0</v>
      </c>
      <c r="E67" s="182">
        <f t="shared" si="1"/>
        <v>159461.89000000001</v>
      </c>
      <c r="F67" s="183"/>
      <c r="G67" s="184"/>
      <c r="H67" s="131"/>
      <c r="I67" s="136"/>
      <c r="J67" s="137"/>
      <c r="K67" s="136"/>
      <c r="L67" s="136"/>
      <c r="M67" s="138"/>
    </row>
    <row r="68" spans="1:13" s="123" customFormat="1" x14ac:dyDescent="0.2">
      <c r="A68" s="178"/>
      <c r="B68" s="179"/>
      <c r="C68" s="180">
        <v>0</v>
      </c>
      <c r="D68" s="181">
        <v>0</v>
      </c>
      <c r="E68" s="182">
        <f t="shared" si="1"/>
        <v>159461.89000000001</v>
      </c>
      <c r="F68" s="183"/>
      <c r="G68" s="184"/>
      <c r="H68" s="131"/>
      <c r="I68" s="136"/>
      <c r="J68" s="137"/>
      <c r="K68" s="136"/>
      <c r="L68" s="136"/>
      <c r="M68" s="138"/>
    </row>
    <row r="69" spans="1:13" s="123" customFormat="1" x14ac:dyDescent="0.2">
      <c r="A69" s="178"/>
      <c r="B69" s="179"/>
      <c r="C69" s="180">
        <v>0</v>
      </c>
      <c r="D69" s="181">
        <v>0</v>
      </c>
      <c r="E69" s="182">
        <f t="shared" si="1"/>
        <v>159461.89000000001</v>
      </c>
      <c r="F69" s="183"/>
      <c r="G69" s="184"/>
      <c r="H69" s="131"/>
      <c r="I69" s="136"/>
      <c r="J69" s="137"/>
      <c r="K69" s="136"/>
      <c r="L69" s="136"/>
      <c r="M69" s="138"/>
    </row>
    <row r="70" spans="1:13" s="123" customFormat="1" x14ac:dyDescent="0.2">
      <c r="A70" s="178"/>
      <c r="B70" s="179"/>
      <c r="C70" s="180">
        <v>0</v>
      </c>
      <c r="D70" s="181">
        <v>0</v>
      </c>
      <c r="E70" s="182">
        <f t="shared" si="1"/>
        <v>159461.89000000001</v>
      </c>
      <c r="F70" s="183"/>
      <c r="G70" s="184"/>
      <c r="H70" s="131"/>
      <c r="I70" s="136"/>
      <c r="J70" s="137"/>
      <c r="K70" s="136"/>
      <c r="L70" s="136"/>
      <c r="M70" s="138"/>
    </row>
    <row r="71" spans="1:13" s="123" customFormat="1" x14ac:dyDescent="0.2">
      <c r="A71" s="178"/>
      <c r="B71" s="179"/>
      <c r="C71" s="180">
        <v>0</v>
      </c>
      <c r="D71" s="181">
        <v>0</v>
      </c>
      <c r="E71" s="182">
        <f t="shared" si="1"/>
        <v>159461.89000000001</v>
      </c>
      <c r="F71" s="183"/>
      <c r="G71" s="184"/>
      <c r="H71" s="131"/>
      <c r="I71" s="136"/>
      <c r="J71" s="137"/>
      <c r="K71" s="136"/>
      <c r="L71" s="136"/>
      <c r="M71" s="138"/>
    </row>
    <row r="72" spans="1:13" s="123" customFormat="1" x14ac:dyDescent="0.2">
      <c r="A72" s="178"/>
      <c r="B72" s="179"/>
      <c r="C72" s="180">
        <v>0</v>
      </c>
      <c r="D72" s="181">
        <v>0</v>
      </c>
      <c r="E72" s="182">
        <f t="shared" ref="E72:E135" si="3">D72-C72+E71</f>
        <v>159461.89000000001</v>
      </c>
      <c r="F72" s="183"/>
      <c r="G72" s="184"/>
      <c r="H72" s="131"/>
      <c r="I72" s="136"/>
      <c r="J72" s="137"/>
      <c r="K72" s="136"/>
      <c r="L72" s="136"/>
      <c r="M72" s="138"/>
    </row>
    <row r="73" spans="1:13" s="123" customFormat="1" x14ac:dyDescent="0.2">
      <c r="A73" s="178"/>
      <c r="B73" s="179"/>
      <c r="C73" s="180">
        <v>0</v>
      </c>
      <c r="D73" s="181">
        <v>0</v>
      </c>
      <c r="E73" s="182">
        <f t="shared" si="3"/>
        <v>159461.89000000001</v>
      </c>
      <c r="F73" s="183"/>
      <c r="G73" s="184"/>
      <c r="H73" s="131"/>
      <c r="I73" s="136"/>
      <c r="J73" s="137"/>
      <c r="K73" s="136"/>
      <c r="L73" s="136"/>
      <c r="M73" s="138"/>
    </row>
    <row r="74" spans="1:13" s="123" customFormat="1" x14ac:dyDescent="0.2">
      <c r="A74" s="178"/>
      <c r="B74" s="179"/>
      <c r="C74" s="180">
        <v>0</v>
      </c>
      <c r="D74" s="181">
        <v>0</v>
      </c>
      <c r="E74" s="182">
        <f t="shared" si="3"/>
        <v>159461.89000000001</v>
      </c>
      <c r="F74" s="183"/>
      <c r="G74" s="184"/>
      <c r="H74" s="131"/>
      <c r="I74" s="136"/>
      <c r="J74" s="137"/>
      <c r="K74" s="136"/>
      <c r="L74" s="136"/>
      <c r="M74" s="138"/>
    </row>
    <row r="75" spans="1:13" s="123" customFormat="1" x14ac:dyDescent="0.2">
      <c r="A75" s="178"/>
      <c r="B75" s="179"/>
      <c r="C75" s="180">
        <v>0</v>
      </c>
      <c r="D75" s="181">
        <v>0</v>
      </c>
      <c r="E75" s="182">
        <f t="shared" si="3"/>
        <v>159461.89000000001</v>
      </c>
      <c r="F75" s="183"/>
      <c r="G75" s="184"/>
      <c r="H75" s="131"/>
      <c r="I75" s="136"/>
      <c r="J75" s="137"/>
      <c r="K75" s="136"/>
      <c r="L75" s="136"/>
      <c r="M75" s="138"/>
    </row>
    <row r="76" spans="1:13" s="123" customFormat="1" x14ac:dyDescent="0.2">
      <c r="A76" s="178"/>
      <c r="B76" s="179"/>
      <c r="C76" s="180">
        <v>0</v>
      </c>
      <c r="D76" s="181">
        <v>0</v>
      </c>
      <c r="E76" s="182">
        <f t="shared" si="3"/>
        <v>159461.89000000001</v>
      </c>
      <c r="F76" s="183"/>
      <c r="G76" s="184"/>
      <c r="H76" s="131"/>
      <c r="I76" s="136"/>
      <c r="J76" s="137"/>
      <c r="K76" s="136"/>
      <c r="L76" s="136"/>
      <c r="M76" s="138"/>
    </row>
    <row r="77" spans="1:13" s="123" customFormat="1" x14ac:dyDescent="0.2">
      <c r="A77" s="178"/>
      <c r="B77" s="179"/>
      <c r="C77" s="180">
        <v>0</v>
      </c>
      <c r="D77" s="181">
        <v>0</v>
      </c>
      <c r="E77" s="182">
        <f t="shared" si="3"/>
        <v>159461.89000000001</v>
      </c>
      <c r="F77" s="183"/>
      <c r="G77" s="184"/>
      <c r="H77" s="131"/>
      <c r="I77" s="136"/>
      <c r="J77" s="137"/>
      <c r="K77" s="136"/>
      <c r="L77" s="136"/>
      <c r="M77" s="138"/>
    </row>
    <row r="78" spans="1:13" s="123" customFormat="1" x14ac:dyDescent="0.2">
      <c r="A78" s="178"/>
      <c r="B78" s="179"/>
      <c r="C78" s="180">
        <v>0</v>
      </c>
      <c r="D78" s="181">
        <v>0</v>
      </c>
      <c r="E78" s="182">
        <f t="shared" si="3"/>
        <v>159461.89000000001</v>
      </c>
      <c r="F78" s="183"/>
      <c r="G78" s="184"/>
      <c r="H78" s="131"/>
      <c r="I78" s="136"/>
      <c r="J78" s="137"/>
      <c r="K78" s="136"/>
      <c r="L78" s="136"/>
      <c r="M78" s="138"/>
    </row>
    <row r="79" spans="1:13" s="123" customFormat="1" x14ac:dyDescent="0.2">
      <c r="A79" s="178"/>
      <c r="B79" s="179"/>
      <c r="C79" s="180">
        <v>0</v>
      </c>
      <c r="D79" s="181">
        <v>0</v>
      </c>
      <c r="E79" s="182">
        <f t="shared" si="3"/>
        <v>159461.89000000001</v>
      </c>
      <c r="F79" s="183"/>
      <c r="G79" s="184"/>
      <c r="H79" s="131"/>
      <c r="I79" s="136"/>
      <c r="J79" s="137"/>
      <c r="K79" s="136"/>
      <c r="L79" s="136"/>
      <c r="M79" s="138"/>
    </row>
    <row r="80" spans="1:13" s="123" customFormat="1" x14ac:dyDescent="0.2">
      <c r="A80" s="178"/>
      <c r="B80" s="179"/>
      <c r="C80" s="180">
        <v>0</v>
      </c>
      <c r="D80" s="181">
        <v>0</v>
      </c>
      <c r="E80" s="182">
        <f t="shared" si="3"/>
        <v>159461.89000000001</v>
      </c>
      <c r="F80" s="183"/>
      <c r="G80" s="184"/>
      <c r="H80" s="131"/>
      <c r="I80" s="136"/>
      <c r="J80" s="137"/>
      <c r="K80" s="136"/>
      <c r="L80" s="136"/>
      <c r="M80" s="138"/>
    </row>
    <row r="81" spans="1:13" s="123" customFormat="1" x14ac:dyDescent="0.2">
      <c r="A81" s="178"/>
      <c r="B81" s="179"/>
      <c r="C81" s="180">
        <v>0</v>
      </c>
      <c r="D81" s="181">
        <v>0</v>
      </c>
      <c r="E81" s="182">
        <f t="shared" si="3"/>
        <v>159461.89000000001</v>
      </c>
      <c r="F81" s="184"/>
      <c r="G81" s="184"/>
      <c r="H81" s="131"/>
      <c r="I81" s="136"/>
      <c r="J81" s="137"/>
      <c r="K81" s="136"/>
      <c r="L81" s="136"/>
      <c r="M81" s="138"/>
    </row>
    <row r="82" spans="1:13" s="123" customFormat="1" x14ac:dyDescent="0.2">
      <c r="A82" s="178"/>
      <c r="B82" s="179"/>
      <c r="C82" s="180">
        <v>0</v>
      </c>
      <c r="D82" s="181">
        <v>0</v>
      </c>
      <c r="E82" s="182">
        <f t="shared" si="3"/>
        <v>159461.89000000001</v>
      </c>
      <c r="F82" s="184"/>
      <c r="G82" s="184"/>
      <c r="H82" s="131"/>
      <c r="I82" s="136"/>
      <c r="J82" s="137"/>
      <c r="K82" s="136"/>
      <c r="L82" s="136"/>
      <c r="M82" s="138"/>
    </row>
    <row r="83" spans="1:13" s="123" customFormat="1" x14ac:dyDescent="0.2">
      <c r="A83" s="178"/>
      <c r="B83" s="179"/>
      <c r="C83" s="180">
        <v>0</v>
      </c>
      <c r="D83" s="181">
        <v>0</v>
      </c>
      <c r="E83" s="182">
        <f t="shared" si="3"/>
        <v>159461.89000000001</v>
      </c>
      <c r="F83" s="184"/>
      <c r="G83" s="184"/>
      <c r="H83" s="131"/>
      <c r="I83" s="136"/>
      <c r="J83" s="137"/>
      <c r="K83" s="136"/>
      <c r="L83" s="136"/>
      <c r="M83" s="138"/>
    </row>
    <row r="84" spans="1:13" s="123" customFormat="1" x14ac:dyDescent="0.2">
      <c r="A84" s="178"/>
      <c r="B84" s="179"/>
      <c r="C84" s="180">
        <v>0</v>
      </c>
      <c r="D84" s="181">
        <v>0</v>
      </c>
      <c r="E84" s="182">
        <f t="shared" si="3"/>
        <v>159461.89000000001</v>
      </c>
      <c r="F84" s="184"/>
      <c r="G84" s="184"/>
      <c r="H84" s="131"/>
      <c r="I84" s="136"/>
      <c r="J84" s="137"/>
      <c r="K84" s="136"/>
      <c r="L84" s="136"/>
      <c r="M84" s="138"/>
    </row>
    <row r="85" spans="1:13" s="123" customFormat="1" x14ac:dyDescent="0.2">
      <c r="A85" s="178"/>
      <c r="B85" s="179"/>
      <c r="C85" s="180">
        <v>0</v>
      </c>
      <c r="D85" s="181">
        <v>0</v>
      </c>
      <c r="E85" s="182">
        <f t="shared" si="3"/>
        <v>159461.89000000001</v>
      </c>
      <c r="F85" s="184"/>
      <c r="G85" s="184"/>
      <c r="H85" s="131"/>
      <c r="I85" s="136"/>
      <c r="J85" s="137"/>
      <c r="K85" s="136"/>
      <c r="L85" s="136"/>
      <c r="M85" s="138"/>
    </row>
    <row r="86" spans="1:13" s="123" customFormat="1" x14ac:dyDescent="0.2">
      <c r="A86" s="178"/>
      <c r="B86" s="179"/>
      <c r="C86" s="180">
        <v>0</v>
      </c>
      <c r="D86" s="181">
        <v>0</v>
      </c>
      <c r="E86" s="182">
        <f t="shared" si="3"/>
        <v>159461.89000000001</v>
      </c>
      <c r="F86" s="184"/>
      <c r="G86" s="184"/>
      <c r="H86" s="131"/>
      <c r="I86" s="136"/>
      <c r="J86" s="137"/>
      <c r="K86" s="136"/>
      <c r="L86" s="136"/>
      <c r="M86" s="138"/>
    </row>
    <row r="87" spans="1:13" s="123" customFormat="1" x14ac:dyDescent="0.2">
      <c r="A87" s="178"/>
      <c r="B87" s="179"/>
      <c r="C87" s="180">
        <v>0</v>
      </c>
      <c r="D87" s="181">
        <v>0</v>
      </c>
      <c r="E87" s="182">
        <f t="shared" si="3"/>
        <v>159461.89000000001</v>
      </c>
      <c r="F87" s="184"/>
      <c r="G87" s="184"/>
      <c r="H87" s="131"/>
      <c r="I87" s="136"/>
      <c r="J87" s="137"/>
      <c r="K87" s="136"/>
      <c r="L87" s="136"/>
      <c r="M87" s="138"/>
    </row>
    <row r="88" spans="1:13" s="123" customFormat="1" x14ac:dyDescent="0.2">
      <c r="A88" s="178"/>
      <c r="B88" s="179"/>
      <c r="C88" s="180">
        <v>0</v>
      </c>
      <c r="D88" s="181">
        <v>0</v>
      </c>
      <c r="E88" s="182">
        <f t="shared" si="3"/>
        <v>159461.89000000001</v>
      </c>
      <c r="F88" s="184"/>
      <c r="G88" s="184"/>
      <c r="H88" s="131"/>
      <c r="I88" s="136"/>
      <c r="J88" s="137"/>
      <c r="K88" s="136"/>
      <c r="L88" s="136"/>
      <c r="M88" s="138"/>
    </row>
    <row r="89" spans="1:13" s="123" customFormat="1" x14ac:dyDescent="0.2">
      <c r="A89" s="178"/>
      <c r="B89" s="179"/>
      <c r="C89" s="180">
        <v>0</v>
      </c>
      <c r="D89" s="181">
        <v>0</v>
      </c>
      <c r="E89" s="182">
        <f t="shared" si="3"/>
        <v>159461.89000000001</v>
      </c>
      <c r="F89" s="184"/>
      <c r="G89" s="184"/>
      <c r="H89" s="131"/>
      <c r="I89" s="136"/>
      <c r="J89" s="137"/>
      <c r="K89" s="136"/>
      <c r="L89" s="136"/>
      <c r="M89" s="138"/>
    </row>
    <row r="90" spans="1:13" s="123" customFormat="1" x14ac:dyDescent="0.2">
      <c r="A90" s="178"/>
      <c r="B90" s="179"/>
      <c r="C90" s="180">
        <v>0</v>
      </c>
      <c r="D90" s="181">
        <v>0</v>
      </c>
      <c r="E90" s="182">
        <f t="shared" si="3"/>
        <v>159461.89000000001</v>
      </c>
      <c r="F90" s="184"/>
      <c r="G90" s="184"/>
      <c r="H90" s="131"/>
      <c r="I90" s="136"/>
      <c r="J90" s="137"/>
      <c r="K90" s="136"/>
      <c r="L90" s="136"/>
      <c r="M90" s="138"/>
    </row>
    <row r="91" spans="1:13" s="123" customFormat="1" x14ac:dyDescent="0.2">
      <c r="A91" s="178"/>
      <c r="B91" s="179"/>
      <c r="C91" s="180">
        <v>0</v>
      </c>
      <c r="D91" s="181">
        <v>0</v>
      </c>
      <c r="E91" s="182">
        <f t="shared" si="3"/>
        <v>159461.89000000001</v>
      </c>
      <c r="F91" s="184"/>
      <c r="G91" s="184"/>
      <c r="H91" s="131"/>
      <c r="I91" s="136"/>
      <c r="J91" s="137"/>
      <c r="K91" s="136"/>
      <c r="L91" s="136"/>
      <c r="M91" s="138"/>
    </row>
    <row r="92" spans="1:13" s="123" customFormat="1" x14ac:dyDescent="0.2">
      <c r="A92" s="178"/>
      <c r="B92" s="179"/>
      <c r="C92" s="180">
        <v>0</v>
      </c>
      <c r="D92" s="181">
        <v>0</v>
      </c>
      <c r="E92" s="182">
        <f t="shared" si="3"/>
        <v>159461.89000000001</v>
      </c>
      <c r="F92" s="184"/>
      <c r="G92" s="184"/>
      <c r="H92" s="131"/>
      <c r="I92" s="136"/>
      <c r="J92" s="137"/>
      <c r="K92" s="136"/>
      <c r="L92" s="136"/>
      <c r="M92" s="138"/>
    </row>
    <row r="93" spans="1:13" s="123" customFormat="1" x14ac:dyDescent="0.2">
      <c r="A93" s="178"/>
      <c r="B93" s="179"/>
      <c r="C93" s="180">
        <v>0</v>
      </c>
      <c r="D93" s="181">
        <v>0</v>
      </c>
      <c r="E93" s="182">
        <f t="shared" si="3"/>
        <v>159461.89000000001</v>
      </c>
      <c r="F93" s="184"/>
      <c r="G93" s="184"/>
      <c r="H93" s="131"/>
      <c r="I93" s="136"/>
      <c r="J93" s="137"/>
      <c r="K93" s="136"/>
      <c r="L93" s="136"/>
      <c r="M93" s="138"/>
    </row>
    <row r="94" spans="1:13" s="123" customFormat="1" x14ac:dyDescent="0.2">
      <c r="A94" s="178"/>
      <c r="B94" s="179"/>
      <c r="C94" s="180">
        <v>0</v>
      </c>
      <c r="D94" s="181">
        <v>0</v>
      </c>
      <c r="E94" s="182">
        <f t="shared" si="3"/>
        <v>159461.89000000001</v>
      </c>
      <c r="F94" s="184"/>
      <c r="G94" s="184"/>
      <c r="H94" s="131"/>
      <c r="I94" s="136"/>
      <c r="J94" s="137"/>
      <c r="K94" s="136"/>
      <c r="L94" s="136"/>
      <c r="M94" s="138"/>
    </row>
    <row r="95" spans="1:13" s="123" customFormat="1" x14ac:dyDescent="0.2">
      <c r="A95" s="178"/>
      <c r="B95" s="179"/>
      <c r="C95" s="180">
        <v>0</v>
      </c>
      <c r="D95" s="181">
        <v>0</v>
      </c>
      <c r="E95" s="182">
        <f t="shared" si="3"/>
        <v>159461.89000000001</v>
      </c>
      <c r="F95" s="184"/>
      <c r="G95" s="184"/>
      <c r="H95" s="131"/>
      <c r="I95" s="136"/>
      <c r="J95" s="137"/>
      <c r="K95" s="136"/>
      <c r="L95" s="136"/>
      <c r="M95" s="138"/>
    </row>
    <row r="96" spans="1:13" s="123" customFormat="1" x14ac:dyDescent="0.2">
      <c r="A96" s="178"/>
      <c r="B96" s="179"/>
      <c r="C96" s="180">
        <v>0</v>
      </c>
      <c r="D96" s="181">
        <v>0</v>
      </c>
      <c r="E96" s="182">
        <f t="shared" si="3"/>
        <v>159461.89000000001</v>
      </c>
      <c r="F96" s="184"/>
      <c r="G96" s="184"/>
      <c r="H96" s="131"/>
      <c r="I96" s="136"/>
      <c r="J96" s="137"/>
      <c r="K96" s="136"/>
      <c r="L96" s="136"/>
      <c r="M96" s="138"/>
    </row>
    <row r="97" spans="1:13" s="123" customFormat="1" x14ac:dyDescent="0.2">
      <c r="A97" s="178"/>
      <c r="B97" s="179"/>
      <c r="C97" s="180">
        <v>0</v>
      </c>
      <c r="D97" s="181">
        <v>0</v>
      </c>
      <c r="E97" s="182">
        <f t="shared" si="3"/>
        <v>159461.89000000001</v>
      </c>
      <c r="F97" s="184"/>
      <c r="G97" s="184"/>
      <c r="H97" s="131"/>
      <c r="I97" s="136"/>
      <c r="J97" s="137"/>
      <c r="K97" s="136"/>
      <c r="L97" s="136"/>
      <c r="M97" s="138"/>
    </row>
    <row r="98" spans="1:13" s="123" customFormat="1" x14ac:dyDescent="0.2">
      <c r="A98" s="178"/>
      <c r="B98" s="179"/>
      <c r="C98" s="180">
        <v>0</v>
      </c>
      <c r="D98" s="181">
        <v>0</v>
      </c>
      <c r="E98" s="182">
        <f t="shared" si="3"/>
        <v>159461.89000000001</v>
      </c>
      <c r="F98" s="184"/>
      <c r="G98" s="184"/>
      <c r="H98" s="131"/>
      <c r="I98" s="136"/>
      <c r="J98" s="137"/>
      <c r="K98" s="136"/>
      <c r="L98" s="136"/>
      <c r="M98" s="138"/>
    </row>
    <row r="99" spans="1:13" s="123" customFormat="1" x14ac:dyDescent="0.2">
      <c r="A99" s="178"/>
      <c r="B99" s="179"/>
      <c r="C99" s="180">
        <v>0</v>
      </c>
      <c r="D99" s="181">
        <v>0</v>
      </c>
      <c r="E99" s="182">
        <f t="shared" si="3"/>
        <v>159461.89000000001</v>
      </c>
      <c r="F99" s="184"/>
      <c r="G99" s="184"/>
      <c r="H99" s="131"/>
      <c r="I99" s="136"/>
      <c r="J99" s="137"/>
      <c r="K99" s="136"/>
      <c r="L99" s="136"/>
      <c r="M99" s="138"/>
    </row>
    <row r="100" spans="1:13" s="123" customFormat="1" x14ac:dyDescent="0.2">
      <c r="A100" s="178"/>
      <c r="B100" s="179"/>
      <c r="C100" s="180">
        <v>0</v>
      </c>
      <c r="D100" s="181">
        <v>0</v>
      </c>
      <c r="E100" s="182">
        <f t="shared" si="3"/>
        <v>159461.89000000001</v>
      </c>
      <c r="F100" s="184"/>
      <c r="G100" s="184"/>
      <c r="H100" s="131"/>
      <c r="I100" s="136"/>
      <c r="J100" s="137"/>
      <c r="K100" s="136"/>
      <c r="L100" s="136"/>
      <c r="M100" s="138"/>
    </row>
    <row r="101" spans="1:13" s="123" customFormat="1" x14ac:dyDescent="0.2">
      <c r="A101" s="178"/>
      <c r="B101" s="179"/>
      <c r="C101" s="180">
        <v>0</v>
      </c>
      <c r="D101" s="181">
        <v>0</v>
      </c>
      <c r="E101" s="182">
        <f t="shared" si="3"/>
        <v>159461.89000000001</v>
      </c>
      <c r="F101" s="184"/>
      <c r="G101" s="184"/>
      <c r="H101" s="131"/>
      <c r="I101" s="136"/>
      <c r="J101" s="137"/>
      <c r="K101" s="136"/>
      <c r="L101" s="136"/>
      <c r="M101" s="138"/>
    </row>
    <row r="102" spans="1:13" s="123" customFormat="1" x14ac:dyDescent="0.2">
      <c r="A102" s="130"/>
      <c r="B102" s="132"/>
      <c r="C102" s="180">
        <v>0</v>
      </c>
      <c r="D102" s="181">
        <v>0</v>
      </c>
      <c r="E102" s="135">
        <f t="shared" si="3"/>
        <v>159461.89000000001</v>
      </c>
      <c r="F102" s="131"/>
      <c r="G102" s="131"/>
      <c r="H102" s="131"/>
      <c r="I102" s="136"/>
      <c r="J102" s="137"/>
      <c r="K102" s="136"/>
      <c r="L102" s="136"/>
      <c r="M102" s="138"/>
    </row>
    <row r="103" spans="1:13" s="123" customFormat="1" x14ac:dyDescent="0.2">
      <c r="A103" s="130"/>
      <c r="B103" s="132"/>
      <c r="C103" s="180">
        <v>0</v>
      </c>
      <c r="D103" s="181">
        <v>0</v>
      </c>
      <c r="E103" s="135">
        <f t="shared" si="3"/>
        <v>159461.89000000001</v>
      </c>
      <c r="F103" s="131"/>
      <c r="G103" s="131"/>
      <c r="H103" s="131"/>
      <c r="I103" s="136"/>
      <c r="J103" s="137"/>
      <c r="K103" s="136"/>
      <c r="L103" s="136"/>
      <c r="M103" s="138"/>
    </row>
    <row r="104" spans="1:13" s="123" customFormat="1" x14ac:dyDescent="0.2">
      <c r="A104" s="130"/>
      <c r="B104" s="132"/>
      <c r="C104" s="180">
        <v>0</v>
      </c>
      <c r="D104" s="181">
        <v>0</v>
      </c>
      <c r="E104" s="135">
        <f t="shared" si="3"/>
        <v>159461.89000000001</v>
      </c>
      <c r="F104" s="131"/>
      <c r="G104" s="131"/>
      <c r="H104" s="131"/>
      <c r="I104" s="136"/>
      <c r="J104" s="137"/>
      <c r="K104" s="136"/>
      <c r="L104" s="136"/>
      <c r="M104" s="138"/>
    </row>
    <row r="105" spans="1:13" s="123" customFormat="1" x14ac:dyDescent="0.2">
      <c r="A105" s="130"/>
      <c r="B105" s="132"/>
      <c r="C105" s="180">
        <v>0</v>
      </c>
      <c r="D105" s="181">
        <v>0</v>
      </c>
      <c r="E105" s="135">
        <f t="shared" si="3"/>
        <v>159461.89000000001</v>
      </c>
      <c r="F105" s="131"/>
      <c r="G105" s="131"/>
      <c r="H105" s="131"/>
      <c r="I105" s="136"/>
      <c r="J105" s="137"/>
      <c r="K105" s="136"/>
      <c r="L105" s="136"/>
      <c r="M105" s="138"/>
    </row>
    <row r="106" spans="1:13" s="123" customFormat="1" x14ac:dyDescent="0.2">
      <c r="A106" s="130"/>
      <c r="B106" s="132"/>
      <c r="C106" s="180">
        <v>0</v>
      </c>
      <c r="D106" s="181">
        <v>0</v>
      </c>
      <c r="E106" s="135">
        <f t="shared" si="3"/>
        <v>159461.89000000001</v>
      </c>
      <c r="F106" s="131"/>
      <c r="G106" s="131"/>
      <c r="H106" s="131"/>
      <c r="I106" s="136"/>
      <c r="J106" s="137"/>
      <c r="K106" s="136"/>
      <c r="L106" s="136"/>
      <c r="M106" s="138"/>
    </row>
    <row r="107" spans="1:13" s="123" customFormat="1" x14ac:dyDescent="0.2">
      <c r="A107" s="130"/>
      <c r="B107" s="132"/>
      <c r="C107" s="180">
        <v>0</v>
      </c>
      <c r="D107" s="181">
        <v>0</v>
      </c>
      <c r="E107" s="135">
        <f t="shared" si="3"/>
        <v>159461.89000000001</v>
      </c>
      <c r="F107" s="131"/>
      <c r="G107" s="131"/>
      <c r="H107" s="131"/>
      <c r="I107" s="136"/>
      <c r="J107" s="137"/>
      <c r="K107" s="136"/>
      <c r="L107" s="136"/>
      <c r="M107" s="138"/>
    </row>
    <row r="108" spans="1:13" s="123" customFormat="1" x14ac:dyDescent="0.2">
      <c r="A108" s="130"/>
      <c r="B108" s="132"/>
      <c r="C108" s="180">
        <v>0</v>
      </c>
      <c r="D108" s="181">
        <v>0</v>
      </c>
      <c r="E108" s="135">
        <f t="shared" si="3"/>
        <v>159461.89000000001</v>
      </c>
      <c r="F108" s="131"/>
      <c r="G108" s="131"/>
      <c r="H108" s="131"/>
      <c r="I108" s="136"/>
      <c r="J108" s="137"/>
      <c r="K108" s="136"/>
      <c r="L108" s="136"/>
      <c r="M108" s="138"/>
    </row>
    <row r="109" spans="1:13" s="123" customFormat="1" x14ac:dyDescent="0.2">
      <c r="A109" s="130"/>
      <c r="B109" s="132"/>
      <c r="C109" s="180">
        <v>0</v>
      </c>
      <c r="D109" s="181">
        <v>0</v>
      </c>
      <c r="E109" s="135">
        <f t="shared" si="3"/>
        <v>159461.89000000001</v>
      </c>
      <c r="F109" s="131"/>
      <c r="G109" s="131"/>
      <c r="H109" s="131"/>
      <c r="I109" s="136"/>
      <c r="J109" s="137"/>
      <c r="K109" s="136"/>
      <c r="L109" s="136"/>
      <c r="M109" s="138"/>
    </row>
    <row r="110" spans="1:13" s="123" customFormat="1" x14ac:dyDescent="0.2">
      <c r="A110" s="130"/>
      <c r="B110" s="132"/>
      <c r="C110" s="180">
        <v>0</v>
      </c>
      <c r="D110" s="181">
        <v>0</v>
      </c>
      <c r="E110" s="135">
        <f t="shared" si="3"/>
        <v>159461.89000000001</v>
      </c>
      <c r="F110" s="131"/>
      <c r="G110" s="131"/>
      <c r="H110" s="131"/>
      <c r="I110" s="136"/>
      <c r="J110" s="137"/>
      <c r="K110" s="136"/>
      <c r="L110" s="136"/>
      <c r="M110" s="138"/>
    </row>
    <row r="111" spans="1:13" s="123" customFormat="1" x14ac:dyDescent="0.2">
      <c r="A111" s="130"/>
      <c r="B111" s="132"/>
      <c r="C111" s="180">
        <v>0</v>
      </c>
      <c r="D111" s="181">
        <v>0</v>
      </c>
      <c r="E111" s="135">
        <f t="shared" si="3"/>
        <v>159461.89000000001</v>
      </c>
      <c r="F111" s="131"/>
      <c r="G111" s="131"/>
      <c r="H111" s="131"/>
      <c r="I111" s="136"/>
      <c r="J111" s="137"/>
      <c r="K111" s="136"/>
      <c r="L111" s="136"/>
      <c r="M111" s="138"/>
    </row>
    <row r="112" spans="1:13" s="123" customFormat="1" x14ac:dyDescent="0.2">
      <c r="A112" s="130"/>
      <c r="B112" s="132"/>
      <c r="C112" s="180">
        <v>0</v>
      </c>
      <c r="D112" s="181">
        <v>0</v>
      </c>
      <c r="E112" s="135">
        <f t="shared" si="3"/>
        <v>159461.89000000001</v>
      </c>
      <c r="F112" s="131"/>
      <c r="G112" s="131"/>
      <c r="H112" s="131"/>
      <c r="I112" s="136"/>
      <c r="J112" s="137"/>
      <c r="K112" s="136"/>
      <c r="L112" s="136"/>
      <c r="M112" s="138"/>
    </row>
    <row r="113" spans="1:13" s="123" customFormat="1" x14ac:dyDescent="0.2">
      <c r="A113" s="130"/>
      <c r="B113" s="132"/>
      <c r="C113" s="180">
        <v>0</v>
      </c>
      <c r="D113" s="181">
        <v>0</v>
      </c>
      <c r="E113" s="135">
        <f t="shared" si="3"/>
        <v>159461.89000000001</v>
      </c>
      <c r="F113" s="131"/>
      <c r="G113" s="131"/>
      <c r="H113" s="131"/>
      <c r="I113" s="136"/>
      <c r="J113" s="137"/>
      <c r="K113" s="136"/>
      <c r="L113" s="136"/>
      <c r="M113" s="138"/>
    </row>
    <row r="114" spans="1:13" s="123" customFormat="1" x14ac:dyDescent="0.2">
      <c r="A114" s="130"/>
      <c r="B114" s="132"/>
      <c r="C114" s="180">
        <v>0</v>
      </c>
      <c r="D114" s="181">
        <v>0</v>
      </c>
      <c r="E114" s="135">
        <f t="shared" si="3"/>
        <v>159461.89000000001</v>
      </c>
      <c r="F114" s="131"/>
      <c r="G114" s="131"/>
      <c r="H114" s="131"/>
      <c r="I114" s="136"/>
      <c r="J114" s="137"/>
      <c r="K114" s="136"/>
      <c r="L114" s="136"/>
      <c r="M114" s="138"/>
    </row>
    <row r="115" spans="1:13" s="123" customFormat="1" x14ac:dyDescent="0.2">
      <c r="A115" s="130"/>
      <c r="B115" s="132"/>
      <c r="C115" s="180">
        <v>0</v>
      </c>
      <c r="D115" s="181">
        <v>0</v>
      </c>
      <c r="E115" s="135">
        <f t="shared" si="3"/>
        <v>159461.89000000001</v>
      </c>
      <c r="F115" s="131"/>
      <c r="G115" s="131"/>
      <c r="H115" s="131"/>
      <c r="I115" s="136"/>
      <c r="J115" s="137"/>
      <c r="K115" s="136"/>
      <c r="L115" s="136"/>
      <c r="M115" s="138"/>
    </row>
    <row r="116" spans="1:13" s="123" customFormat="1" x14ac:dyDescent="0.2">
      <c r="A116" s="130"/>
      <c r="B116" s="132"/>
      <c r="C116" s="180">
        <v>0</v>
      </c>
      <c r="D116" s="181">
        <v>0</v>
      </c>
      <c r="E116" s="135">
        <f t="shared" si="3"/>
        <v>159461.89000000001</v>
      </c>
      <c r="F116" s="131"/>
      <c r="G116" s="131"/>
      <c r="H116" s="131"/>
      <c r="I116" s="136"/>
      <c r="J116" s="137"/>
      <c r="K116" s="136"/>
      <c r="L116" s="136"/>
      <c r="M116" s="138"/>
    </row>
    <row r="117" spans="1:13" s="123" customFormat="1" x14ac:dyDescent="0.2">
      <c r="A117" s="130"/>
      <c r="B117" s="132"/>
      <c r="C117" s="180">
        <v>0</v>
      </c>
      <c r="D117" s="181">
        <v>0</v>
      </c>
      <c r="E117" s="135">
        <f t="shared" si="3"/>
        <v>159461.89000000001</v>
      </c>
      <c r="F117" s="131"/>
      <c r="G117" s="131"/>
      <c r="H117" s="131"/>
      <c r="I117" s="136"/>
      <c r="J117" s="137"/>
      <c r="K117" s="136"/>
      <c r="L117" s="136"/>
      <c r="M117" s="138"/>
    </row>
    <row r="118" spans="1:13" s="123" customFormat="1" x14ac:dyDescent="0.2">
      <c r="A118" s="130"/>
      <c r="B118" s="132"/>
      <c r="C118" s="133">
        <v>0</v>
      </c>
      <c r="D118" s="181">
        <v>0</v>
      </c>
      <c r="E118" s="135">
        <f t="shared" si="3"/>
        <v>159461.89000000001</v>
      </c>
      <c r="F118" s="131"/>
      <c r="G118" s="131"/>
      <c r="H118" s="131"/>
      <c r="I118" s="136"/>
      <c r="J118" s="137"/>
      <c r="K118" s="136"/>
      <c r="L118" s="136"/>
      <c r="M118" s="138"/>
    </row>
    <row r="119" spans="1:13" s="123" customFormat="1" x14ac:dyDescent="0.2">
      <c r="A119" s="130"/>
      <c r="B119" s="132"/>
      <c r="C119" s="133">
        <v>0</v>
      </c>
      <c r="D119" s="181">
        <v>0</v>
      </c>
      <c r="E119" s="135">
        <f t="shared" si="3"/>
        <v>159461.89000000001</v>
      </c>
      <c r="F119" s="131"/>
      <c r="G119" s="131"/>
      <c r="H119" s="131"/>
      <c r="I119" s="136"/>
      <c r="J119" s="137"/>
      <c r="K119" s="136"/>
      <c r="L119" s="136"/>
      <c r="M119" s="138"/>
    </row>
    <row r="120" spans="1:13" s="123" customFormat="1" x14ac:dyDescent="0.2">
      <c r="A120" s="130"/>
      <c r="B120" s="132"/>
      <c r="C120" s="133">
        <v>0</v>
      </c>
      <c r="D120" s="181">
        <v>0</v>
      </c>
      <c r="E120" s="135">
        <f t="shared" si="3"/>
        <v>159461.89000000001</v>
      </c>
      <c r="F120" s="131"/>
      <c r="G120" s="131"/>
      <c r="H120" s="131"/>
      <c r="I120" s="136"/>
      <c r="J120" s="137"/>
      <c r="K120" s="136"/>
      <c r="L120" s="136"/>
      <c r="M120" s="138"/>
    </row>
    <row r="121" spans="1:13" s="123" customFormat="1" x14ac:dyDescent="0.2">
      <c r="A121" s="130"/>
      <c r="B121" s="132"/>
      <c r="C121" s="133">
        <v>0</v>
      </c>
      <c r="D121" s="181">
        <v>0</v>
      </c>
      <c r="E121" s="135">
        <f t="shared" si="3"/>
        <v>159461.89000000001</v>
      </c>
      <c r="F121" s="131"/>
      <c r="G121" s="131"/>
      <c r="H121" s="131"/>
      <c r="I121" s="136"/>
      <c r="J121" s="137"/>
      <c r="K121" s="136"/>
      <c r="L121" s="136"/>
      <c r="M121" s="138"/>
    </row>
    <row r="122" spans="1:13" s="123" customFormat="1" x14ac:dyDescent="0.2">
      <c r="A122" s="130"/>
      <c r="B122" s="132"/>
      <c r="C122" s="133">
        <v>0</v>
      </c>
      <c r="D122" s="181">
        <v>0</v>
      </c>
      <c r="E122" s="135">
        <f t="shared" si="3"/>
        <v>159461.89000000001</v>
      </c>
      <c r="F122" s="131"/>
      <c r="G122" s="131"/>
      <c r="H122" s="131"/>
      <c r="I122" s="136"/>
      <c r="J122" s="137"/>
      <c r="K122" s="136"/>
      <c r="L122" s="136"/>
      <c r="M122" s="138"/>
    </row>
    <row r="123" spans="1:13" s="123" customFormat="1" x14ac:dyDescent="0.2">
      <c r="A123" s="130"/>
      <c r="B123" s="132"/>
      <c r="C123" s="133">
        <v>0</v>
      </c>
      <c r="D123" s="181">
        <v>0</v>
      </c>
      <c r="E123" s="135">
        <f t="shared" si="3"/>
        <v>159461.89000000001</v>
      </c>
      <c r="F123" s="131"/>
      <c r="G123" s="131"/>
      <c r="H123" s="131"/>
      <c r="I123" s="136"/>
      <c r="J123" s="137"/>
      <c r="K123" s="136"/>
      <c r="L123" s="136"/>
      <c r="M123" s="138"/>
    </row>
    <row r="124" spans="1:13" s="124" customFormat="1" x14ac:dyDescent="0.2">
      <c r="A124" s="130"/>
      <c r="B124" s="132"/>
      <c r="C124" s="133">
        <v>0</v>
      </c>
      <c r="D124" s="181">
        <v>0</v>
      </c>
      <c r="E124" s="135">
        <f t="shared" si="3"/>
        <v>159461.89000000001</v>
      </c>
      <c r="F124" s="131"/>
      <c r="G124" s="131"/>
      <c r="H124" s="150"/>
      <c r="I124" s="136"/>
      <c r="J124" s="137"/>
      <c r="K124" s="136"/>
      <c r="L124" s="136"/>
      <c r="M124" s="138"/>
    </row>
    <row r="125" spans="1:13" s="123" customFormat="1" x14ac:dyDescent="0.2">
      <c r="A125" s="130"/>
      <c r="B125" s="132"/>
      <c r="C125" s="133">
        <v>0</v>
      </c>
      <c r="D125" s="181">
        <v>0</v>
      </c>
      <c r="E125" s="135">
        <f t="shared" si="3"/>
        <v>159461.89000000001</v>
      </c>
      <c r="F125" s="131"/>
      <c r="G125" s="131"/>
      <c r="H125" s="131"/>
      <c r="I125" s="136"/>
      <c r="J125" s="137"/>
      <c r="K125" s="136"/>
      <c r="L125" s="136"/>
      <c r="M125" s="138"/>
    </row>
    <row r="126" spans="1:13" s="123" customFormat="1" x14ac:dyDescent="0.2">
      <c r="A126" s="130"/>
      <c r="B126" s="132"/>
      <c r="C126" s="133">
        <v>0</v>
      </c>
      <c r="D126" s="181">
        <v>0</v>
      </c>
      <c r="E126" s="135">
        <f t="shared" si="3"/>
        <v>159461.89000000001</v>
      </c>
      <c r="F126" s="131"/>
      <c r="G126" s="131"/>
      <c r="H126" s="131"/>
      <c r="I126" s="136"/>
      <c r="J126" s="137"/>
      <c r="K126" s="136"/>
      <c r="L126" s="136"/>
      <c r="M126" s="138"/>
    </row>
    <row r="127" spans="1:13" s="123" customFormat="1" x14ac:dyDescent="0.2">
      <c r="A127" s="130"/>
      <c r="B127" s="132"/>
      <c r="C127" s="133">
        <v>0</v>
      </c>
      <c r="D127" s="181">
        <v>0</v>
      </c>
      <c r="E127" s="135">
        <f t="shared" si="3"/>
        <v>159461.89000000001</v>
      </c>
      <c r="F127" s="131"/>
      <c r="G127" s="131"/>
      <c r="H127" s="131"/>
      <c r="I127" s="136"/>
      <c r="J127" s="137"/>
      <c r="K127" s="136"/>
      <c r="L127" s="136"/>
      <c r="M127" s="138"/>
    </row>
    <row r="128" spans="1:13" s="123" customFormat="1" x14ac:dyDescent="0.2">
      <c r="A128" s="130"/>
      <c r="B128" s="132"/>
      <c r="C128" s="133">
        <v>0</v>
      </c>
      <c r="D128" s="181">
        <v>0</v>
      </c>
      <c r="E128" s="135">
        <f t="shared" si="3"/>
        <v>159461.89000000001</v>
      </c>
      <c r="F128" s="131"/>
      <c r="G128" s="131"/>
      <c r="H128" s="131"/>
      <c r="I128" s="136"/>
      <c r="J128" s="137"/>
      <c r="K128" s="136"/>
      <c r="L128" s="136"/>
      <c r="M128" s="138"/>
    </row>
    <row r="129" spans="1:13" s="123" customFormat="1" x14ac:dyDescent="0.2">
      <c r="A129" s="130"/>
      <c r="B129" s="132"/>
      <c r="C129" s="133">
        <v>0</v>
      </c>
      <c r="D129" s="181">
        <v>0</v>
      </c>
      <c r="E129" s="135">
        <f t="shared" si="3"/>
        <v>159461.89000000001</v>
      </c>
      <c r="F129" s="131"/>
      <c r="G129" s="131"/>
      <c r="H129" s="131"/>
      <c r="I129" s="136"/>
      <c r="J129" s="137"/>
      <c r="K129" s="136"/>
      <c r="L129" s="136"/>
      <c r="M129" s="138"/>
    </row>
    <row r="130" spans="1:13" s="123" customFormat="1" x14ac:dyDescent="0.2">
      <c r="A130" s="130"/>
      <c r="B130" s="132"/>
      <c r="C130" s="133">
        <v>0</v>
      </c>
      <c r="D130" s="181">
        <v>0</v>
      </c>
      <c r="E130" s="135">
        <f t="shared" si="3"/>
        <v>159461.89000000001</v>
      </c>
      <c r="F130" s="131"/>
      <c r="G130" s="131"/>
      <c r="H130" s="131"/>
      <c r="I130" s="136"/>
      <c r="J130" s="137"/>
      <c r="K130" s="136"/>
      <c r="L130" s="136"/>
      <c r="M130" s="138"/>
    </row>
    <row r="131" spans="1:13" s="123" customFormat="1" x14ac:dyDescent="0.2">
      <c r="A131" s="130"/>
      <c r="B131" s="132"/>
      <c r="C131" s="133">
        <v>0</v>
      </c>
      <c r="D131" s="181">
        <v>0</v>
      </c>
      <c r="E131" s="135">
        <f t="shared" si="3"/>
        <v>159461.89000000001</v>
      </c>
      <c r="F131" s="131"/>
      <c r="G131" s="131"/>
      <c r="H131" s="131"/>
      <c r="I131" s="136"/>
      <c r="J131" s="137"/>
      <c r="K131" s="136"/>
      <c r="L131" s="136"/>
      <c r="M131" s="138"/>
    </row>
    <row r="132" spans="1:13" s="123" customFormat="1" x14ac:dyDescent="0.2">
      <c r="A132" s="130"/>
      <c r="B132" s="132"/>
      <c r="C132" s="133">
        <v>0</v>
      </c>
      <c r="D132" s="181">
        <v>0</v>
      </c>
      <c r="E132" s="135">
        <f t="shared" si="3"/>
        <v>159461.89000000001</v>
      </c>
      <c r="F132" s="131"/>
      <c r="G132" s="131"/>
      <c r="H132" s="131"/>
      <c r="I132" s="136"/>
      <c r="J132" s="137"/>
      <c r="K132" s="136"/>
      <c r="L132" s="136"/>
      <c r="M132" s="138"/>
    </row>
    <row r="133" spans="1:13" s="123" customFormat="1" x14ac:dyDescent="0.2">
      <c r="A133" s="130"/>
      <c r="B133" s="132"/>
      <c r="C133" s="133">
        <v>0</v>
      </c>
      <c r="D133" s="181">
        <v>0</v>
      </c>
      <c r="E133" s="135">
        <f t="shared" si="3"/>
        <v>159461.89000000001</v>
      </c>
      <c r="F133" s="131"/>
      <c r="G133" s="131"/>
      <c r="H133" s="131"/>
      <c r="I133" s="136"/>
      <c r="J133" s="137"/>
      <c r="K133" s="136"/>
      <c r="L133" s="136"/>
      <c r="M133" s="138"/>
    </row>
    <row r="134" spans="1:13" s="123" customFormat="1" x14ac:dyDescent="0.2">
      <c r="A134" s="130"/>
      <c r="B134" s="132"/>
      <c r="C134" s="133">
        <v>0</v>
      </c>
      <c r="D134" s="181">
        <v>0</v>
      </c>
      <c r="E134" s="135">
        <f t="shared" si="3"/>
        <v>159461.89000000001</v>
      </c>
      <c r="F134" s="131"/>
      <c r="G134" s="131"/>
      <c r="H134" s="131"/>
      <c r="I134" s="136"/>
      <c r="J134" s="137"/>
      <c r="K134" s="136"/>
      <c r="L134" s="136"/>
      <c r="M134" s="138"/>
    </row>
    <row r="135" spans="1:13" s="123" customFormat="1" x14ac:dyDescent="0.2">
      <c r="A135" s="130"/>
      <c r="B135" s="132"/>
      <c r="C135" s="133">
        <v>0</v>
      </c>
      <c r="D135" s="181">
        <v>0</v>
      </c>
      <c r="E135" s="135">
        <f t="shared" si="3"/>
        <v>159461.89000000001</v>
      </c>
      <c r="F135" s="131"/>
      <c r="G135" s="131"/>
      <c r="H135" s="131"/>
      <c r="I135" s="136"/>
      <c r="J135" s="137"/>
      <c r="K135" s="136"/>
      <c r="L135" s="136"/>
      <c r="M135" s="138"/>
    </row>
    <row r="136" spans="1:13" s="123" customFormat="1" x14ac:dyDescent="0.2">
      <c r="A136" s="130"/>
      <c r="B136" s="132"/>
      <c r="C136" s="133">
        <v>0</v>
      </c>
      <c r="D136" s="181">
        <v>0</v>
      </c>
      <c r="E136" s="135">
        <f t="shared" ref="E136:E199" si="4">D136-C136+E135</f>
        <v>159461.89000000001</v>
      </c>
      <c r="F136" s="131"/>
      <c r="G136" s="131"/>
      <c r="H136" s="131"/>
      <c r="I136" s="136"/>
      <c r="J136" s="137"/>
      <c r="K136" s="136"/>
      <c r="L136" s="136"/>
      <c r="M136" s="138"/>
    </row>
    <row r="137" spans="1:13" s="123" customFormat="1" x14ac:dyDescent="0.2">
      <c r="A137" s="130"/>
      <c r="B137" s="132"/>
      <c r="C137" s="133">
        <v>0</v>
      </c>
      <c r="D137" s="181">
        <v>0</v>
      </c>
      <c r="E137" s="135">
        <f t="shared" si="4"/>
        <v>159461.89000000001</v>
      </c>
      <c r="F137" s="131"/>
      <c r="G137" s="131"/>
      <c r="H137" s="131"/>
      <c r="I137" s="136"/>
      <c r="J137" s="137"/>
      <c r="K137" s="136"/>
      <c r="L137" s="136"/>
      <c r="M137" s="138"/>
    </row>
    <row r="138" spans="1:13" s="123" customFormat="1" x14ac:dyDescent="0.2">
      <c r="A138" s="130"/>
      <c r="B138" s="132"/>
      <c r="C138" s="133">
        <v>0</v>
      </c>
      <c r="D138" s="181">
        <v>0</v>
      </c>
      <c r="E138" s="135">
        <f t="shared" si="4"/>
        <v>159461.89000000001</v>
      </c>
      <c r="F138" s="131"/>
      <c r="G138" s="131"/>
      <c r="H138" s="131"/>
      <c r="I138" s="136"/>
      <c r="J138" s="137"/>
      <c r="K138" s="136"/>
      <c r="L138" s="136"/>
      <c r="M138" s="138"/>
    </row>
    <row r="139" spans="1:13" s="123" customFormat="1" x14ac:dyDescent="0.2">
      <c r="A139" s="130"/>
      <c r="B139" s="132"/>
      <c r="C139" s="133">
        <v>0</v>
      </c>
      <c r="D139" s="181">
        <v>0</v>
      </c>
      <c r="E139" s="135">
        <f t="shared" si="4"/>
        <v>159461.89000000001</v>
      </c>
      <c r="F139" s="131"/>
      <c r="G139" s="131"/>
      <c r="H139" s="131"/>
      <c r="I139" s="136"/>
      <c r="J139" s="137"/>
      <c r="K139" s="136"/>
      <c r="L139" s="136"/>
      <c r="M139" s="138"/>
    </row>
    <row r="140" spans="1:13" s="123" customFormat="1" x14ac:dyDescent="0.2">
      <c r="A140" s="130"/>
      <c r="B140" s="132"/>
      <c r="C140" s="133">
        <v>0</v>
      </c>
      <c r="D140" s="181">
        <v>0</v>
      </c>
      <c r="E140" s="135">
        <f t="shared" si="4"/>
        <v>159461.89000000001</v>
      </c>
      <c r="F140" s="131"/>
      <c r="G140" s="131"/>
      <c r="H140" s="131"/>
      <c r="I140" s="136"/>
      <c r="J140" s="137"/>
      <c r="K140" s="136"/>
      <c r="L140" s="136"/>
      <c r="M140" s="138"/>
    </row>
    <row r="141" spans="1:13" s="123" customFormat="1" x14ac:dyDescent="0.2">
      <c r="A141" s="130"/>
      <c r="B141" s="132"/>
      <c r="C141" s="133">
        <v>0</v>
      </c>
      <c r="D141" s="181">
        <v>0</v>
      </c>
      <c r="E141" s="135">
        <f t="shared" si="4"/>
        <v>159461.89000000001</v>
      </c>
      <c r="F141" s="131"/>
      <c r="G141" s="131"/>
      <c r="H141" s="131"/>
      <c r="I141" s="136"/>
      <c r="J141" s="137"/>
      <c r="K141" s="136"/>
      <c r="L141" s="136"/>
      <c r="M141" s="138"/>
    </row>
    <row r="142" spans="1:13" s="123" customFormat="1" x14ac:dyDescent="0.2">
      <c r="A142" s="130"/>
      <c r="B142" s="132"/>
      <c r="C142" s="133">
        <v>0</v>
      </c>
      <c r="D142" s="181">
        <v>0</v>
      </c>
      <c r="E142" s="135">
        <f t="shared" si="4"/>
        <v>159461.89000000001</v>
      </c>
      <c r="F142" s="131"/>
      <c r="G142" s="131"/>
      <c r="H142" s="131"/>
      <c r="I142" s="136"/>
      <c r="J142" s="137"/>
      <c r="K142" s="136"/>
      <c r="L142" s="136"/>
      <c r="M142" s="138"/>
    </row>
    <row r="143" spans="1:13" s="123" customFormat="1" x14ac:dyDescent="0.2">
      <c r="A143" s="130"/>
      <c r="B143" s="132"/>
      <c r="C143" s="133">
        <v>0</v>
      </c>
      <c r="D143" s="181">
        <v>0</v>
      </c>
      <c r="E143" s="135">
        <f t="shared" si="4"/>
        <v>159461.89000000001</v>
      </c>
      <c r="F143" s="131"/>
      <c r="G143" s="131"/>
      <c r="H143" s="131"/>
      <c r="I143" s="136"/>
      <c r="J143" s="137"/>
      <c r="K143" s="136"/>
      <c r="L143" s="136"/>
      <c r="M143" s="138"/>
    </row>
    <row r="144" spans="1:13" s="123" customFormat="1" x14ac:dyDescent="0.2">
      <c r="A144" s="130"/>
      <c r="B144" s="132"/>
      <c r="C144" s="133">
        <v>0</v>
      </c>
      <c r="D144" s="181">
        <v>0</v>
      </c>
      <c r="E144" s="135">
        <f t="shared" si="4"/>
        <v>159461.89000000001</v>
      </c>
      <c r="F144" s="131"/>
      <c r="G144" s="131"/>
      <c r="H144" s="131"/>
      <c r="I144" s="136"/>
      <c r="J144" s="137"/>
      <c r="K144" s="136"/>
      <c r="L144" s="136"/>
      <c r="M144" s="138"/>
    </row>
    <row r="145" spans="1:13" s="123" customFormat="1" x14ac:dyDescent="0.2">
      <c r="A145" s="130"/>
      <c r="B145" s="132"/>
      <c r="C145" s="133">
        <v>0</v>
      </c>
      <c r="D145" s="181">
        <v>0</v>
      </c>
      <c r="E145" s="135">
        <f t="shared" si="4"/>
        <v>159461.89000000001</v>
      </c>
      <c r="F145" s="131"/>
      <c r="G145" s="131"/>
      <c r="H145" s="131"/>
      <c r="I145" s="136"/>
      <c r="J145" s="137"/>
      <c r="K145" s="136"/>
      <c r="L145" s="136"/>
      <c r="M145" s="138"/>
    </row>
    <row r="146" spans="1:13" s="124" customFormat="1" x14ac:dyDescent="0.2">
      <c r="A146" s="130"/>
      <c r="B146" s="132"/>
      <c r="C146" s="133">
        <v>0</v>
      </c>
      <c r="D146" s="181">
        <v>0</v>
      </c>
      <c r="E146" s="135">
        <f t="shared" si="4"/>
        <v>159461.89000000001</v>
      </c>
      <c r="F146" s="131"/>
      <c r="G146" s="131"/>
      <c r="H146" s="150"/>
      <c r="I146" s="136"/>
      <c r="J146" s="137"/>
      <c r="K146" s="136"/>
      <c r="L146" s="136"/>
      <c r="M146" s="138"/>
    </row>
    <row r="147" spans="1:13" s="123" customFormat="1" x14ac:dyDescent="0.2">
      <c r="A147" s="130"/>
      <c r="B147" s="132"/>
      <c r="C147" s="133">
        <v>0</v>
      </c>
      <c r="D147" s="181">
        <v>0</v>
      </c>
      <c r="E147" s="135">
        <f t="shared" si="4"/>
        <v>159461.89000000001</v>
      </c>
      <c r="F147" s="131"/>
      <c r="G147" s="131"/>
      <c r="H147" s="131"/>
      <c r="I147" s="136"/>
      <c r="J147" s="137"/>
      <c r="K147" s="136"/>
      <c r="L147" s="136"/>
      <c r="M147" s="138"/>
    </row>
    <row r="148" spans="1:13" s="123" customFormat="1" x14ac:dyDescent="0.2">
      <c r="A148" s="130"/>
      <c r="B148" s="132"/>
      <c r="C148" s="133">
        <v>0</v>
      </c>
      <c r="D148" s="181">
        <v>0</v>
      </c>
      <c r="E148" s="135">
        <f t="shared" si="4"/>
        <v>159461.89000000001</v>
      </c>
      <c r="F148" s="131"/>
      <c r="G148" s="131"/>
      <c r="H148" s="131"/>
      <c r="I148" s="136"/>
      <c r="J148" s="137"/>
      <c r="K148" s="136"/>
      <c r="L148" s="136"/>
      <c r="M148" s="138"/>
    </row>
    <row r="149" spans="1:13" s="123" customFormat="1" x14ac:dyDescent="0.2">
      <c r="A149" s="130"/>
      <c r="B149" s="132"/>
      <c r="C149" s="133">
        <v>0</v>
      </c>
      <c r="D149" s="181">
        <v>0</v>
      </c>
      <c r="E149" s="135">
        <f t="shared" si="4"/>
        <v>159461.89000000001</v>
      </c>
      <c r="F149" s="131"/>
      <c r="G149" s="131"/>
      <c r="H149" s="131"/>
      <c r="I149" s="136"/>
      <c r="J149" s="137"/>
      <c r="K149" s="136"/>
      <c r="L149" s="136"/>
      <c r="M149" s="138"/>
    </row>
    <row r="150" spans="1:13" s="123" customFormat="1" x14ac:dyDescent="0.2">
      <c r="A150" s="130"/>
      <c r="B150" s="132"/>
      <c r="C150" s="133">
        <v>0</v>
      </c>
      <c r="D150" s="181">
        <v>0</v>
      </c>
      <c r="E150" s="135">
        <f t="shared" si="4"/>
        <v>159461.89000000001</v>
      </c>
      <c r="F150" s="131"/>
      <c r="G150" s="131"/>
      <c r="H150" s="131"/>
      <c r="I150" s="136"/>
      <c r="J150" s="137"/>
      <c r="K150" s="136"/>
      <c r="L150" s="136"/>
      <c r="M150" s="138"/>
    </row>
    <row r="151" spans="1:13" s="123" customFormat="1" x14ac:dyDescent="0.2">
      <c r="A151" s="130"/>
      <c r="B151" s="132"/>
      <c r="C151" s="133">
        <v>0</v>
      </c>
      <c r="D151" s="181">
        <v>0</v>
      </c>
      <c r="E151" s="135">
        <f t="shared" si="4"/>
        <v>159461.89000000001</v>
      </c>
      <c r="F151" s="131"/>
      <c r="G151" s="131"/>
      <c r="H151" s="131"/>
      <c r="I151" s="136"/>
      <c r="J151" s="137"/>
      <c r="K151" s="136"/>
      <c r="L151" s="136"/>
      <c r="M151" s="138"/>
    </row>
    <row r="152" spans="1:13" s="123" customFormat="1" x14ac:dyDescent="0.2">
      <c r="A152" s="130"/>
      <c r="B152" s="132"/>
      <c r="C152" s="133">
        <v>0</v>
      </c>
      <c r="D152" s="181">
        <v>0</v>
      </c>
      <c r="E152" s="135">
        <f t="shared" si="4"/>
        <v>159461.89000000001</v>
      </c>
      <c r="F152" s="131"/>
      <c r="G152" s="131"/>
      <c r="H152" s="131"/>
      <c r="I152" s="136"/>
      <c r="J152" s="137"/>
      <c r="K152" s="136"/>
      <c r="L152" s="136"/>
      <c r="M152" s="138"/>
    </row>
    <row r="153" spans="1:13" s="123" customFormat="1" x14ac:dyDescent="0.2">
      <c r="A153" s="130"/>
      <c r="B153" s="132"/>
      <c r="C153" s="133">
        <v>0</v>
      </c>
      <c r="D153" s="181">
        <v>0</v>
      </c>
      <c r="E153" s="135">
        <f t="shared" si="4"/>
        <v>159461.89000000001</v>
      </c>
      <c r="F153" s="131"/>
      <c r="G153" s="131"/>
      <c r="H153" s="131"/>
      <c r="I153" s="136"/>
      <c r="J153" s="137"/>
      <c r="K153" s="136"/>
      <c r="L153" s="136"/>
      <c r="M153" s="138"/>
    </row>
    <row r="154" spans="1:13" s="123" customFormat="1" x14ac:dyDescent="0.2">
      <c r="A154" s="130"/>
      <c r="B154" s="132"/>
      <c r="C154" s="133">
        <v>0</v>
      </c>
      <c r="D154" s="181">
        <v>0</v>
      </c>
      <c r="E154" s="135">
        <f t="shared" si="4"/>
        <v>159461.89000000001</v>
      </c>
      <c r="F154" s="131"/>
      <c r="G154" s="131"/>
      <c r="H154" s="131"/>
      <c r="I154" s="136"/>
      <c r="J154" s="137"/>
      <c r="K154" s="136"/>
      <c r="L154" s="136"/>
      <c r="M154" s="138"/>
    </row>
    <row r="155" spans="1:13" s="123" customFormat="1" x14ac:dyDescent="0.2">
      <c r="A155" s="130"/>
      <c r="B155" s="132"/>
      <c r="C155" s="133">
        <v>0</v>
      </c>
      <c r="D155" s="181">
        <v>0</v>
      </c>
      <c r="E155" s="135">
        <f t="shared" si="4"/>
        <v>159461.89000000001</v>
      </c>
      <c r="F155" s="131"/>
      <c r="G155" s="131"/>
      <c r="H155" s="131"/>
      <c r="I155" s="136"/>
      <c r="J155" s="137"/>
      <c r="K155" s="136"/>
      <c r="L155" s="136"/>
      <c r="M155" s="138"/>
    </row>
    <row r="156" spans="1:13" s="123" customFormat="1" x14ac:dyDescent="0.2">
      <c r="A156" s="130"/>
      <c r="B156" s="132"/>
      <c r="C156" s="133">
        <v>0</v>
      </c>
      <c r="D156" s="181">
        <v>0</v>
      </c>
      <c r="E156" s="135">
        <f t="shared" si="4"/>
        <v>159461.89000000001</v>
      </c>
      <c r="F156" s="131"/>
      <c r="G156" s="131"/>
      <c r="H156" s="131"/>
      <c r="I156" s="136"/>
      <c r="J156" s="137"/>
      <c r="K156" s="136"/>
      <c r="L156" s="136"/>
      <c r="M156" s="138"/>
    </row>
    <row r="157" spans="1:13" s="123" customFormat="1" x14ac:dyDescent="0.2">
      <c r="A157" s="130"/>
      <c r="B157" s="132"/>
      <c r="C157" s="133">
        <v>0</v>
      </c>
      <c r="D157" s="181">
        <v>0</v>
      </c>
      <c r="E157" s="135">
        <f t="shared" si="4"/>
        <v>159461.89000000001</v>
      </c>
      <c r="F157" s="131"/>
      <c r="G157" s="131"/>
      <c r="H157" s="131"/>
      <c r="I157" s="136"/>
      <c r="J157" s="137"/>
      <c r="K157" s="136"/>
      <c r="L157" s="136"/>
      <c r="M157" s="138"/>
    </row>
    <row r="158" spans="1:13" s="123" customFormat="1" x14ac:dyDescent="0.2">
      <c r="A158" s="130"/>
      <c r="B158" s="132"/>
      <c r="C158" s="133">
        <v>0</v>
      </c>
      <c r="D158" s="181">
        <v>0</v>
      </c>
      <c r="E158" s="135">
        <f t="shared" si="4"/>
        <v>159461.89000000001</v>
      </c>
      <c r="F158" s="131"/>
      <c r="G158" s="131"/>
      <c r="H158" s="131"/>
      <c r="I158" s="136"/>
      <c r="J158" s="137"/>
      <c r="K158" s="136"/>
      <c r="L158" s="136"/>
      <c r="M158" s="138"/>
    </row>
    <row r="159" spans="1:13" s="123" customFormat="1" x14ac:dyDescent="0.2">
      <c r="A159" s="130"/>
      <c r="B159" s="132"/>
      <c r="C159" s="133">
        <v>0</v>
      </c>
      <c r="D159" s="181">
        <v>0</v>
      </c>
      <c r="E159" s="135">
        <f t="shared" si="4"/>
        <v>159461.89000000001</v>
      </c>
      <c r="F159" s="131"/>
      <c r="G159" s="131"/>
      <c r="H159" s="131"/>
      <c r="I159" s="136"/>
      <c r="J159" s="137"/>
      <c r="K159" s="136"/>
      <c r="L159" s="136"/>
      <c r="M159" s="138"/>
    </row>
    <row r="160" spans="1:13" s="123" customFormat="1" x14ac:dyDescent="0.2">
      <c r="A160" s="130"/>
      <c r="B160" s="132"/>
      <c r="C160" s="133">
        <v>0</v>
      </c>
      <c r="D160" s="181">
        <v>0</v>
      </c>
      <c r="E160" s="135">
        <f t="shared" si="4"/>
        <v>159461.89000000001</v>
      </c>
      <c r="F160" s="131"/>
      <c r="G160" s="131"/>
      <c r="H160" s="131"/>
      <c r="I160" s="136"/>
      <c r="J160" s="137"/>
      <c r="K160" s="136"/>
      <c r="L160" s="136"/>
      <c r="M160" s="138"/>
    </row>
    <row r="161" spans="1:13" s="123" customFormat="1" x14ac:dyDescent="0.2">
      <c r="A161" s="130"/>
      <c r="B161" s="132"/>
      <c r="C161" s="133">
        <v>0</v>
      </c>
      <c r="D161" s="181">
        <v>0</v>
      </c>
      <c r="E161" s="135">
        <f t="shared" si="4"/>
        <v>159461.89000000001</v>
      </c>
      <c r="F161" s="131"/>
      <c r="G161" s="131"/>
      <c r="H161" s="131"/>
      <c r="I161" s="136"/>
      <c r="J161" s="137"/>
      <c r="K161" s="136"/>
      <c r="L161" s="136"/>
      <c r="M161" s="138"/>
    </row>
    <row r="162" spans="1:13" s="123" customFormat="1" x14ac:dyDescent="0.2">
      <c r="A162" s="130"/>
      <c r="B162" s="132"/>
      <c r="C162" s="133">
        <v>0</v>
      </c>
      <c r="D162" s="181">
        <v>0</v>
      </c>
      <c r="E162" s="135">
        <f t="shared" si="4"/>
        <v>159461.89000000001</v>
      </c>
      <c r="F162" s="131"/>
      <c r="G162" s="131"/>
      <c r="H162" s="131"/>
      <c r="I162" s="136"/>
      <c r="J162" s="137"/>
      <c r="K162" s="136"/>
      <c r="L162" s="136"/>
      <c r="M162" s="138"/>
    </row>
    <row r="163" spans="1:13" s="123" customFormat="1" x14ac:dyDescent="0.2">
      <c r="A163" s="130"/>
      <c r="B163" s="132"/>
      <c r="C163" s="133">
        <v>0</v>
      </c>
      <c r="D163" s="181">
        <v>0</v>
      </c>
      <c r="E163" s="135">
        <f t="shared" si="4"/>
        <v>159461.89000000001</v>
      </c>
      <c r="F163" s="131"/>
      <c r="G163" s="131"/>
      <c r="H163" s="131"/>
      <c r="I163" s="136"/>
      <c r="J163" s="137"/>
      <c r="K163" s="136"/>
      <c r="L163" s="136"/>
      <c r="M163" s="138"/>
    </row>
    <row r="164" spans="1:13" s="123" customFormat="1" x14ac:dyDescent="0.2">
      <c r="A164" s="130"/>
      <c r="B164" s="132"/>
      <c r="C164" s="133">
        <v>0</v>
      </c>
      <c r="D164" s="181">
        <v>0</v>
      </c>
      <c r="E164" s="135">
        <f t="shared" si="4"/>
        <v>159461.89000000001</v>
      </c>
      <c r="F164" s="131"/>
      <c r="G164" s="131"/>
      <c r="H164" s="131"/>
      <c r="I164" s="136"/>
      <c r="J164" s="137"/>
      <c r="K164" s="136"/>
      <c r="L164" s="136"/>
      <c r="M164" s="138"/>
    </row>
    <row r="165" spans="1:13" s="123" customFormat="1" x14ac:dyDescent="0.2">
      <c r="A165" s="130"/>
      <c r="B165" s="132"/>
      <c r="C165" s="133">
        <v>0</v>
      </c>
      <c r="D165" s="181">
        <v>0</v>
      </c>
      <c r="E165" s="135">
        <f t="shared" si="4"/>
        <v>159461.89000000001</v>
      </c>
      <c r="F165" s="131"/>
      <c r="G165" s="131"/>
      <c r="H165" s="131"/>
      <c r="I165" s="136"/>
      <c r="J165" s="137"/>
      <c r="K165" s="136"/>
      <c r="L165" s="136"/>
      <c r="M165" s="138"/>
    </row>
    <row r="166" spans="1:13" s="123" customFormat="1" x14ac:dyDescent="0.2">
      <c r="A166" s="130"/>
      <c r="B166" s="132"/>
      <c r="C166" s="133">
        <v>0</v>
      </c>
      <c r="D166" s="181">
        <v>0</v>
      </c>
      <c r="E166" s="135">
        <f t="shared" si="4"/>
        <v>159461.89000000001</v>
      </c>
      <c r="F166" s="131"/>
      <c r="G166" s="131"/>
      <c r="H166" s="132"/>
      <c r="I166" s="136"/>
      <c r="J166" s="137"/>
      <c r="K166" s="136"/>
      <c r="L166" s="136"/>
      <c r="M166" s="138"/>
    </row>
    <row r="167" spans="1:13" s="123" customFormat="1" x14ac:dyDescent="0.2">
      <c r="A167" s="130"/>
      <c r="B167" s="132"/>
      <c r="C167" s="133">
        <v>0</v>
      </c>
      <c r="D167" s="181">
        <v>0</v>
      </c>
      <c r="E167" s="135">
        <f t="shared" si="4"/>
        <v>159461.89000000001</v>
      </c>
      <c r="F167" s="131"/>
      <c r="G167" s="131"/>
      <c r="H167" s="141"/>
      <c r="I167" s="136"/>
      <c r="J167" s="137"/>
      <c r="K167" s="136"/>
      <c r="L167" s="136"/>
      <c r="M167" s="138"/>
    </row>
    <row r="168" spans="1:13" s="123" customFormat="1" x14ac:dyDescent="0.2">
      <c r="A168" s="130"/>
      <c r="B168" s="132"/>
      <c r="C168" s="133">
        <v>0</v>
      </c>
      <c r="D168" s="181">
        <v>0</v>
      </c>
      <c r="E168" s="135">
        <f t="shared" si="4"/>
        <v>159461.89000000001</v>
      </c>
      <c r="F168" s="131"/>
      <c r="G168" s="131"/>
      <c r="H168" s="141"/>
      <c r="I168" s="136"/>
      <c r="J168" s="137"/>
      <c r="K168" s="136"/>
      <c r="L168" s="136"/>
      <c r="M168" s="138"/>
    </row>
    <row r="169" spans="1:13" s="123" customFormat="1" x14ac:dyDescent="0.2">
      <c r="A169" s="130"/>
      <c r="B169" s="132"/>
      <c r="C169" s="133">
        <v>0</v>
      </c>
      <c r="D169" s="181">
        <v>0</v>
      </c>
      <c r="E169" s="135">
        <f t="shared" si="4"/>
        <v>159461.89000000001</v>
      </c>
      <c r="F169" s="131"/>
      <c r="G169" s="131"/>
      <c r="H169" s="131"/>
      <c r="I169" s="136"/>
      <c r="J169" s="137"/>
      <c r="K169" s="136"/>
      <c r="L169" s="136"/>
      <c r="M169" s="138"/>
    </row>
    <row r="170" spans="1:13" s="123" customFormat="1" x14ac:dyDescent="0.2">
      <c r="A170" s="130"/>
      <c r="B170" s="132"/>
      <c r="C170" s="133">
        <v>0</v>
      </c>
      <c r="D170" s="181">
        <v>0</v>
      </c>
      <c r="E170" s="135">
        <f t="shared" si="4"/>
        <v>159461.89000000001</v>
      </c>
      <c r="F170" s="131"/>
      <c r="G170" s="131"/>
      <c r="H170" s="131"/>
      <c r="I170" s="136"/>
      <c r="J170" s="137"/>
      <c r="K170" s="136"/>
      <c r="L170" s="136"/>
      <c r="M170" s="138"/>
    </row>
    <row r="171" spans="1:13" s="123" customFormat="1" x14ac:dyDescent="0.2">
      <c r="A171" s="130"/>
      <c r="B171" s="132"/>
      <c r="C171" s="133">
        <v>0</v>
      </c>
      <c r="D171" s="181">
        <v>0</v>
      </c>
      <c r="E171" s="135">
        <f t="shared" si="4"/>
        <v>159461.89000000001</v>
      </c>
      <c r="F171" s="131"/>
      <c r="G171" s="131"/>
      <c r="H171" s="141"/>
      <c r="I171" s="136"/>
      <c r="J171" s="137"/>
      <c r="K171" s="136"/>
      <c r="L171" s="136"/>
      <c r="M171" s="138"/>
    </row>
    <row r="172" spans="1:13" s="123" customFormat="1" x14ac:dyDescent="0.2">
      <c r="A172" s="130"/>
      <c r="B172" s="132"/>
      <c r="C172" s="133">
        <v>0</v>
      </c>
      <c r="D172" s="181">
        <v>0</v>
      </c>
      <c r="E172" s="135">
        <f t="shared" si="4"/>
        <v>159461.89000000001</v>
      </c>
      <c r="F172" s="131"/>
      <c r="G172" s="131"/>
      <c r="H172" s="141"/>
      <c r="I172" s="136"/>
      <c r="J172" s="137"/>
      <c r="K172" s="136"/>
      <c r="L172" s="136"/>
      <c r="M172" s="138"/>
    </row>
    <row r="173" spans="1:13" s="123" customFormat="1" x14ac:dyDescent="0.2">
      <c r="A173" s="130"/>
      <c r="B173" s="132"/>
      <c r="C173" s="133">
        <v>0</v>
      </c>
      <c r="D173" s="181">
        <v>0</v>
      </c>
      <c r="E173" s="135">
        <f t="shared" si="4"/>
        <v>159461.89000000001</v>
      </c>
      <c r="F173" s="131"/>
      <c r="G173" s="131"/>
      <c r="H173" s="141"/>
      <c r="I173" s="136"/>
      <c r="J173" s="137"/>
      <c r="K173" s="136"/>
      <c r="L173" s="136"/>
      <c r="M173" s="138"/>
    </row>
    <row r="174" spans="1:13" s="123" customFormat="1" x14ac:dyDescent="0.2">
      <c r="A174" s="130"/>
      <c r="B174" s="132"/>
      <c r="C174" s="133">
        <v>0</v>
      </c>
      <c r="D174" s="181">
        <v>0</v>
      </c>
      <c r="E174" s="135">
        <f t="shared" si="4"/>
        <v>159461.89000000001</v>
      </c>
      <c r="F174" s="131"/>
      <c r="G174" s="131"/>
      <c r="H174" s="141"/>
      <c r="I174" s="136"/>
      <c r="J174" s="137"/>
      <c r="K174" s="136"/>
      <c r="L174" s="136"/>
      <c r="M174" s="138"/>
    </row>
    <row r="175" spans="1:13" s="123" customFormat="1" x14ac:dyDescent="0.2">
      <c r="A175" s="130"/>
      <c r="B175" s="132"/>
      <c r="C175" s="133">
        <v>0</v>
      </c>
      <c r="D175" s="181">
        <v>0</v>
      </c>
      <c r="E175" s="135">
        <f t="shared" si="4"/>
        <v>159461.89000000001</v>
      </c>
      <c r="F175" s="131"/>
      <c r="G175" s="131"/>
      <c r="H175" s="141"/>
      <c r="I175" s="136"/>
      <c r="J175" s="137"/>
      <c r="K175" s="136"/>
      <c r="L175" s="136"/>
      <c r="M175" s="138"/>
    </row>
    <row r="176" spans="1:13" s="123" customFormat="1" x14ac:dyDescent="0.2">
      <c r="A176" s="130"/>
      <c r="B176" s="132"/>
      <c r="C176" s="133">
        <v>0</v>
      </c>
      <c r="D176" s="181">
        <v>0</v>
      </c>
      <c r="E176" s="135">
        <f t="shared" si="4"/>
        <v>159461.89000000001</v>
      </c>
      <c r="F176" s="131"/>
      <c r="G176" s="131"/>
      <c r="H176" s="141"/>
      <c r="I176" s="136"/>
      <c r="J176" s="137"/>
      <c r="K176" s="136"/>
      <c r="L176" s="136"/>
      <c r="M176" s="138"/>
    </row>
    <row r="177" spans="1:13" s="123" customFormat="1" x14ac:dyDescent="0.2">
      <c r="A177" s="130"/>
      <c r="B177" s="132"/>
      <c r="C177" s="133">
        <v>0</v>
      </c>
      <c r="D177" s="181">
        <v>0</v>
      </c>
      <c r="E177" s="135">
        <f t="shared" si="4"/>
        <v>159461.89000000001</v>
      </c>
      <c r="F177" s="131"/>
      <c r="G177" s="131"/>
      <c r="H177" s="141"/>
      <c r="I177" s="136"/>
      <c r="J177" s="137"/>
      <c r="K177" s="136"/>
      <c r="L177" s="136"/>
      <c r="M177" s="138"/>
    </row>
    <row r="178" spans="1:13" s="123" customFormat="1" x14ac:dyDescent="0.2">
      <c r="A178" s="130"/>
      <c r="B178" s="132"/>
      <c r="C178" s="133">
        <v>0</v>
      </c>
      <c r="D178" s="181">
        <v>0</v>
      </c>
      <c r="E178" s="135">
        <f t="shared" si="4"/>
        <v>159461.89000000001</v>
      </c>
      <c r="F178" s="131"/>
      <c r="G178" s="131"/>
      <c r="H178" s="141"/>
      <c r="I178" s="136"/>
      <c r="J178" s="137"/>
      <c r="K178" s="136"/>
      <c r="L178" s="136"/>
      <c r="M178" s="138"/>
    </row>
    <row r="179" spans="1:13" s="123" customFormat="1" x14ac:dyDescent="0.2">
      <c r="A179" s="130"/>
      <c r="B179" s="132"/>
      <c r="C179" s="133">
        <v>0</v>
      </c>
      <c r="D179" s="181">
        <v>0</v>
      </c>
      <c r="E179" s="135">
        <f t="shared" si="4"/>
        <v>159461.89000000001</v>
      </c>
      <c r="F179" s="131"/>
      <c r="G179" s="131"/>
      <c r="H179" s="141"/>
      <c r="I179" s="136"/>
      <c r="J179" s="137"/>
      <c r="K179" s="136"/>
      <c r="L179" s="136"/>
      <c r="M179" s="138"/>
    </row>
    <row r="180" spans="1:13" s="123" customFormat="1" x14ac:dyDescent="0.2">
      <c r="A180" s="130"/>
      <c r="B180" s="132"/>
      <c r="C180" s="133">
        <v>0</v>
      </c>
      <c r="D180" s="181">
        <v>0</v>
      </c>
      <c r="E180" s="135">
        <f t="shared" si="4"/>
        <v>159461.89000000001</v>
      </c>
      <c r="F180" s="131"/>
      <c r="G180" s="131"/>
      <c r="H180" s="141"/>
      <c r="I180" s="136"/>
      <c r="J180" s="137"/>
      <c r="K180" s="136"/>
      <c r="L180" s="136"/>
      <c r="M180" s="138"/>
    </row>
    <row r="181" spans="1:13" s="123" customFormat="1" x14ac:dyDescent="0.2">
      <c r="A181" s="130"/>
      <c r="B181" s="132"/>
      <c r="C181" s="133">
        <v>0</v>
      </c>
      <c r="D181" s="181">
        <v>0</v>
      </c>
      <c r="E181" s="135">
        <f t="shared" si="4"/>
        <v>159461.89000000001</v>
      </c>
      <c r="F181" s="131"/>
      <c r="G181" s="131"/>
      <c r="H181" s="141"/>
      <c r="I181" s="136"/>
      <c r="J181" s="137"/>
      <c r="K181" s="136"/>
      <c r="L181" s="136"/>
      <c r="M181" s="138"/>
    </row>
    <row r="182" spans="1:13" s="123" customFormat="1" x14ac:dyDescent="0.2">
      <c r="A182" s="130"/>
      <c r="B182" s="132"/>
      <c r="C182" s="133">
        <v>0</v>
      </c>
      <c r="D182" s="181">
        <v>0</v>
      </c>
      <c r="E182" s="135">
        <f t="shared" si="4"/>
        <v>159461.89000000001</v>
      </c>
      <c r="F182" s="131"/>
      <c r="G182" s="131"/>
      <c r="H182" s="141"/>
      <c r="I182" s="136"/>
      <c r="J182" s="137"/>
      <c r="K182" s="136"/>
      <c r="L182" s="136"/>
      <c r="M182" s="138"/>
    </row>
    <row r="183" spans="1:13" s="123" customFormat="1" x14ac:dyDescent="0.2">
      <c r="A183" s="130"/>
      <c r="B183" s="132"/>
      <c r="C183" s="133">
        <v>0</v>
      </c>
      <c r="D183" s="181">
        <v>0</v>
      </c>
      <c r="E183" s="135">
        <f t="shared" si="4"/>
        <v>159461.89000000001</v>
      </c>
      <c r="F183" s="131"/>
      <c r="G183" s="131"/>
      <c r="H183" s="141"/>
      <c r="I183" s="136"/>
      <c r="J183" s="137"/>
      <c r="K183" s="136"/>
      <c r="L183" s="136"/>
      <c r="M183" s="138"/>
    </row>
    <row r="184" spans="1:13" s="123" customFormat="1" x14ac:dyDescent="0.2">
      <c r="A184" s="130"/>
      <c r="B184" s="132"/>
      <c r="C184" s="133">
        <v>0</v>
      </c>
      <c r="D184" s="181">
        <v>0</v>
      </c>
      <c r="E184" s="135">
        <f t="shared" si="4"/>
        <v>159461.89000000001</v>
      </c>
      <c r="F184" s="131"/>
      <c r="G184" s="131"/>
      <c r="H184" s="141"/>
      <c r="I184" s="136"/>
      <c r="J184" s="137"/>
      <c r="K184" s="136"/>
      <c r="L184" s="136"/>
      <c r="M184" s="138"/>
    </row>
    <row r="185" spans="1:13" s="123" customFormat="1" x14ac:dyDescent="0.2">
      <c r="A185" s="130"/>
      <c r="B185" s="132"/>
      <c r="C185" s="133">
        <v>0</v>
      </c>
      <c r="D185" s="181">
        <v>0</v>
      </c>
      <c r="E185" s="135">
        <f t="shared" si="4"/>
        <v>159461.89000000001</v>
      </c>
      <c r="F185" s="131"/>
      <c r="G185" s="131"/>
      <c r="H185" s="141"/>
      <c r="I185" s="136"/>
      <c r="J185" s="137"/>
      <c r="K185" s="136"/>
      <c r="L185" s="136"/>
      <c r="M185" s="138"/>
    </row>
    <row r="186" spans="1:13" s="123" customFormat="1" x14ac:dyDescent="0.2">
      <c r="A186" s="130"/>
      <c r="B186" s="132"/>
      <c r="C186" s="133">
        <v>0</v>
      </c>
      <c r="D186" s="181">
        <v>0</v>
      </c>
      <c r="E186" s="135">
        <f t="shared" si="4"/>
        <v>159461.89000000001</v>
      </c>
      <c r="F186" s="131"/>
      <c r="G186" s="131"/>
      <c r="H186" s="141"/>
      <c r="I186" s="136"/>
      <c r="J186" s="137"/>
      <c r="K186" s="136"/>
      <c r="L186" s="136"/>
      <c r="M186" s="138"/>
    </row>
    <row r="187" spans="1:13" s="123" customFormat="1" x14ac:dyDescent="0.2">
      <c r="A187" s="130"/>
      <c r="B187" s="132"/>
      <c r="C187" s="133">
        <v>0</v>
      </c>
      <c r="D187" s="181">
        <v>0</v>
      </c>
      <c r="E187" s="135">
        <f t="shared" si="4"/>
        <v>159461.89000000001</v>
      </c>
      <c r="F187" s="131"/>
      <c r="G187" s="131"/>
      <c r="H187" s="141"/>
      <c r="I187" s="136"/>
      <c r="J187" s="137"/>
      <c r="K187" s="136"/>
      <c r="L187" s="136"/>
      <c r="M187" s="138"/>
    </row>
    <row r="188" spans="1:13" s="123" customFormat="1" x14ac:dyDescent="0.2">
      <c r="A188" s="130"/>
      <c r="B188" s="132"/>
      <c r="C188" s="133">
        <v>0</v>
      </c>
      <c r="D188" s="181">
        <v>0</v>
      </c>
      <c r="E188" s="135">
        <f t="shared" si="4"/>
        <v>159461.89000000001</v>
      </c>
      <c r="F188" s="131"/>
      <c r="G188" s="131"/>
      <c r="H188" s="141"/>
      <c r="I188" s="136"/>
      <c r="J188" s="137"/>
      <c r="K188" s="136"/>
      <c r="L188" s="136"/>
      <c r="M188" s="138"/>
    </row>
    <row r="189" spans="1:13" s="123" customFormat="1" x14ac:dyDescent="0.2">
      <c r="A189" s="130"/>
      <c r="B189" s="132"/>
      <c r="C189" s="133">
        <v>0</v>
      </c>
      <c r="D189" s="181">
        <v>0</v>
      </c>
      <c r="E189" s="135">
        <f t="shared" si="4"/>
        <v>159461.89000000001</v>
      </c>
      <c r="F189" s="131"/>
      <c r="G189" s="131"/>
      <c r="H189" s="141"/>
      <c r="I189" s="136"/>
      <c r="J189" s="137"/>
      <c r="K189" s="136"/>
      <c r="L189" s="136"/>
      <c r="M189" s="138"/>
    </row>
    <row r="190" spans="1:13" s="123" customFormat="1" x14ac:dyDescent="0.2">
      <c r="A190" s="130"/>
      <c r="B190" s="132"/>
      <c r="C190" s="133">
        <v>0</v>
      </c>
      <c r="D190" s="181">
        <v>0</v>
      </c>
      <c r="E190" s="135">
        <f t="shared" si="4"/>
        <v>159461.89000000001</v>
      </c>
      <c r="F190" s="131"/>
      <c r="G190" s="131"/>
      <c r="H190" s="141"/>
      <c r="I190" s="136"/>
      <c r="J190" s="137"/>
      <c r="K190" s="136"/>
      <c r="L190" s="136"/>
      <c r="M190" s="138"/>
    </row>
    <row r="191" spans="1:13" s="123" customFormat="1" x14ac:dyDescent="0.2">
      <c r="A191" s="130"/>
      <c r="B191" s="132"/>
      <c r="C191" s="133">
        <v>0</v>
      </c>
      <c r="D191" s="181">
        <v>0</v>
      </c>
      <c r="E191" s="135">
        <f t="shared" si="4"/>
        <v>159461.89000000001</v>
      </c>
      <c r="F191" s="131"/>
      <c r="G191" s="131"/>
      <c r="H191" s="141"/>
      <c r="I191" s="136"/>
      <c r="J191" s="137"/>
      <c r="K191" s="136"/>
      <c r="L191" s="136"/>
      <c r="M191" s="138"/>
    </row>
    <row r="192" spans="1:13" x14ac:dyDescent="0.2">
      <c r="A192" s="130"/>
      <c r="B192" s="132"/>
      <c r="C192" s="133">
        <v>0</v>
      </c>
      <c r="D192" s="181">
        <v>0</v>
      </c>
      <c r="E192" s="135">
        <f t="shared" si="4"/>
        <v>159461.89000000001</v>
      </c>
      <c r="F192" s="131"/>
      <c r="G192" s="131"/>
      <c r="H192" s="141"/>
      <c r="I192" s="136"/>
      <c r="J192" s="137"/>
      <c r="K192" s="136"/>
      <c r="L192" s="136"/>
      <c r="M192" s="138"/>
    </row>
    <row r="193" spans="1:13" x14ac:dyDescent="0.2">
      <c r="A193" s="130"/>
      <c r="B193" s="132"/>
      <c r="C193" s="133">
        <v>0</v>
      </c>
      <c r="D193" s="181">
        <v>0</v>
      </c>
      <c r="E193" s="135">
        <f t="shared" si="4"/>
        <v>159461.89000000001</v>
      </c>
      <c r="F193" s="131"/>
      <c r="G193" s="131"/>
      <c r="H193" s="141"/>
      <c r="I193" s="136"/>
      <c r="J193" s="137"/>
      <c r="K193" s="136"/>
      <c r="L193" s="136"/>
      <c r="M193" s="138"/>
    </row>
    <row r="194" spans="1:13" x14ac:dyDescent="0.2">
      <c r="A194" s="130"/>
      <c r="B194" s="132"/>
      <c r="C194" s="133">
        <v>0</v>
      </c>
      <c r="D194" s="181">
        <v>0</v>
      </c>
      <c r="E194" s="135">
        <f t="shared" si="4"/>
        <v>159461.89000000001</v>
      </c>
      <c r="F194" s="131"/>
      <c r="G194" s="131"/>
      <c r="H194" s="141"/>
      <c r="I194" s="136"/>
      <c r="J194" s="137"/>
      <c r="K194" s="136"/>
      <c r="L194" s="136"/>
      <c r="M194" s="138"/>
    </row>
    <row r="195" spans="1:13" x14ac:dyDescent="0.2">
      <c r="A195" s="130"/>
      <c r="B195" s="132"/>
      <c r="C195" s="133">
        <v>0</v>
      </c>
      <c r="D195" s="181">
        <v>0</v>
      </c>
      <c r="E195" s="135">
        <f t="shared" si="4"/>
        <v>159461.89000000001</v>
      </c>
      <c r="F195" s="131"/>
      <c r="G195" s="131"/>
      <c r="H195" s="141"/>
      <c r="I195" s="136"/>
      <c r="J195" s="137"/>
      <c r="K195" s="136"/>
      <c r="L195" s="136"/>
      <c r="M195" s="138"/>
    </row>
    <row r="196" spans="1:13" x14ac:dyDescent="0.2">
      <c r="A196" s="130"/>
      <c r="B196" s="132"/>
      <c r="C196" s="133">
        <v>0</v>
      </c>
      <c r="D196" s="181">
        <v>0</v>
      </c>
      <c r="E196" s="135">
        <f t="shared" si="4"/>
        <v>159461.89000000001</v>
      </c>
      <c r="F196" s="131"/>
      <c r="G196" s="131"/>
      <c r="H196" s="141"/>
      <c r="I196" s="136"/>
      <c r="J196" s="137"/>
      <c r="K196" s="136"/>
      <c r="L196" s="136"/>
      <c r="M196" s="138"/>
    </row>
    <row r="197" spans="1:13" x14ac:dyDescent="0.2">
      <c r="A197" s="130"/>
      <c r="B197" s="132"/>
      <c r="C197" s="133">
        <v>0</v>
      </c>
      <c r="D197" s="181">
        <v>0</v>
      </c>
      <c r="E197" s="135">
        <f t="shared" si="4"/>
        <v>159461.89000000001</v>
      </c>
      <c r="F197" s="131"/>
      <c r="G197" s="131"/>
      <c r="H197" s="141"/>
      <c r="I197" s="136"/>
      <c r="J197" s="137"/>
      <c r="K197" s="136"/>
      <c r="L197" s="136"/>
      <c r="M197" s="138"/>
    </row>
    <row r="198" spans="1:13" x14ac:dyDescent="0.2">
      <c r="A198" s="130"/>
      <c r="B198" s="132"/>
      <c r="C198" s="133">
        <v>0</v>
      </c>
      <c r="D198" s="181">
        <v>0</v>
      </c>
      <c r="E198" s="135">
        <f t="shared" si="4"/>
        <v>159461.89000000001</v>
      </c>
      <c r="F198" s="131"/>
      <c r="G198" s="131"/>
      <c r="H198" s="141"/>
      <c r="I198" s="136"/>
      <c r="J198" s="137"/>
      <c r="K198" s="136"/>
      <c r="L198" s="136"/>
      <c r="M198" s="138"/>
    </row>
    <row r="199" spans="1:13" x14ac:dyDescent="0.2">
      <c r="A199" s="130"/>
      <c r="B199" s="132"/>
      <c r="C199" s="133">
        <v>0</v>
      </c>
      <c r="D199" s="181">
        <v>0</v>
      </c>
      <c r="E199" s="135">
        <f t="shared" si="4"/>
        <v>159461.89000000001</v>
      </c>
      <c r="F199" s="131"/>
      <c r="G199" s="131"/>
      <c r="H199" s="141"/>
      <c r="I199" s="136"/>
      <c r="J199" s="137"/>
      <c r="K199" s="136"/>
      <c r="L199" s="136"/>
      <c r="M199" s="138"/>
    </row>
    <row r="200" spans="1:13" x14ac:dyDescent="0.2">
      <c r="A200" s="130"/>
      <c r="B200" s="132"/>
      <c r="C200" s="133">
        <v>0</v>
      </c>
      <c r="D200" s="181">
        <v>0</v>
      </c>
      <c r="E200" s="135">
        <f t="shared" ref="E200:E239" si="5">D200-C200+E199</f>
        <v>159461.89000000001</v>
      </c>
      <c r="F200" s="131"/>
      <c r="G200" s="131"/>
      <c r="H200" s="141"/>
      <c r="I200" s="136"/>
      <c r="J200" s="137"/>
      <c r="K200" s="136"/>
      <c r="L200" s="136"/>
      <c r="M200" s="138"/>
    </row>
    <row r="201" spans="1:13" x14ac:dyDescent="0.2">
      <c r="A201" s="130"/>
      <c r="B201" s="132"/>
      <c r="C201" s="133">
        <v>0</v>
      </c>
      <c r="D201" s="181">
        <v>0</v>
      </c>
      <c r="E201" s="135">
        <f t="shared" si="5"/>
        <v>159461.89000000001</v>
      </c>
      <c r="F201" s="131"/>
      <c r="G201" s="131"/>
      <c r="H201" s="132"/>
      <c r="I201" s="136"/>
      <c r="J201" s="137"/>
      <c r="K201" s="136"/>
      <c r="L201" s="136"/>
      <c r="M201" s="138"/>
    </row>
    <row r="202" spans="1:13" x14ac:dyDescent="0.2">
      <c r="A202" s="130"/>
      <c r="B202" s="132"/>
      <c r="C202" s="133">
        <v>0</v>
      </c>
      <c r="D202" s="181">
        <v>0</v>
      </c>
      <c r="E202" s="135">
        <f t="shared" si="5"/>
        <v>159461.89000000001</v>
      </c>
      <c r="F202" s="131"/>
      <c r="G202" s="131"/>
      <c r="H202" s="132"/>
      <c r="I202" s="136"/>
      <c r="J202" s="137"/>
      <c r="K202" s="136"/>
      <c r="L202" s="136"/>
      <c r="M202" s="138"/>
    </row>
    <row r="203" spans="1:13" x14ac:dyDescent="0.2">
      <c r="A203" s="130">
        <v>0</v>
      </c>
      <c r="B203" s="132"/>
      <c r="C203" s="133">
        <v>0</v>
      </c>
      <c r="D203" s="134">
        <v>0</v>
      </c>
      <c r="E203" s="135">
        <f t="shared" si="5"/>
        <v>159461.89000000001</v>
      </c>
      <c r="F203" s="131"/>
      <c r="G203" s="131"/>
      <c r="H203" s="132"/>
      <c r="I203" s="136"/>
      <c r="J203" s="137"/>
      <c r="K203" s="136"/>
      <c r="L203" s="136"/>
      <c r="M203" s="138"/>
    </row>
    <row r="204" spans="1:13" x14ac:dyDescent="0.2">
      <c r="A204" s="130">
        <v>0</v>
      </c>
      <c r="B204" s="132"/>
      <c r="C204" s="133">
        <v>0</v>
      </c>
      <c r="D204" s="134">
        <v>0</v>
      </c>
      <c r="E204" s="135">
        <f t="shared" si="5"/>
        <v>159461.89000000001</v>
      </c>
      <c r="F204" s="131"/>
      <c r="G204" s="131"/>
      <c r="H204" s="132"/>
      <c r="I204" s="136"/>
      <c r="J204" s="137"/>
      <c r="K204" s="136"/>
      <c r="L204" s="136"/>
      <c r="M204" s="138"/>
    </row>
    <row r="205" spans="1:13" x14ac:dyDescent="0.2">
      <c r="A205" s="130">
        <v>0</v>
      </c>
      <c r="B205" s="132"/>
      <c r="C205" s="133">
        <v>0</v>
      </c>
      <c r="D205" s="134">
        <v>0</v>
      </c>
      <c r="E205" s="135">
        <f t="shared" si="5"/>
        <v>159461.89000000001</v>
      </c>
      <c r="F205" s="131"/>
      <c r="G205" s="131"/>
      <c r="H205" s="132"/>
      <c r="I205" s="136"/>
      <c r="J205" s="137"/>
      <c r="K205" s="136"/>
      <c r="L205" s="136"/>
      <c r="M205" s="138"/>
    </row>
    <row r="206" spans="1:13" x14ac:dyDescent="0.2">
      <c r="A206" s="130">
        <v>0</v>
      </c>
      <c r="B206" s="132"/>
      <c r="C206" s="133">
        <v>0</v>
      </c>
      <c r="D206" s="134">
        <v>0</v>
      </c>
      <c r="E206" s="135">
        <f t="shared" si="5"/>
        <v>159461.89000000001</v>
      </c>
      <c r="F206" s="131"/>
      <c r="G206" s="131"/>
      <c r="H206" s="132"/>
      <c r="I206" s="136"/>
      <c r="J206" s="137"/>
      <c r="K206" s="136"/>
      <c r="L206" s="136"/>
      <c r="M206" s="138"/>
    </row>
    <row r="207" spans="1:13" x14ac:dyDescent="0.2">
      <c r="A207" s="130">
        <v>0</v>
      </c>
      <c r="B207" s="132"/>
      <c r="C207" s="133">
        <v>0</v>
      </c>
      <c r="D207" s="134">
        <v>0</v>
      </c>
      <c r="E207" s="135">
        <f t="shared" si="5"/>
        <v>159461.89000000001</v>
      </c>
      <c r="F207" s="131"/>
      <c r="G207" s="131"/>
      <c r="H207" s="132"/>
      <c r="I207" s="136"/>
      <c r="J207" s="137"/>
      <c r="K207" s="136"/>
      <c r="L207" s="136"/>
      <c r="M207" s="138"/>
    </row>
    <row r="208" spans="1:13" x14ac:dyDescent="0.2">
      <c r="A208" s="130">
        <v>0</v>
      </c>
      <c r="B208" s="132"/>
      <c r="C208" s="133">
        <v>0</v>
      </c>
      <c r="D208" s="134">
        <v>0</v>
      </c>
      <c r="E208" s="135">
        <f t="shared" si="5"/>
        <v>159461.89000000001</v>
      </c>
      <c r="F208" s="131"/>
      <c r="G208" s="131"/>
      <c r="H208" s="132"/>
      <c r="I208" s="136"/>
      <c r="J208" s="137"/>
      <c r="K208" s="136"/>
      <c r="L208" s="136"/>
      <c r="M208" s="138"/>
    </row>
    <row r="209" spans="1:13" x14ac:dyDescent="0.2">
      <c r="A209" s="130">
        <v>0</v>
      </c>
      <c r="B209" s="132"/>
      <c r="C209" s="133">
        <v>0</v>
      </c>
      <c r="D209" s="134">
        <v>0</v>
      </c>
      <c r="E209" s="135">
        <f t="shared" si="5"/>
        <v>159461.89000000001</v>
      </c>
      <c r="F209" s="131"/>
      <c r="G209" s="131"/>
      <c r="H209" s="132"/>
      <c r="I209" s="136"/>
      <c r="J209" s="137"/>
      <c r="K209" s="136"/>
      <c r="L209" s="136"/>
      <c r="M209" s="138"/>
    </row>
    <row r="210" spans="1:13" x14ac:dyDescent="0.2">
      <c r="A210" s="130">
        <v>0</v>
      </c>
      <c r="B210" s="132"/>
      <c r="C210" s="133">
        <v>0</v>
      </c>
      <c r="D210" s="134">
        <v>0</v>
      </c>
      <c r="E210" s="135">
        <f t="shared" si="5"/>
        <v>159461.89000000001</v>
      </c>
      <c r="F210" s="131"/>
      <c r="G210" s="131"/>
      <c r="H210" s="132"/>
      <c r="I210" s="136"/>
      <c r="J210" s="137"/>
      <c r="K210" s="136"/>
      <c r="L210" s="136"/>
      <c r="M210" s="138"/>
    </row>
    <row r="211" spans="1:13" x14ac:dyDescent="0.2">
      <c r="A211" s="130">
        <v>0</v>
      </c>
      <c r="B211" s="132"/>
      <c r="C211" s="133">
        <v>0</v>
      </c>
      <c r="D211" s="134">
        <v>0</v>
      </c>
      <c r="E211" s="135">
        <f t="shared" si="5"/>
        <v>159461.89000000001</v>
      </c>
      <c r="F211" s="131"/>
      <c r="G211" s="131"/>
      <c r="H211" s="132"/>
      <c r="I211" s="136"/>
      <c r="J211" s="137"/>
      <c r="K211" s="136"/>
      <c r="L211" s="136"/>
      <c r="M211" s="138"/>
    </row>
    <row r="212" spans="1:13" x14ac:dyDescent="0.2">
      <c r="A212" s="130">
        <v>0</v>
      </c>
      <c r="B212" s="132"/>
      <c r="C212" s="133">
        <v>0</v>
      </c>
      <c r="D212" s="134">
        <v>0</v>
      </c>
      <c r="E212" s="135">
        <f t="shared" si="5"/>
        <v>159461.89000000001</v>
      </c>
      <c r="F212" s="131"/>
      <c r="G212" s="131"/>
      <c r="H212" s="132"/>
      <c r="I212" s="136"/>
      <c r="J212" s="137"/>
      <c r="K212" s="136"/>
      <c r="L212" s="136"/>
      <c r="M212" s="138"/>
    </row>
    <row r="213" spans="1:13" x14ac:dyDescent="0.2">
      <c r="A213" s="130">
        <v>0</v>
      </c>
      <c r="B213" s="132"/>
      <c r="C213" s="133">
        <v>0</v>
      </c>
      <c r="D213" s="134">
        <v>0</v>
      </c>
      <c r="E213" s="135">
        <f t="shared" si="5"/>
        <v>159461.89000000001</v>
      </c>
      <c r="F213" s="131"/>
      <c r="G213" s="131"/>
      <c r="H213" s="132"/>
      <c r="I213" s="136"/>
      <c r="J213" s="137"/>
      <c r="K213" s="136"/>
      <c r="L213" s="136"/>
      <c r="M213" s="138"/>
    </row>
    <row r="214" spans="1:13" x14ac:dyDescent="0.2">
      <c r="A214" s="130">
        <v>0</v>
      </c>
      <c r="B214" s="132"/>
      <c r="C214" s="133">
        <v>0</v>
      </c>
      <c r="D214" s="134">
        <v>0</v>
      </c>
      <c r="E214" s="135">
        <f t="shared" si="5"/>
        <v>159461.89000000001</v>
      </c>
      <c r="F214" s="131"/>
      <c r="G214" s="131"/>
      <c r="H214" s="132"/>
      <c r="I214" s="136"/>
      <c r="J214" s="137"/>
      <c r="K214" s="136"/>
      <c r="L214" s="136"/>
      <c r="M214" s="138"/>
    </row>
    <row r="215" spans="1:13" x14ac:dyDescent="0.2">
      <c r="A215" s="130">
        <v>0</v>
      </c>
      <c r="B215" s="132"/>
      <c r="C215" s="133">
        <v>0</v>
      </c>
      <c r="D215" s="134">
        <v>0</v>
      </c>
      <c r="E215" s="135">
        <f t="shared" si="5"/>
        <v>159461.89000000001</v>
      </c>
      <c r="F215" s="131"/>
      <c r="G215" s="131"/>
      <c r="H215" s="132"/>
      <c r="I215" s="136"/>
      <c r="J215" s="137"/>
      <c r="K215" s="136"/>
      <c r="L215" s="136"/>
      <c r="M215" s="138"/>
    </row>
    <row r="216" spans="1:13" x14ac:dyDescent="0.2">
      <c r="A216" s="130">
        <v>0</v>
      </c>
      <c r="B216" s="132"/>
      <c r="C216" s="133">
        <v>0</v>
      </c>
      <c r="D216" s="134">
        <v>0</v>
      </c>
      <c r="E216" s="135">
        <f t="shared" si="5"/>
        <v>159461.89000000001</v>
      </c>
      <c r="F216" s="131"/>
      <c r="G216" s="131"/>
      <c r="H216" s="132"/>
      <c r="I216" s="136"/>
      <c r="J216" s="137"/>
      <c r="K216" s="136"/>
      <c r="L216" s="136"/>
      <c r="M216" s="138"/>
    </row>
    <row r="217" spans="1:13" x14ac:dyDescent="0.2">
      <c r="A217" s="130">
        <v>0</v>
      </c>
      <c r="B217" s="132"/>
      <c r="C217" s="133">
        <v>0</v>
      </c>
      <c r="D217" s="134">
        <v>0</v>
      </c>
      <c r="E217" s="135">
        <f t="shared" si="5"/>
        <v>159461.89000000001</v>
      </c>
      <c r="F217" s="131"/>
      <c r="G217" s="131"/>
      <c r="H217" s="132"/>
      <c r="I217" s="136"/>
      <c r="J217" s="137"/>
      <c r="K217" s="136"/>
      <c r="L217" s="136"/>
      <c r="M217" s="138"/>
    </row>
    <row r="218" spans="1:13" x14ac:dyDescent="0.2">
      <c r="A218" s="130">
        <v>0</v>
      </c>
      <c r="B218" s="132"/>
      <c r="C218" s="133">
        <v>0</v>
      </c>
      <c r="D218" s="134">
        <v>0</v>
      </c>
      <c r="E218" s="135">
        <f t="shared" si="5"/>
        <v>159461.89000000001</v>
      </c>
      <c r="F218" s="131"/>
      <c r="G218" s="131"/>
      <c r="H218" s="132"/>
      <c r="I218" s="136"/>
      <c r="J218" s="137"/>
      <c r="K218" s="136"/>
      <c r="L218" s="136"/>
      <c r="M218" s="138"/>
    </row>
    <row r="219" spans="1:13" x14ac:dyDescent="0.2">
      <c r="A219" s="130">
        <v>0</v>
      </c>
      <c r="B219" s="132"/>
      <c r="C219" s="133">
        <v>0</v>
      </c>
      <c r="D219" s="134">
        <v>0</v>
      </c>
      <c r="E219" s="135">
        <f t="shared" si="5"/>
        <v>159461.89000000001</v>
      </c>
      <c r="F219" s="131"/>
      <c r="G219" s="131"/>
      <c r="H219" s="132"/>
      <c r="I219" s="136"/>
      <c r="J219" s="137"/>
      <c r="K219" s="136"/>
      <c r="L219" s="136"/>
      <c r="M219" s="138"/>
    </row>
    <row r="220" spans="1:13" x14ac:dyDescent="0.2">
      <c r="A220" s="130">
        <v>0</v>
      </c>
      <c r="B220" s="132"/>
      <c r="C220" s="133">
        <v>0</v>
      </c>
      <c r="D220" s="134">
        <v>0</v>
      </c>
      <c r="E220" s="135">
        <f t="shared" si="5"/>
        <v>159461.89000000001</v>
      </c>
      <c r="F220" s="131"/>
      <c r="G220" s="131"/>
      <c r="H220" s="132"/>
      <c r="I220" s="136"/>
      <c r="J220" s="137"/>
      <c r="K220" s="136"/>
      <c r="L220" s="136"/>
      <c r="M220" s="138"/>
    </row>
    <row r="221" spans="1:13" x14ac:dyDescent="0.2">
      <c r="A221" s="130">
        <v>0</v>
      </c>
      <c r="B221" s="132"/>
      <c r="C221" s="133">
        <v>0</v>
      </c>
      <c r="D221" s="134">
        <v>0</v>
      </c>
      <c r="E221" s="135">
        <f t="shared" si="5"/>
        <v>159461.89000000001</v>
      </c>
      <c r="F221" s="131"/>
      <c r="G221" s="131"/>
      <c r="H221" s="132"/>
      <c r="I221" s="136"/>
      <c r="J221" s="137"/>
      <c r="K221" s="136"/>
      <c r="L221" s="136"/>
      <c r="M221" s="138"/>
    </row>
    <row r="222" spans="1:13" x14ac:dyDescent="0.2">
      <c r="A222" s="130">
        <v>0</v>
      </c>
      <c r="B222" s="132"/>
      <c r="C222" s="133">
        <v>0</v>
      </c>
      <c r="D222" s="134">
        <v>0</v>
      </c>
      <c r="E222" s="135">
        <f t="shared" si="5"/>
        <v>159461.89000000001</v>
      </c>
      <c r="F222" s="131"/>
      <c r="G222" s="131"/>
      <c r="H222" s="132"/>
      <c r="I222" s="136"/>
      <c r="J222" s="137"/>
      <c r="K222" s="136"/>
      <c r="L222" s="136"/>
      <c r="M222" s="138"/>
    </row>
    <row r="223" spans="1:13" x14ac:dyDescent="0.2">
      <c r="A223" s="130">
        <v>0</v>
      </c>
      <c r="B223" s="132"/>
      <c r="C223" s="133">
        <v>0</v>
      </c>
      <c r="D223" s="134">
        <v>0</v>
      </c>
      <c r="E223" s="135">
        <f t="shared" si="5"/>
        <v>159461.89000000001</v>
      </c>
      <c r="F223" s="131"/>
      <c r="G223" s="131"/>
      <c r="H223" s="132"/>
      <c r="I223" s="136"/>
      <c r="J223" s="137"/>
      <c r="K223" s="136"/>
      <c r="L223" s="136"/>
      <c r="M223" s="138"/>
    </row>
    <row r="224" spans="1:13" x14ac:dyDescent="0.2">
      <c r="A224" s="130">
        <v>0</v>
      </c>
      <c r="B224" s="132"/>
      <c r="C224" s="133">
        <v>0</v>
      </c>
      <c r="D224" s="134">
        <v>0</v>
      </c>
      <c r="E224" s="135">
        <f t="shared" si="5"/>
        <v>159461.89000000001</v>
      </c>
      <c r="F224" s="131"/>
      <c r="G224" s="131"/>
      <c r="H224" s="132"/>
      <c r="I224" s="136"/>
      <c r="J224" s="137"/>
      <c r="K224" s="136"/>
      <c r="L224" s="136"/>
      <c r="M224" s="138"/>
    </row>
    <row r="225" spans="1:13" x14ac:dyDescent="0.2">
      <c r="A225" s="130">
        <v>0</v>
      </c>
      <c r="B225" s="132"/>
      <c r="C225" s="133">
        <v>0</v>
      </c>
      <c r="D225" s="134">
        <v>0</v>
      </c>
      <c r="E225" s="135">
        <f t="shared" si="5"/>
        <v>159461.89000000001</v>
      </c>
      <c r="F225" s="131"/>
      <c r="G225" s="131"/>
      <c r="H225" s="132"/>
      <c r="I225" s="136"/>
      <c r="J225" s="137"/>
      <c r="K225" s="136"/>
      <c r="L225" s="136"/>
      <c r="M225" s="138"/>
    </row>
    <row r="226" spans="1:13" x14ac:dyDescent="0.2">
      <c r="A226" s="130">
        <v>0</v>
      </c>
      <c r="B226" s="132"/>
      <c r="C226" s="133">
        <v>0</v>
      </c>
      <c r="D226" s="134">
        <v>0</v>
      </c>
      <c r="E226" s="135">
        <f t="shared" si="5"/>
        <v>159461.89000000001</v>
      </c>
      <c r="F226" s="131"/>
      <c r="G226" s="131"/>
      <c r="H226" s="132"/>
      <c r="I226" s="136"/>
      <c r="J226" s="137"/>
      <c r="K226" s="136"/>
      <c r="L226" s="136"/>
      <c r="M226" s="138"/>
    </row>
    <row r="227" spans="1:13" x14ac:dyDescent="0.2">
      <c r="A227" s="130">
        <v>0</v>
      </c>
      <c r="B227" s="132"/>
      <c r="C227" s="133">
        <v>0</v>
      </c>
      <c r="D227" s="134">
        <v>0</v>
      </c>
      <c r="E227" s="135">
        <f t="shared" si="5"/>
        <v>159461.89000000001</v>
      </c>
      <c r="F227" s="131"/>
      <c r="G227" s="131"/>
      <c r="H227" s="132"/>
      <c r="I227" s="136"/>
      <c r="J227" s="137"/>
      <c r="K227" s="136"/>
      <c r="L227" s="136"/>
      <c r="M227" s="138"/>
    </row>
    <row r="228" spans="1:13" x14ac:dyDescent="0.2">
      <c r="A228" s="130">
        <v>0</v>
      </c>
      <c r="B228" s="132"/>
      <c r="C228" s="133">
        <v>0</v>
      </c>
      <c r="D228" s="134">
        <v>0</v>
      </c>
      <c r="E228" s="135">
        <f t="shared" si="5"/>
        <v>159461.89000000001</v>
      </c>
      <c r="F228" s="131"/>
      <c r="G228" s="131"/>
      <c r="H228" s="132"/>
      <c r="I228" s="136"/>
      <c r="J228" s="137"/>
      <c r="K228" s="136"/>
      <c r="L228" s="136"/>
      <c r="M228" s="138"/>
    </row>
    <row r="229" spans="1:13" x14ac:dyDescent="0.2">
      <c r="A229" s="130">
        <v>0</v>
      </c>
      <c r="B229" s="132"/>
      <c r="C229" s="133">
        <v>0</v>
      </c>
      <c r="D229" s="134">
        <v>0</v>
      </c>
      <c r="E229" s="135">
        <f t="shared" si="5"/>
        <v>159461.89000000001</v>
      </c>
      <c r="F229" s="131"/>
      <c r="G229" s="131"/>
      <c r="H229" s="132"/>
      <c r="I229" s="136"/>
      <c r="J229" s="137"/>
      <c r="K229" s="136"/>
      <c r="L229" s="136"/>
      <c r="M229" s="138"/>
    </row>
    <row r="230" spans="1:13" x14ac:dyDescent="0.2">
      <c r="A230" s="130">
        <v>0</v>
      </c>
      <c r="B230" s="132"/>
      <c r="C230" s="133">
        <v>0</v>
      </c>
      <c r="D230" s="134">
        <v>0</v>
      </c>
      <c r="E230" s="135">
        <f t="shared" si="5"/>
        <v>159461.89000000001</v>
      </c>
      <c r="F230" s="131"/>
      <c r="G230" s="131"/>
      <c r="H230" s="132"/>
      <c r="I230" s="136"/>
      <c r="J230" s="137"/>
      <c r="K230" s="136"/>
      <c r="L230" s="136"/>
      <c r="M230" s="138"/>
    </row>
    <row r="231" spans="1:13" x14ac:dyDescent="0.2">
      <c r="A231" s="130">
        <v>0</v>
      </c>
      <c r="B231" s="132"/>
      <c r="C231" s="133">
        <v>0</v>
      </c>
      <c r="D231" s="134">
        <v>0</v>
      </c>
      <c r="E231" s="135">
        <f t="shared" si="5"/>
        <v>159461.89000000001</v>
      </c>
      <c r="F231" s="131"/>
      <c r="G231" s="131"/>
      <c r="H231" s="132"/>
      <c r="I231" s="136"/>
      <c r="J231" s="137"/>
      <c r="K231" s="136"/>
      <c r="L231" s="136"/>
      <c r="M231" s="138"/>
    </row>
    <row r="232" spans="1:13" x14ac:dyDescent="0.2">
      <c r="A232" s="130">
        <v>0</v>
      </c>
      <c r="B232" s="132"/>
      <c r="C232" s="133">
        <v>0</v>
      </c>
      <c r="D232" s="134">
        <v>0</v>
      </c>
      <c r="E232" s="135">
        <f t="shared" si="5"/>
        <v>159461.89000000001</v>
      </c>
      <c r="F232" s="131"/>
      <c r="G232" s="131"/>
      <c r="H232" s="132"/>
      <c r="I232" s="136"/>
      <c r="J232" s="137"/>
      <c r="K232" s="136"/>
      <c r="L232" s="136"/>
      <c r="M232" s="138"/>
    </row>
    <row r="233" spans="1:13" x14ac:dyDescent="0.2">
      <c r="A233" s="130">
        <v>0</v>
      </c>
      <c r="B233" s="132"/>
      <c r="C233" s="133">
        <v>0</v>
      </c>
      <c r="D233" s="134">
        <v>0</v>
      </c>
      <c r="E233" s="135">
        <f t="shared" si="5"/>
        <v>159461.89000000001</v>
      </c>
      <c r="F233" s="131"/>
      <c r="G233" s="131"/>
      <c r="H233" s="132"/>
      <c r="I233" s="136"/>
      <c r="J233" s="137"/>
      <c r="K233" s="136"/>
      <c r="L233" s="136"/>
      <c r="M233" s="138"/>
    </row>
    <row r="234" spans="1:13" x14ac:dyDescent="0.2">
      <c r="A234" s="130">
        <v>0</v>
      </c>
      <c r="B234" s="132"/>
      <c r="C234" s="133">
        <v>0</v>
      </c>
      <c r="D234" s="134">
        <v>0</v>
      </c>
      <c r="E234" s="135">
        <f t="shared" si="5"/>
        <v>159461.89000000001</v>
      </c>
      <c r="F234" s="131"/>
      <c r="G234" s="131"/>
      <c r="H234" s="132"/>
      <c r="I234" s="136"/>
      <c r="J234" s="137"/>
      <c r="K234" s="136"/>
      <c r="L234" s="136"/>
      <c r="M234" s="138"/>
    </row>
    <row r="235" spans="1:13" x14ac:dyDescent="0.2">
      <c r="A235" s="130">
        <v>0</v>
      </c>
      <c r="B235" s="132"/>
      <c r="C235" s="133">
        <v>0</v>
      </c>
      <c r="D235" s="134">
        <v>0</v>
      </c>
      <c r="E235" s="135">
        <f t="shared" si="5"/>
        <v>159461.89000000001</v>
      </c>
      <c r="F235" s="131"/>
      <c r="G235" s="131"/>
      <c r="H235" s="132"/>
      <c r="I235" s="136"/>
      <c r="J235" s="137"/>
      <c r="K235" s="136"/>
      <c r="L235" s="136"/>
      <c r="M235" s="138"/>
    </row>
    <row r="236" spans="1:13" x14ac:dyDescent="0.2">
      <c r="A236" s="130">
        <v>0</v>
      </c>
      <c r="B236" s="132"/>
      <c r="C236" s="133">
        <v>0</v>
      </c>
      <c r="D236" s="134">
        <v>0</v>
      </c>
      <c r="E236" s="135">
        <f t="shared" si="5"/>
        <v>159461.89000000001</v>
      </c>
      <c r="F236" s="131"/>
      <c r="G236" s="131"/>
      <c r="H236" s="132"/>
      <c r="I236" s="136"/>
      <c r="J236" s="137"/>
      <c r="K236" s="136"/>
      <c r="L236" s="136"/>
      <c r="M236" s="138"/>
    </row>
    <row r="237" spans="1:13" x14ac:dyDescent="0.2">
      <c r="A237" s="130">
        <v>0</v>
      </c>
      <c r="B237" s="132"/>
      <c r="C237" s="133">
        <v>0</v>
      </c>
      <c r="D237" s="134">
        <v>0</v>
      </c>
      <c r="E237" s="135">
        <f t="shared" si="5"/>
        <v>159461.89000000001</v>
      </c>
      <c r="F237" s="131"/>
      <c r="G237" s="131"/>
      <c r="H237" s="132"/>
      <c r="I237" s="136"/>
      <c r="J237" s="137"/>
      <c r="K237" s="136"/>
      <c r="L237" s="136"/>
      <c r="M237" s="138"/>
    </row>
    <row r="238" spans="1:13" x14ac:dyDescent="0.2">
      <c r="A238" s="130">
        <v>0</v>
      </c>
      <c r="B238" s="132"/>
      <c r="C238" s="133">
        <v>0</v>
      </c>
      <c r="D238" s="134">
        <v>0</v>
      </c>
      <c r="E238" s="135">
        <f t="shared" si="5"/>
        <v>159461.89000000001</v>
      </c>
      <c r="F238" s="131"/>
      <c r="G238" s="131"/>
      <c r="H238" s="132"/>
      <c r="I238" s="136"/>
      <c r="J238" s="137"/>
      <c r="K238" s="136"/>
      <c r="L238" s="136"/>
      <c r="M238" s="138"/>
    </row>
    <row r="239" spans="1:13" x14ac:dyDescent="0.2">
      <c r="A239" s="130">
        <v>0</v>
      </c>
      <c r="B239" s="132"/>
      <c r="C239" s="133">
        <v>0</v>
      </c>
      <c r="D239" s="134">
        <v>0</v>
      </c>
      <c r="E239" s="135">
        <f t="shared" si="5"/>
        <v>159461.89000000001</v>
      </c>
      <c r="F239" s="131"/>
      <c r="G239" s="131"/>
      <c r="H239" s="132"/>
      <c r="I239" s="136"/>
      <c r="J239" s="137"/>
      <c r="K239" s="136"/>
      <c r="L239" s="136"/>
      <c r="M239" s="138"/>
    </row>
    <row r="240" spans="1:13" x14ac:dyDescent="0.2">
      <c r="A240" s="130">
        <v>0</v>
      </c>
      <c r="B240" s="132"/>
      <c r="C240" s="134">
        <v>0</v>
      </c>
      <c r="D240" s="134"/>
      <c r="E240" s="135">
        <f>E239-C240</f>
        <v>159461.89000000001</v>
      </c>
      <c r="F240" s="131"/>
      <c r="G240" s="131"/>
      <c r="H240" s="132"/>
      <c r="I240" s="136"/>
      <c r="J240" s="137"/>
      <c r="K240" s="136"/>
      <c r="L240" s="136"/>
      <c r="M240" s="138"/>
    </row>
    <row r="241" spans="1:13" x14ac:dyDescent="0.2">
      <c r="A241" s="130">
        <v>0</v>
      </c>
      <c r="B241" s="132"/>
      <c r="C241" s="134">
        <v>0</v>
      </c>
      <c r="D241" s="134"/>
      <c r="E241" s="135">
        <f>E240-C241</f>
        <v>159461.89000000001</v>
      </c>
      <c r="F241" s="131"/>
      <c r="G241" s="131"/>
      <c r="H241" s="132"/>
      <c r="I241" s="136"/>
      <c r="J241" s="137"/>
      <c r="K241" s="136"/>
      <c r="L241" s="136"/>
      <c r="M241" s="138"/>
    </row>
    <row r="242" spans="1:13" x14ac:dyDescent="0.2">
      <c r="A242" s="130"/>
      <c r="B242" s="132"/>
      <c r="C242" s="134"/>
      <c r="D242" s="134"/>
      <c r="E242" s="135"/>
      <c r="F242" s="131"/>
      <c r="G242" s="131"/>
      <c r="H242" s="132"/>
      <c r="I242" s="136"/>
      <c r="J242" s="137"/>
      <c r="K242" s="136"/>
      <c r="L242" s="136"/>
      <c r="M242" s="138"/>
    </row>
    <row r="243" spans="1:13" x14ac:dyDescent="0.2">
      <c r="A243" s="130"/>
      <c r="B243" s="132"/>
      <c r="C243" s="134"/>
      <c r="D243" s="134"/>
      <c r="E243" s="135"/>
      <c r="F243" s="131"/>
      <c r="G243" s="131"/>
      <c r="H243" s="132"/>
      <c r="I243" s="136"/>
      <c r="J243" s="137"/>
      <c r="K243" s="136"/>
      <c r="L243" s="136"/>
      <c r="M243" s="138"/>
    </row>
    <row r="244" spans="1:13" x14ac:dyDescent="0.2">
      <c r="A244" s="130"/>
      <c r="B244" s="132"/>
      <c r="C244" s="134"/>
      <c r="D244" s="134"/>
      <c r="E244" s="135"/>
      <c r="F244" s="131"/>
      <c r="G244" s="131"/>
      <c r="H244" s="132"/>
      <c r="I244" s="136"/>
      <c r="J244" s="137"/>
      <c r="K244" s="136"/>
      <c r="L244" s="136"/>
      <c r="M244" s="138"/>
    </row>
    <row r="245" spans="1:13" x14ac:dyDescent="0.2">
      <c r="A245" s="130"/>
      <c r="B245" s="132"/>
      <c r="C245" s="134"/>
      <c r="D245" s="134"/>
      <c r="E245" s="135"/>
      <c r="F245" s="131"/>
      <c r="G245" s="131"/>
      <c r="H245" s="132"/>
      <c r="I245" s="136"/>
      <c r="J245" s="137"/>
      <c r="K245" s="136"/>
      <c r="L245" s="136"/>
      <c r="M245" s="138"/>
    </row>
    <row r="246" spans="1:13" x14ac:dyDescent="0.2">
      <c r="A246" s="130"/>
      <c r="B246" s="132"/>
      <c r="C246" s="134"/>
      <c r="D246" s="134"/>
      <c r="E246" s="135"/>
      <c r="F246" s="131"/>
      <c r="G246" s="131"/>
      <c r="H246" s="132"/>
      <c r="I246" s="136"/>
      <c r="J246" s="137"/>
      <c r="K246" s="136"/>
      <c r="L246" s="136"/>
      <c r="M246" s="138"/>
    </row>
    <row r="247" spans="1:13" x14ac:dyDescent="0.2">
      <c r="A247" s="130"/>
      <c r="B247" s="132"/>
      <c r="C247" s="134"/>
      <c r="D247" s="134"/>
      <c r="E247" s="135"/>
      <c r="F247" s="131"/>
      <c r="G247" s="131"/>
      <c r="H247" s="132"/>
      <c r="I247" s="136"/>
      <c r="J247" s="137"/>
      <c r="K247" s="136"/>
      <c r="L247" s="136"/>
      <c r="M247" s="138"/>
    </row>
    <row r="248" spans="1:13" x14ac:dyDescent="0.2">
      <c r="A248" s="130"/>
      <c r="B248" s="132"/>
      <c r="C248" s="134"/>
      <c r="D248" s="134"/>
      <c r="E248" s="135"/>
      <c r="F248" s="131"/>
      <c r="G248" s="131"/>
      <c r="H248" s="132"/>
      <c r="I248" s="136"/>
      <c r="J248" s="137"/>
      <c r="K248" s="136"/>
      <c r="L248" s="136"/>
      <c r="M248" s="138"/>
    </row>
    <row r="249" spans="1:13" x14ac:dyDescent="0.2">
      <c r="A249" s="130"/>
      <c r="B249" s="132"/>
      <c r="C249" s="134"/>
      <c r="D249" s="134"/>
      <c r="E249" s="135"/>
      <c r="F249" s="131"/>
      <c r="G249" s="131"/>
      <c r="H249" s="132"/>
      <c r="I249" s="136"/>
      <c r="J249" s="137"/>
      <c r="K249" s="136"/>
      <c r="L249" s="136"/>
      <c r="M249" s="138"/>
    </row>
    <row r="250" spans="1:13" x14ac:dyDescent="0.2">
      <c r="A250" s="130"/>
      <c r="B250" s="132"/>
      <c r="C250" s="134"/>
      <c r="D250" s="134"/>
      <c r="E250" s="135"/>
      <c r="F250" s="131"/>
      <c r="G250" s="131"/>
      <c r="H250" s="132"/>
      <c r="I250" s="136"/>
      <c r="J250" s="137"/>
      <c r="K250" s="136"/>
      <c r="L250" s="136"/>
      <c r="M250" s="138"/>
    </row>
    <row r="251" spans="1:13" x14ac:dyDescent="0.2">
      <c r="A251" s="130"/>
      <c r="B251" s="132"/>
      <c r="C251" s="134"/>
      <c r="D251" s="134"/>
      <c r="E251" s="135"/>
      <c r="F251" s="131"/>
      <c r="G251" s="131"/>
      <c r="H251" s="132"/>
      <c r="I251" s="136"/>
      <c r="J251" s="137"/>
      <c r="K251" s="136"/>
      <c r="L251" s="136"/>
      <c r="M251" s="138"/>
    </row>
    <row r="252" spans="1:13" x14ac:dyDescent="0.2">
      <c r="A252" s="130"/>
      <c r="B252" s="132"/>
      <c r="C252" s="134"/>
      <c r="D252" s="134"/>
      <c r="E252" s="135"/>
      <c r="F252" s="131"/>
      <c r="G252" s="131"/>
      <c r="H252" s="132"/>
      <c r="I252" s="136"/>
      <c r="J252" s="137"/>
      <c r="K252" s="136"/>
      <c r="L252" s="136"/>
      <c r="M252" s="138"/>
    </row>
    <row r="253" spans="1:13" x14ac:dyDescent="0.2">
      <c r="A253" s="130"/>
      <c r="B253" s="132"/>
      <c r="C253" s="134"/>
      <c r="D253" s="134"/>
      <c r="E253" s="135"/>
      <c r="F253" s="131"/>
      <c r="G253" s="131"/>
      <c r="H253" s="132"/>
      <c r="I253" s="136"/>
      <c r="J253" s="137"/>
      <c r="K253" s="136"/>
      <c r="L253" s="136"/>
      <c r="M253" s="138"/>
    </row>
  </sheetData>
  <autoFilter ref="A3:M241"/>
  <mergeCells count="2">
    <mergeCell ref="A1:L1"/>
    <mergeCell ref="A2:L2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2060"/>
  </sheetPr>
  <dimension ref="A1:L981"/>
  <sheetViews>
    <sheetView tabSelected="1" workbookViewId="0">
      <selection activeCell="D36" sqref="D36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1.5703125" style="68" bestFit="1" customWidth="1"/>
    <col min="5" max="5" width="13.140625" style="5" bestFit="1" customWidth="1"/>
    <col min="6" max="6" width="15" style="9" bestFit="1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2" ht="26.25" x14ac:dyDescent="0.25">
      <c r="A1" s="234" t="s">
        <v>40</v>
      </c>
      <c r="B1" s="234"/>
      <c r="C1" s="234"/>
      <c r="D1" s="234"/>
      <c r="E1" s="234"/>
      <c r="F1" s="234"/>
      <c r="G1" s="234"/>
      <c r="H1" s="234"/>
      <c r="I1" s="234"/>
      <c r="J1" s="1">
        <v>0</v>
      </c>
    </row>
    <row r="2" spans="1:12" s="2" customFormat="1" x14ac:dyDescent="0.25">
      <c r="A2" s="235"/>
      <c r="B2" s="235"/>
      <c r="C2" s="235"/>
      <c r="D2" s="235"/>
      <c r="E2" s="235"/>
      <c r="F2" s="235"/>
      <c r="G2" s="235"/>
      <c r="H2" s="235"/>
      <c r="I2" s="235"/>
      <c r="L2" s="1">
        <v>72718.97</v>
      </c>
    </row>
    <row r="3" spans="1:12" s="2" customFormat="1" x14ac:dyDescent="0.25">
      <c r="A3" s="236" t="s">
        <v>45</v>
      </c>
      <c r="B3" s="236"/>
      <c r="C3" s="236"/>
      <c r="D3" s="236"/>
      <c r="E3" s="236"/>
      <c r="F3" s="236"/>
      <c r="G3" s="236"/>
      <c r="H3" s="236"/>
      <c r="I3" s="236"/>
    </row>
    <row r="4" spans="1:12" s="5" customFormat="1" ht="47.25" x14ac:dyDescent="0.25">
      <c r="A4" s="104" t="s">
        <v>1</v>
      </c>
      <c r="B4" s="105" t="s">
        <v>3</v>
      </c>
      <c r="C4" s="106" t="s">
        <v>4</v>
      </c>
      <c r="D4" s="106" t="s">
        <v>5</v>
      </c>
      <c r="E4" s="106" t="s">
        <v>15</v>
      </c>
      <c r="F4" s="107" t="s">
        <v>6</v>
      </c>
      <c r="G4" s="108" t="s">
        <v>36</v>
      </c>
      <c r="H4" s="109" t="s">
        <v>28</v>
      </c>
      <c r="I4" s="108" t="s">
        <v>37</v>
      </c>
      <c r="J4" s="110" t="s">
        <v>39</v>
      </c>
    </row>
    <row r="5" spans="1:12" s="9" customFormat="1" hidden="1" x14ac:dyDescent="0.25">
      <c r="A5" s="91" t="s">
        <v>32</v>
      </c>
      <c r="B5" s="92" t="s">
        <v>15</v>
      </c>
      <c r="C5" s="113">
        <v>0</v>
      </c>
      <c r="D5" s="113" t="s">
        <v>30</v>
      </c>
      <c r="E5" s="93">
        <v>72718.97</v>
      </c>
      <c r="F5" s="94"/>
      <c r="G5" s="95"/>
      <c r="H5" s="96"/>
      <c r="I5" s="97"/>
      <c r="J5" s="98"/>
    </row>
    <row r="6" spans="1:12" hidden="1" x14ac:dyDescent="0.25">
      <c r="A6" s="111">
        <v>44868</v>
      </c>
      <c r="B6" s="196" t="s">
        <v>307</v>
      </c>
      <c r="C6" s="113">
        <v>49050.06</v>
      </c>
      <c r="D6" s="113">
        <v>0</v>
      </c>
      <c r="E6" s="112">
        <f>E5-C6+D6</f>
        <v>23668.910000000003</v>
      </c>
      <c r="F6" s="114"/>
      <c r="G6" s="115"/>
      <c r="H6" s="116"/>
      <c r="I6" s="116"/>
      <c r="J6" s="163"/>
    </row>
    <row r="7" spans="1:12" hidden="1" x14ac:dyDescent="0.25">
      <c r="A7" s="111">
        <v>44872</v>
      </c>
      <c r="B7" s="196" t="s">
        <v>308</v>
      </c>
      <c r="C7" s="113">
        <v>250</v>
      </c>
      <c r="D7" s="113">
        <v>0</v>
      </c>
      <c r="E7" s="112">
        <f>E6-C7+D7</f>
        <v>23418.910000000003</v>
      </c>
      <c r="F7" s="114"/>
      <c r="G7" s="115"/>
      <c r="H7" s="116"/>
      <c r="I7" s="116"/>
      <c r="J7" s="163"/>
    </row>
    <row r="8" spans="1:12" hidden="1" x14ac:dyDescent="0.25">
      <c r="A8" s="111">
        <v>44872</v>
      </c>
      <c r="B8" s="196" t="s">
        <v>309</v>
      </c>
      <c r="C8" s="113">
        <v>45</v>
      </c>
      <c r="D8" s="113">
        <v>0</v>
      </c>
      <c r="E8" s="112">
        <f t="shared" ref="E8:E71" si="0">E7-C8+D8</f>
        <v>23373.910000000003</v>
      </c>
      <c r="F8" s="114"/>
      <c r="G8" s="115"/>
      <c r="H8" s="116"/>
      <c r="I8" s="116"/>
      <c r="J8" s="163"/>
    </row>
    <row r="9" spans="1:12" hidden="1" x14ac:dyDescent="0.25">
      <c r="A9" s="111">
        <v>44872</v>
      </c>
      <c r="B9" s="196" t="s">
        <v>310</v>
      </c>
      <c r="C9" s="113">
        <v>47.2</v>
      </c>
      <c r="D9" s="113">
        <v>0</v>
      </c>
      <c r="E9" s="112">
        <f t="shared" si="0"/>
        <v>23326.710000000003</v>
      </c>
      <c r="F9" s="114"/>
      <c r="G9" s="115"/>
      <c r="H9" s="116"/>
      <c r="I9" s="116"/>
      <c r="J9" s="163"/>
    </row>
    <row r="10" spans="1:12" hidden="1" x14ac:dyDescent="0.25">
      <c r="A10" s="111">
        <v>44872</v>
      </c>
      <c r="B10" s="228" t="s">
        <v>236</v>
      </c>
      <c r="C10" s="113">
        <v>0</v>
      </c>
      <c r="D10" s="213">
        <v>10440</v>
      </c>
      <c r="E10" s="112">
        <f t="shared" si="0"/>
        <v>33766.710000000006</v>
      </c>
      <c r="F10" s="114">
        <v>221</v>
      </c>
      <c r="G10" s="115">
        <v>44872</v>
      </c>
      <c r="H10" s="116">
        <v>2218</v>
      </c>
      <c r="I10" s="116" t="s">
        <v>239</v>
      </c>
      <c r="J10" s="217" t="s">
        <v>178</v>
      </c>
    </row>
    <row r="11" spans="1:12" x14ac:dyDescent="0.25">
      <c r="A11" s="111">
        <v>44872</v>
      </c>
      <c r="B11" s="232" t="s">
        <v>243</v>
      </c>
      <c r="C11" s="113">
        <v>0</v>
      </c>
      <c r="D11" s="213">
        <v>4640</v>
      </c>
      <c r="E11" s="112">
        <f t="shared" si="0"/>
        <v>38406.710000000006</v>
      </c>
      <c r="F11" s="114">
        <v>167</v>
      </c>
      <c r="G11" s="115">
        <v>44872</v>
      </c>
      <c r="H11" s="116">
        <v>2219</v>
      </c>
      <c r="I11" s="116" t="s">
        <v>245</v>
      </c>
      <c r="J11" s="225" t="s">
        <v>244</v>
      </c>
    </row>
    <row r="12" spans="1:12" hidden="1" x14ac:dyDescent="0.25">
      <c r="A12" s="111">
        <v>44872</v>
      </c>
      <c r="B12" s="102" t="s">
        <v>311</v>
      </c>
      <c r="C12" s="113">
        <v>660</v>
      </c>
      <c r="D12" s="113">
        <v>0</v>
      </c>
      <c r="E12" s="112">
        <f t="shared" si="0"/>
        <v>37746.710000000006</v>
      </c>
      <c r="F12" s="114"/>
      <c r="G12" s="115"/>
      <c r="H12" s="116"/>
      <c r="I12" s="116"/>
      <c r="J12" s="163"/>
    </row>
    <row r="13" spans="1:12" hidden="1" x14ac:dyDescent="0.25">
      <c r="A13" s="111">
        <v>44872</v>
      </c>
      <c r="B13" s="196" t="s">
        <v>312</v>
      </c>
      <c r="C13" s="113">
        <v>1993.44</v>
      </c>
      <c r="D13" s="113">
        <v>0</v>
      </c>
      <c r="E13" s="112">
        <f t="shared" si="0"/>
        <v>35753.270000000004</v>
      </c>
      <c r="F13" s="114"/>
      <c r="G13" s="115"/>
      <c r="H13" s="116"/>
      <c r="I13" s="116"/>
      <c r="J13" s="163"/>
    </row>
    <row r="14" spans="1:12" hidden="1" x14ac:dyDescent="0.25">
      <c r="A14" s="111">
        <v>44872</v>
      </c>
      <c r="B14" s="196" t="s">
        <v>313</v>
      </c>
      <c r="C14" s="113">
        <v>20276.8</v>
      </c>
      <c r="D14" s="113">
        <v>0</v>
      </c>
      <c r="E14" s="112">
        <f t="shared" si="0"/>
        <v>15476.470000000005</v>
      </c>
      <c r="F14" s="114"/>
      <c r="G14" s="115"/>
      <c r="H14" s="116"/>
      <c r="I14" s="116"/>
      <c r="J14" s="163"/>
    </row>
    <row r="15" spans="1:12" hidden="1" x14ac:dyDescent="0.25">
      <c r="A15" s="111">
        <v>44872</v>
      </c>
      <c r="B15" s="233" t="s">
        <v>314</v>
      </c>
      <c r="C15" s="113">
        <v>1200</v>
      </c>
      <c r="D15" s="113">
        <v>0</v>
      </c>
      <c r="E15" s="112">
        <f t="shared" si="0"/>
        <v>14276.470000000005</v>
      </c>
      <c r="F15" s="114"/>
      <c r="G15" s="115"/>
      <c r="H15" s="116"/>
      <c r="I15" s="116"/>
      <c r="J15" s="163"/>
    </row>
    <row r="16" spans="1:12" hidden="1" x14ac:dyDescent="0.25">
      <c r="A16" s="111">
        <v>44874</v>
      </c>
      <c r="B16" s="216" t="s">
        <v>234</v>
      </c>
      <c r="C16" s="113">
        <v>0</v>
      </c>
      <c r="D16" s="213">
        <v>11484</v>
      </c>
      <c r="E16" s="112">
        <f t="shared" si="0"/>
        <v>25760.470000000005</v>
      </c>
      <c r="F16" s="114">
        <v>165</v>
      </c>
      <c r="G16" s="115">
        <v>44874</v>
      </c>
      <c r="H16" s="116" t="s">
        <v>174</v>
      </c>
      <c r="I16" s="116" t="s">
        <v>233</v>
      </c>
      <c r="J16" s="217" t="s">
        <v>41</v>
      </c>
    </row>
    <row r="17" spans="1:10" hidden="1" x14ac:dyDescent="0.25">
      <c r="A17" s="111">
        <v>44876</v>
      </c>
      <c r="B17" s="229" t="s">
        <v>236</v>
      </c>
      <c r="C17" s="113">
        <v>0</v>
      </c>
      <c r="D17" s="213">
        <v>6960</v>
      </c>
      <c r="E17" s="112">
        <f t="shared" si="0"/>
        <v>32720.470000000005</v>
      </c>
      <c r="F17" s="114">
        <v>223</v>
      </c>
      <c r="G17" s="115">
        <v>44876</v>
      </c>
      <c r="H17" s="16">
        <v>2225</v>
      </c>
      <c r="I17" s="116" t="s">
        <v>249</v>
      </c>
      <c r="J17" s="217" t="s">
        <v>178</v>
      </c>
    </row>
    <row r="18" spans="1:10" hidden="1" x14ac:dyDescent="0.25">
      <c r="A18" s="111">
        <v>44876</v>
      </c>
      <c r="B18" s="196" t="s">
        <v>315</v>
      </c>
      <c r="C18" s="113">
        <v>27890.01</v>
      </c>
      <c r="D18" s="113">
        <v>0</v>
      </c>
      <c r="E18" s="112">
        <f t="shared" si="0"/>
        <v>4830.4600000000064</v>
      </c>
      <c r="F18" s="114"/>
      <c r="G18" s="115"/>
      <c r="H18" s="116"/>
      <c r="I18" s="116"/>
      <c r="J18" s="163"/>
    </row>
    <row r="19" spans="1:10" hidden="1" x14ac:dyDescent="0.25">
      <c r="A19" s="111">
        <v>44880</v>
      </c>
      <c r="B19" s="196" t="s">
        <v>316</v>
      </c>
      <c r="C19" s="113">
        <v>0</v>
      </c>
      <c r="D19" s="113">
        <v>40000</v>
      </c>
      <c r="E19" s="112">
        <f t="shared" si="0"/>
        <v>44830.460000000006</v>
      </c>
      <c r="F19" s="114"/>
      <c r="G19" s="115"/>
      <c r="H19" s="116"/>
      <c r="I19" s="116"/>
      <c r="J19" s="163"/>
    </row>
    <row r="20" spans="1:10" hidden="1" x14ac:dyDescent="0.25">
      <c r="A20" s="111">
        <v>44880</v>
      </c>
      <c r="B20" s="102" t="s">
        <v>317</v>
      </c>
      <c r="C20" s="113">
        <v>3197.19</v>
      </c>
      <c r="D20" s="113">
        <v>0</v>
      </c>
      <c r="E20" s="112">
        <f t="shared" si="0"/>
        <v>41633.270000000004</v>
      </c>
      <c r="F20" s="114"/>
      <c r="G20" s="115"/>
      <c r="H20" s="116"/>
      <c r="I20" s="116"/>
      <c r="J20" s="163"/>
    </row>
    <row r="21" spans="1:10" hidden="1" x14ac:dyDescent="0.25">
      <c r="A21" s="111">
        <v>44880</v>
      </c>
      <c r="B21" s="102" t="s">
        <v>318</v>
      </c>
      <c r="C21" s="113">
        <v>437</v>
      </c>
      <c r="D21" s="113">
        <v>0</v>
      </c>
      <c r="E21" s="112">
        <f t="shared" si="0"/>
        <v>41196.270000000004</v>
      </c>
      <c r="F21" s="114"/>
      <c r="G21" s="115"/>
      <c r="H21" s="116"/>
      <c r="I21" s="116"/>
      <c r="J21" s="163"/>
    </row>
    <row r="22" spans="1:10" hidden="1" x14ac:dyDescent="0.25">
      <c r="A22" s="111">
        <v>44880</v>
      </c>
      <c r="B22" s="102" t="s">
        <v>318</v>
      </c>
      <c r="C22" s="113">
        <v>1524</v>
      </c>
      <c r="D22" s="113">
        <v>0</v>
      </c>
      <c r="E22" s="112">
        <f t="shared" si="0"/>
        <v>39672.270000000004</v>
      </c>
      <c r="F22" s="114"/>
      <c r="G22" s="115"/>
      <c r="H22" s="116"/>
      <c r="I22" s="116"/>
      <c r="J22" s="163"/>
    </row>
    <row r="23" spans="1:10" s="117" customFormat="1" hidden="1" x14ac:dyDescent="0.25">
      <c r="A23" s="111">
        <v>44880</v>
      </c>
      <c r="B23" s="102" t="s">
        <v>318</v>
      </c>
      <c r="C23" s="113">
        <v>994</v>
      </c>
      <c r="D23" s="113">
        <v>0</v>
      </c>
      <c r="E23" s="112">
        <f t="shared" si="0"/>
        <v>38678.270000000004</v>
      </c>
      <c r="F23" s="114"/>
      <c r="G23" s="115"/>
      <c r="H23" s="116"/>
      <c r="I23" s="103"/>
      <c r="J23" s="163"/>
    </row>
    <row r="24" spans="1:10" s="117" customFormat="1" hidden="1" x14ac:dyDescent="0.25">
      <c r="A24" s="111">
        <v>44880</v>
      </c>
      <c r="B24" s="102" t="s">
        <v>318</v>
      </c>
      <c r="C24" s="113">
        <v>2124</v>
      </c>
      <c r="D24" s="113">
        <v>0</v>
      </c>
      <c r="E24" s="112">
        <f t="shared" si="0"/>
        <v>36554.270000000004</v>
      </c>
      <c r="F24" s="114"/>
      <c r="G24" s="115"/>
      <c r="H24" s="116"/>
      <c r="I24" s="103"/>
      <c r="J24" s="163"/>
    </row>
    <row r="25" spans="1:10" hidden="1" x14ac:dyDescent="0.25">
      <c r="A25" s="111">
        <v>44880</v>
      </c>
      <c r="B25" s="102" t="s">
        <v>315</v>
      </c>
      <c r="C25" s="113">
        <v>32838.6</v>
      </c>
      <c r="D25" s="113">
        <v>0</v>
      </c>
      <c r="E25" s="112">
        <f t="shared" si="0"/>
        <v>3715.6700000000055</v>
      </c>
      <c r="F25" s="114"/>
      <c r="G25" s="115"/>
      <c r="H25" s="116"/>
      <c r="I25" s="103"/>
      <c r="J25" s="163"/>
    </row>
    <row r="26" spans="1:10" x14ac:dyDescent="0.25">
      <c r="A26" s="111">
        <v>44883</v>
      </c>
      <c r="B26" s="224" t="s">
        <v>243</v>
      </c>
      <c r="C26" s="113">
        <v>0</v>
      </c>
      <c r="D26" s="213">
        <v>4640</v>
      </c>
      <c r="E26" s="112">
        <f t="shared" si="0"/>
        <v>8355.6700000000055</v>
      </c>
      <c r="F26" s="114">
        <v>167</v>
      </c>
      <c r="G26" s="115">
        <v>44883</v>
      </c>
      <c r="H26" s="116">
        <v>2220</v>
      </c>
      <c r="I26" s="116" t="s">
        <v>235</v>
      </c>
      <c r="J26" s="225" t="s">
        <v>244</v>
      </c>
    </row>
    <row r="27" spans="1:10" hidden="1" x14ac:dyDescent="0.25">
      <c r="A27" s="111">
        <v>44883</v>
      </c>
      <c r="B27" s="216" t="s">
        <v>236</v>
      </c>
      <c r="C27" s="113">
        <v>0</v>
      </c>
      <c r="D27" s="213">
        <v>3480</v>
      </c>
      <c r="E27" s="112">
        <f t="shared" si="0"/>
        <v>11835.670000000006</v>
      </c>
      <c r="F27" s="114">
        <v>221</v>
      </c>
      <c r="G27" s="115">
        <v>44883</v>
      </c>
      <c r="H27" s="116">
        <v>2221</v>
      </c>
      <c r="I27" s="116" t="s">
        <v>238</v>
      </c>
      <c r="J27" s="217" t="s">
        <v>178</v>
      </c>
    </row>
    <row r="28" spans="1:10" s="117" customFormat="1" x14ac:dyDescent="0.25">
      <c r="A28" s="111">
        <v>44883</v>
      </c>
      <c r="B28" s="224" t="s">
        <v>237</v>
      </c>
      <c r="C28" s="113">
        <v>0</v>
      </c>
      <c r="D28" s="213">
        <v>6264</v>
      </c>
      <c r="E28" s="112">
        <f t="shared" si="0"/>
        <v>18099.670000000006</v>
      </c>
      <c r="F28" s="114">
        <v>336</v>
      </c>
      <c r="G28" s="115">
        <v>44883</v>
      </c>
      <c r="H28" s="116">
        <v>2222</v>
      </c>
      <c r="I28" s="103" t="s">
        <v>240</v>
      </c>
      <c r="J28" s="225" t="s">
        <v>182</v>
      </c>
    </row>
    <row r="29" spans="1:10" s="117" customFormat="1" x14ac:dyDescent="0.25">
      <c r="A29" s="111">
        <v>44883</v>
      </c>
      <c r="B29" s="224" t="s">
        <v>247</v>
      </c>
      <c r="C29" s="113">
        <v>0</v>
      </c>
      <c r="D29" s="213">
        <v>4060</v>
      </c>
      <c r="E29" s="112">
        <f t="shared" si="0"/>
        <v>22159.670000000006</v>
      </c>
      <c r="F29" s="114">
        <v>331</v>
      </c>
      <c r="G29" s="115">
        <v>44883</v>
      </c>
      <c r="H29" s="116">
        <v>2223</v>
      </c>
      <c r="I29" s="116" t="s">
        <v>246</v>
      </c>
      <c r="J29" s="225" t="s">
        <v>182</v>
      </c>
    </row>
    <row r="30" spans="1:10" s="117" customFormat="1" hidden="1" x14ac:dyDescent="0.25">
      <c r="A30" s="111">
        <v>44887</v>
      </c>
      <c r="B30" s="216" t="s">
        <v>241</v>
      </c>
      <c r="C30" s="113">
        <v>0</v>
      </c>
      <c r="D30" s="213">
        <v>15660</v>
      </c>
      <c r="E30" s="112">
        <f t="shared" si="0"/>
        <v>37819.670000000006</v>
      </c>
      <c r="F30" s="114">
        <v>268</v>
      </c>
      <c r="G30" s="115">
        <v>44887</v>
      </c>
      <c r="H30" s="116">
        <v>2224</v>
      </c>
      <c r="I30" s="116" t="s">
        <v>242</v>
      </c>
      <c r="J30" s="217" t="s">
        <v>41</v>
      </c>
    </row>
    <row r="31" spans="1:10" s="117" customFormat="1" hidden="1" x14ac:dyDescent="0.25">
      <c r="A31" s="111">
        <v>44890</v>
      </c>
      <c r="B31" s="216" t="s">
        <v>236</v>
      </c>
      <c r="C31" s="113">
        <v>0</v>
      </c>
      <c r="D31" s="213">
        <v>3480</v>
      </c>
      <c r="E31" s="112">
        <f t="shared" si="0"/>
        <v>41299.670000000006</v>
      </c>
      <c r="F31" s="114">
        <v>221</v>
      </c>
      <c r="G31" s="115">
        <v>44890</v>
      </c>
      <c r="H31" s="116">
        <v>2226</v>
      </c>
      <c r="I31" s="103" t="s">
        <v>301</v>
      </c>
      <c r="J31" s="217" t="s">
        <v>178</v>
      </c>
    </row>
    <row r="32" spans="1:10" s="117" customFormat="1" hidden="1" x14ac:dyDescent="0.25">
      <c r="A32" s="111">
        <v>44890</v>
      </c>
      <c r="B32" s="102" t="s">
        <v>288</v>
      </c>
      <c r="C32" s="113">
        <v>0</v>
      </c>
      <c r="D32" s="213">
        <v>11484</v>
      </c>
      <c r="E32" s="112">
        <f t="shared" si="0"/>
        <v>52783.670000000006</v>
      </c>
      <c r="F32" s="114">
        <v>150</v>
      </c>
      <c r="G32" s="115">
        <v>44890</v>
      </c>
      <c r="H32" s="116">
        <v>2234</v>
      </c>
      <c r="I32" s="116" t="s">
        <v>302</v>
      </c>
      <c r="J32" s="163" t="s">
        <v>176</v>
      </c>
    </row>
    <row r="33" spans="1:10" s="117" customFormat="1" hidden="1" x14ac:dyDescent="0.25">
      <c r="A33" s="111">
        <v>44890</v>
      </c>
      <c r="B33" s="102" t="s">
        <v>288</v>
      </c>
      <c r="C33" s="113">
        <v>0</v>
      </c>
      <c r="D33" s="213">
        <v>3132</v>
      </c>
      <c r="E33" s="112">
        <f t="shared" si="0"/>
        <v>55915.670000000006</v>
      </c>
      <c r="F33" s="114">
        <v>150</v>
      </c>
      <c r="G33" s="115">
        <v>44890</v>
      </c>
      <c r="H33" s="116">
        <v>2235</v>
      </c>
      <c r="I33" s="116" t="s">
        <v>303</v>
      </c>
      <c r="J33" s="163" t="s">
        <v>176</v>
      </c>
    </row>
    <row r="34" spans="1:10" s="117" customFormat="1" hidden="1" x14ac:dyDescent="0.25">
      <c r="A34" s="111">
        <v>44894</v>
      </c>
      <c r="B34" s="102" t="s">
        <v>289</v>
      </c>
      <c r="C34" s="113">
        <v>0</v>
      </c>
      <c r="D34" s="213">
        <v>22852</v>
      </c>
      <c r="E34" s="112">
        <f t="shared" si="0"/>
        <v>78767.670000000013</v>
      </c>
      <c r="F34" s="114">
        <v>323</v>
      </c>
      <c r="G34" s="115">
        <v>44894</v>
      </c>
      <c r="H34" s="116">
        <v>2236</v>
      </c>
      <c r="I34" s="116" t="s">
        <v>304</v>
      </c>
      <c r="J34" s="163" t="s">
        <v>176</v>
      </c>
    </row>
    <row r="35" spans="1:10" hidden="1" x14ac:dyDescent="0.25">
      <c r="A35" s="111">
        <v>44894</v>
      </c>
      <c r="B35" s="102" t="s">
        <v>319</v>
      </c>
      <c r="C35" s="113">
        <v>35000</v>
      </c>
      <c r="D35" s="113">
        <v>0</v>
      </c>
      <c r="E35" s="112">
        <f t="shared" si="0"/>
        <v>43767.670000000013</v>
      </c>
      <c r="F35" s="114"/>
      <c r="G35" s="115"/>
      <c r="H35" s="116"/>
      <c r="I35" s="116"/>
      <c r="J35" s="163"/>
    </row>
    <row r="36" spans="1:10" x14ac:dyDescent="0.25">
      <c r="A36" s="111">
        <v>44895</v>
      </c>
      <c r="B36" s="224" t="s">
        <v>336</v>
      </c>
      <c r="C36" s="113">
        <v>0</v>
      </c>
      <c r="D36" s="213">
        <v>4640</v>
      </c>
      <c r="E36" s="112">
        <f t="shared" si="0"/>
        <v>48407.670000000013</v>
      </c>
      <c r="F36" s="114">
        <v>167</v>
      </c>
      <c r="G36" s="115">
        <v>44895</v>
      </c>
      <c r="H36" s="116">
        <v>2240</v>
      </c>
      <c r="I36" s="116" t="s">
        <v>320</v>
      </c>
      <c r="J36" s="225" t="s">
        <v>186</v>
      </c>
    </row>
    <row r="37" spans="1:10" hidden="1" x14ac:dyDescent="0.25">
      <c r="A37" s="111">
        <v>44895</v>
      </c>
      <c r="B37" s="216" t="s">
        <v>335</v>
      </c>
      <c r="C37" s="113">
        <v>0</v>
      </c>
      <c r="D37" s="213">
        <v>13224</v>
      </c>
      <c r="E37" s="112">
        <f t="shared" si="0"/>
        <v>61631.670000000013</v>
      </c>
      <c r="F37" s="114">
        <v>283</v>
      </c>
      <c r="G37" s="115">
        <v>44895</v>
      </c>
      <c r="H37" s="116">
        <v>2241</v>
      </c>
      <c r="I37" s="116" t="s">
        <v>334</v>
      </c>
      <c r="J37" s="217" t="s">
        <v>41</v>
      </c>
    </row>
    <row r="38" spans="1:10" hidden="1" x14ac:dyDescent="0.25">
      <c r="A38" s="111">
        <v>44895</v>
      </c>
      <c r="B38" s="102" t="s">
        <v>321</v>
      </c>
      <c r="C38" s="113">
        <v>1715</v>
      </c>
      <c r="D38" s="113">
        <v>0</v>
      </c>
      <c r="E38" s="112">
        <f t="shared" si="0"/>
        <v>59916.670000000013</v>
      </c>
      <c r="F38" s="114"/>
      <c r="G38" s="115"/>
      <c r="H38" s="116"/>
      <c r="I38" s="116"/>
      <c r="J38" s="163"/>
    </row>
    <row r="39" spans="1:10" hidden="1" x14ac:dyDescent="0.25">
      <c r="A39" s="111">
        <v>44895</v>
      </c>
      <c r="B39" s="102" t="s">
        <v>321</v>
      </c>
      <c r="C39" s="113">
        <v>437</v>
      </c>
      <c r="D39" s="113">
        <v>0</v>
      </c>
      <c r="E39" s="112">
        <f t="shared" si="0"/>
        <v>59479.670000000013</v>
      </c>
      <c r="F39" s="114"/>
      <c r="G39" s="115"/>
      <c r="H39" s="116"/>
      <c r="I39" s="116"/>
      <c r="J39" s="163"/>
    </row>
    <row r="40" spans="1:10" hidden="1" x14ac:dyDescent="0.25">
      <c r="A40" s="111">
        <v>44895</v>
      </c>
      <c r="B40" s="102" t="s">
        <v>322</v>
      </c>
      <c r="C40" s="113">
        <v>1524</v>
      </c>
      <c r="D40" s="113">
        <v>0</v>
      </c>
      <c r="E40" s="112">
        <f t="shared" si="0"/>
        <v>57955.670000000013</v>
      </c>
      <c r="F40" s="114"/>
      <c r="G40" s="115"/>
      <c r="H40" s="116"/>
      <c r="I40" s="116"/>
      <c r="J40" s="163"/>
    </row>
    <row r="41" spans="1:10" hidden="1" x14ac:dyDescent="0.25">
      <c r="A41" s="111">
        <v>44895</v>
      </c>
      <c r="B41" s="102" t="s">
        <v>318</v>
      </c>
      <c r="C41" s="113">
        <v>995</v>
      </c>
      <c r="D41" s="113">
        <v>0</v>
      </c>
      <c r="E41" s="112">
        <f t="shared" si="0"/>
        <v>56960.670000000013</v>
      </c>
      <c r="F41" s="114"/>
      <c r="G41" s="115"/>
      <c r="H41" s="116"/>
      <c r="I41" s="116"/>
      <c r="J41" s="163"/>
    </row>
    <row r="42" spans="1:10" hidden="1" x14ac:dyDescent="0.25">
      <c r="A42" s="111">
        <v>44895</v>
      </c>
      <c r="B42" s="102" t="s">
        <v>318</v>
      </c>
      <c r="C42" s="113">
        <v>2125</v>
      </c>
      <c r="D42" s="113">
        <v>0</v>
      </c>
      <c r="E42" s="112">
        <f t="shared" si="0"/>
        <v>54835.670000000013</v>
      </c>
      <c r="F42" s="114"/>
      <c r="G42" s="115"/>
      <c r="H42" s="116"/>
      <c r="I42" s="116"/>
      <c r="J42" s="163"/>
    </row>
    <row r="43" spans="1:10" hidden="1" x14ac:dyDescent="0.25">
      <c r="A43" s="111">
        <v>44895</v>
      </c>
      <c r="B43" s="102" t="s">
        <v>315</v>
      </c>
      <c r="C43" s="113">
        <v>32839</v>
      </c>
      <c r="D43" s="113">
        <v>0</v>
      </c>
      <c r="E43" s="112">
        <f t="shared" si="0"/>
        <v>21996.670000000013</v>
      </c>
      <c r="F43" s="114"/>
      <c r="G43" s="115"/>
      <c r="H43" s="116"/>
      <c r="I43" s="116"/>
      <c r="J43" s="163"/>
    </row>
    <row r="44" spans="1:10" hidden="1" x14ac:dyDescent="0.25">
      <c r="A44" s="111"/>
      <c r="B44" s="102"/>
      <c r="C44" s="113">
        <v>0</v>
      </c>
      <c r="D44" s="113">
        <v>0</v>
      </c>
      <c r="E44" s="112">
        <f t="shared" si="0"/>
        <v>21996.670000000013</v>
      </c>
      <c r="F44" s="114"/>
      <c r="G44" s="115"/>
      <c r="H44" s="116"/>
      <c r="I44" s="116"/>
      <c r="J44" s="163"/>
    </row>
    <row r="45" spans="1:10" hidden="1" x14ac:dyDescent="0.25">
      <c r="A45" s="111"/>
      <c r="B45" s="102"/>
      <c r="C45" s="113">
        <v>0</v>
      </c>
      <c r="D45" s="113">
        <v>0</v>
      </c>
      <c r="E45" s="112">
        <f t="shared" si="0"/>
        <v>21996.670000000013</v>
      </c>
      <c r="F45" s="114"/>
      <c r="G45" s="115"/>
      <c r="H45" s="116"/>
      <c r="I45" s="103"/>
      <c r="J45" s="163"/>
    </row>
    <row r="46" spans="1:10" hidden="1" x14ac:dyDescent="0.25">
      <c r="A46" s="111"/>
      <c r="B46" s="102"/>
      <c r="C46" s="113">
        <v>0</v>
      </c>
      <c r="D46" s="113">
        <v>0</v>
      </c>
      <c r="E46" s="112">
        <f t="shared" si="0"/>
        <v>21996.670000000013</v>
      </c>
      <c r="F46" s="114"/>
      <c r="G46" s="115"/>
      <c r="H46" s="116"/>
      <c r="I46" s="116"/>
      <c r="J46" s="163"/>
    </row>
    <row r="47" spans="1:10" s="117" customFormat="1" hidden="1" x14ac:dyDescent="0.25">
      <c r="A47" s="111"/>
      <c r="B47" s="102"/>
      <c r="C47" s="113">
        <v>0</v>
      </c>
      <c r="D47" s="113">
        <v>0</v>
      </c>
      <c r="E47" s="112">
        <f t="shared" si="0"/>
        <v>21996.670000000013</v>
      </c>
      <c r="F47" s="114"/>
      <c r="G47" s="115"/>
      <c r="H47" s="116"/>
      <c r="I47" s="116"/>
      <c r="J47" s="163"/>
    </row>
    <row r="48" spans="1:10" s="117" customFormat="1" hidden="1" x14ac:dyDescent="0.25">
      <c r="A48" s="111"/>
      <c r="B48" s="102"/>
      <c r="C48" s="113">
        <v>0</v>
      </c>
      <c r="D48" s="113">
        <v>0</v>
      </c>
      <c r="E48" s="112">
        <f t="shared" si="0"/>
        <v>21996.670000000013</v>
      </c>
      <c r="F48" s="114"/>
      <c r="G48" s="115"/>
      <c r="H48" s="116"/>
      <c r="I48" s="116"/>
      <c r="J48" s="163"/>
    </row>
    <row r="49" spans="1:10" hidden="1" x14ac:dyDescent="0.25">
      <c r="A49" s="111"/>
      <c r="B49" s="102"/>
      <c r="C49" s="113">
        <v>0</v>
      </c>
      <c r="D49" s="113">
        <v>0</v>
      </c>
      <c r="E49" s="112">
        <f t="shared" si="0"/>
        <v>21996.670000000013</v>
      </c>
      <c r="F49" s="114"/>
      <c r="G49" s="115"/>
      <c r="H49" s="116"/>
      <c r="I49" s="116"/>
      <c r="J49" s="163"/>
    </row>
    <row r="50" spans="1:10" hidden="1" x14ac:dyDescent="0.25">
      <c r="A50" s="111"/>
      <c r="B50" s="102"/>
      <c r="C50" s="113">
        <v>0</v>
      </c>
      <c r="D50" s="113">
        <v>0</v>
      </c>
      <c r="E50" s="112">
        <f t="shared" si="0"/>
        <v>21996.670000000013</v>
      </c>
      <c r="F50" s="114"/>
      <c r="G50" s="115"/>
      <c r="H50" s="116"/>
      <c r="I50" s="116"/>
      <c r="J50" s="163"/>
    </row>
    <row r="51" spans="1:10" hidden="1" x14ac:dyDescent="0.25">
      <c r="A51" s="111"/>
      <c r="B51" s="102"/>
      <c r="C51" s="113">
        <v>0</v>
      </c>
      <c r="D51" s="113">
        <v>0</v>
      </c>
      <c r="E51" s="112">
        <f t="shared" si="0"/>
        <v>21996.670000000013</v>
      </c>
      <c r="F51" s="114"/>
      <c r="G51" s="115"/>
      <c r="H51" s="116"/>
      <c r="I51" s="116"/>
      <c r="J51" s="163"/>
    </row>
    <row r="52" spans="1:10" hidden="1" x14ac:dyDescent="0.25">
      <c r="A52" s="111"/>
      <c r="B52" s="102"/>
      <c r="C52" s="113">
        <v>0</v>
      </c>
      <c r="D52" s="113">
        <v>0</v>
      </c>
      <c r="E52" s="112">
        <f t="shared" si="0"/>
        <v>21996.670000000013</v>
      </c>
      <c r="F52" s="114"/>
      <c r="G52" s="115"/>
      <c r="H52" s="116"/>
      <c r="I52" s="116"/>
      <c r="J52" s="163"/>
    </row>
    <row r="53" spans="1:10" hidden="1" x14ac:dyDescent="0.25">
      <c r="A53" s="111"/>
      <c r="B53" s="196"/>
      <c r="C53" s="113">
        <v>0</v>
      </c>
      <c r="D53" s="113">
        <v>0</v>
      </c>
      <c r="E53" s="112">
        <f t="shared" si="0"/>
        <v>21996.670000000013</v>
      </c>
      <c r="F53" s="114"/>
      <c r="G53" s="115"/>
      <c r="H53" s="116"/>
      <c r="I53" s="116"/>
      <c r="J53" s="163"/>
    </row>
    <row r="54" spans="1:10" hidden="1" x14ac:dyDescent="0.25">
      <c r="A54" s="111"/>
      <c r="B54" s="102"/>
      <c r="C54" s="113">
        <v>0</v>
      </c>
      <c r="D54" s="113">
        <v>0</v>
      </c>
      <c r="E54" s="112">
        <f t="shared" si="0"/>
        <v>21996.670000000013</v>
      </c>
      <c r="F54" s="114"/>
      <c r="G54" s="115"/>
      <c r="H54" s="116"/>
      <c r="I54" s="116"/>
      <c r="J54" s="163"/>
    </row>
    <row r="55" spans="1:10" hidden="1" x14ac:dyDescent="0.25">
      <c r="A55" s="111"/>
      <c r="B55" s="196"/>
      <c r="C55" s="113">
        <v>0</v>
      </c>
      <c r="D55" s="113">
        <v>0</v>
      </c>
      <c r="E55" s="112">
        <f t="shared" si="0"/>
        <v>21996.670000000013</v>
      </c>
      <c r="F55" s="114"/>
      <c r="G55" s="115"/>
      <c r="H55" s="116"/>
      <c r="I55" s="116"/>
      <c r="J55" s="163"/>
    </row>
    <row r="56" spans="1:10" hidden="1" x14ac:dyDescent="0.25">
      <c r="A56" s="111"/>
      <c r="B56" s="102"/>
      <c r="C56" s="113">
        <v>0</v>
      </c>
      <c r="D56" s="113">
        <v>0</v>
      </c>
      <c r="E56" s="112">
        <f t="shared" si="0"/>
        <v>21996.670000000013</v>
      </c>
      <c r="F56" s="114"/>
      <c r="G56" s="115"/>
      <c r="H56" s="116"/>
      <c r="I56" s="116"/>
      <c r="J56" s="163"/>
    </row>
    <row r="57" spans="1:10" hidden="1" x14ac:dyDescent="0.25">
      <c r="A57" s="111"/>
      <c r="B57" s="102"/>
      <c r="C57" s="113">
        <v>0</v>
      </c>
      <c r="D57" s="113">
        <v>0</v>
      </c>
      <c r="E57" s="112">
        <f t="shared" si="0"/>
        <v>21996.670000000013</v>
      </c>
      <c r="F57" s="114"/>
      <c r="G57" s="115"/>
      <c r="H57" s="116"/>
      <c r="I57" s="116"/>
      <c r="J57" s="163"/>
    </row>
    <row r="58" spans="1:10" hidden="1" x14ac:dyDescent="0.25">
      <c r="A58" s="111"/>
      <c r="B58" s="102"/>
      <c r="C58" s="113">
        <v>0</v>
      </c>
      <c r="D58" s="113">
        <v>0</v>
      </c>
      <c r="E58" s="112">
        <f t="shared" si="0"/>
        <v>21996.670000000013</v>
      </c>
      <c r="F58" s="114"/>
      <c r="G58" s="115"/>
      <c r="H58" s="116"/>
      <c r="I58" s="116"/>
      <c r="J58" s="163"/>
    </row>
    <row r="59" spans="1:10" hidden="1" x14ac:dyDescent="0.25">
      <c r="A59" s="111"/>
      <c r="B59" s="102"/>
      <c r="C59" s="113">
        <v>0</v>
      </c>
      <c r="D59" s="113">
        <v>0</v>
      </c>
      <c r="E59" s="112">
        <f t="shared" si="0"/>
        <v>21996.670000000013</v>
      </c>
      <c r="F59" s="114"/>
      <c r="G59" s="115"/>
      <c r="H59" s="116"/>
      <c r="I59" s="116"/>
      <c r="J59" s="163"/>
    </row>
    <row r="60" spans="1:10" hidden="1" x14ac:dyDescent="0.25">
      <c r="A60" s="111"/>
      <c r="B60" s="102"/>
      <c r="C60" s="113">
        <v>0</v>
      </c>
      <c r="D60" s="113">
        <v>0</v>
      </c>
      <c r="E60" s="112">
        <f t="shared" si="0"/>
        <v>21996.670000000013</v>
      </c>
      <c r="F60" s="114"/>
      <c r="G60" s="115"/>
      <c r="H60" s="116"/>
      <c r="I60" s="116"/>
      <c r="J60" s="163"/>
    </row>
    <row r="61" spans="1:10" hidden="1" x14ac:dyDescent="0.25">
      <c r="A61" s="111"/>
      <c r="B61" s="102"/>
      <c r="C61" s="113">
        <v>0</v>
      </c>
      <c r="D61" s="113">
        <v>0</v>
      </c>
      <c r="E61" s="112">
        <f t="shared" si="0"/>
        <v>21996.670000000013</v>
      </c>
      <c r="F61" s="114"/>
      <c r="G61" s="115"/>
      <c r="H61" s="116"/>
      <c r="I61" s="116"/>
      <c r="J61" s="163"/>
    </row>
    <row r="62" spans="1:10" hidden="1" x14ac:dyDescent="0.25">
      <c r="A62" s="111"/>
      <c r="B62" s="102"/>
      <c r="C62" s="113">
        <v>0</v>
      </c>
      <c r="D62" s="113">
        <v>0</v>
      </c>
      <c r="E62" s="112">
        <f t="shared" si="0"/>
        <v>21996.670000000013</v>
      </c>
      <c r="F62" s="114"/>
      <c r="G62" s="115"/>
      <c r="H62" s="116"/>
      <c r="I62" s="116"/>
      <c r="J62" s="163"/>
    </row>
    <row r="63" spans="1:10" hidden="1" x14ac:dyDescent="0.25">
      <c r="A63" s="111"/>
      <c r="B63" s="102"/>
      <c r="C63" s="113">
        <v>0</v>
      </c>
      <c r="D63" s="113">
        <v>0</v>
      </c>
      <c r="E63" s="112">
        <f t="shared" si="0"/>
        <v>21996.670000000013</v>
      </c>
      <c r="F63" s="114"/>
      <c r="G63" s="115"/>
      <c r="H63" s="116"/>
      <c r="I63" s="116"/>
      <c r="J63" s="163"/>
    </row>
    <row r="64" spans="1:10" hidden="1" x14ac:dyDescent="0.25">
      <c r="A64" s="111"/>
      <c r="B64" s="102"/>
      <c r="C64" s="113">
        <v>0</v>
      </c>
      <c r="D64" s="113">
        <v>0</v>
      </c>
      <c r="E64" s="112">
        <f t="shared" si="0"/>
        <v>21996.670000000013</v>
      </c>
      <c r="F64" s="114"/>
      <c r="G64" s="115"/>
      <c r="H64" s="116"/>
      <c r="I64" s="103"/>
      <c r="J64" s="163"/>
    </row>
    <row r="65" spans="1:10" hidden="1" x14ac:dyDescent="0.25">
      <c r="A65" s="111"/>
      <c r="B65" s="102"/>
      <c r="C65" s="113">
        <v>0</v>
      </c>
      <c r="D65" s="113">
        <v>0</v>
      </c>
      <c r="E65" s="112">
        <f t="shared" si="0"/>
        <v>21996.670000000013</v>
      </c>
      <c r="F65" s="114"/>
      <c r="G65" s="115"/>
      <c r="H65" s="116"/>
      <c r="I65" s="116"/>
      <c r="J65" s="163"/>
    </row>
    <row r="66" spans="1:10" hidden="1" x14ac:dyDescent="0.25">
      <c r="A66" s="111"/>
      <c r="B66" s="102"/>
      <c r="C66" s="113">
        <v>0</v>
      </c>
      <c r="D66" s="113">
        <v>0</v>
      </c>
      <c r="E66" s="112">
        <f t="shared" si="0"/>
        <v>21996.670000000013</v>
      </c>
      <c r="F66" s="114"/>
      <c r="G66" s="115"/>
      <c r="H66" s="116"/>
      <c r="I66" s="103"/>
      <c r="J66" s="163"/>
    </row>
    <row r="67" spans="1:10" hidden="1" x14ac:dyDescent="0.25">
      <c r="A67" s="111"/>
      <c r="B67" s="102"/>
      <c r="C67" s="113">
        <v>0</v>
      </c>
      <c r="D67" s="113">
        <v>0</v>
      </c>
      <c r="E67" s="112">
        <f t="shared" si="0"/>
        <v>21996.670000000013</v>
      </c>
      <c r="F67" s="114"/>
      <c r="G67" s="115"/>
      <c r="H67" s="116"/>
      <c r="I67" s="103"/>
      <c r="J67" s="163"/>
    </row>
    <row r="68" spans="1:10" hidden="1" x14ac:dyDescent="0.25">
      <c r="A68" s="111"/>
      <c r="B68" s="102"/>
      <c r="C68" s="113">
        <v>0</v>
      </c>
      <c r="D68" s="113">
        <v>0</v>
      </c>
      <c r="E68" s="112">
        <f t="shared" si="0"/>
        <v>21996.670000000013</v>
      </c>
      <c r="F68" s="114"/>
      <c r="G68" s="115"/>
      <c r="H68" s="116"/>
      <c r="I68" s="103"/>
      <c r="J68" s="163"/>
    </row>
    <row r="69" spans="1:10" hidden="1" x14ac:dyDescent="0.25">
      <c r="A69" s="111"/>
      <c r="B69" s="102"/>
      <c r="C69" s="113">
        <v>0</v>
      </c>
      <c r="D69" s="113">
        <v>0</v>
      </c>
      <c r="E69" s="112">
        <f t="shared" si="0"/>
        <v>21996.670000000013</v>
      </c>
      <c r="F69" s="114"/>
      <c r="G69" s="115"/>
      <c r="H69" s="116"/>
      <c r="I69" s="103"/>
      <c r="J69" s="163"/>
    </row>
    <row r="70" spans="1:10" hidden="1" x14ac:dyDescent="0.25">
      <c r="A70" s="111"/>
      <c r="B70" s="102"/>
      <c r="C70" s="113">
        <v>0</v>
      </c>
      <c r="D70" s="113">
        <v>0</v>
      </c>
      <c r="E70" s="112">
        <f t="shared" si="0"/>
        <v>21996.670000000013</v>
      </c>
      <c r="F70" s="114"/>
      <c r="G70" s="115"/>
      <c r="H70" s="116"/>
      <c r="I70" s="103"/>
      <c r="J70" s="163"/>
    </row>
    <row r="71" spans="1:10" hidden="1" x14ac:dyDescent="0.25">
      <c r="A71" s="111"/>
      <c r="B71" s="196"/>
      <c r="C71" s="113">
        <v>0</v>
      </c>
      <c r="D71" s="113">
        <v>0</v>
      </c>
      <c r="E71" s="112">
        <f t="shared" si="0"/>
        <v>21996.670000000013</v>
      </c>
      <c r="F71" s="114"/>
      <c r="G71" s="115"/>
      <c r="H71" s="116"/>
      <c r="I71" s="116"/>
      <c r="J71" s="163"/>
    </row>
    <row r="72" spans="1:10" hidden="1" x14ac:dyDescent="0.25">
      <c r="A72" s="111"/>
      <c r="B72" s="196"/>
      <c r="C72" s="113">
        <v>0</v>
      </c>
      <c r="D72" s="113">
        <v>0</v>
      </c>
      <c r="E72" s="112">
        <f t="shared" ref="E72:E135" si="1">E71-C72+D72</f>
        <v>21996.670000000013</v>
      </c>
      <c r="F72" s="114"/>
      <c r="G72" s="115"/>
      <c r="H72" s="116"/>
      <c r="I72" s="116"/>
      <c r="J72" s="163"/>
    </row>
    <row r="73" spans="1:10" hidden="1" x14ac:dyDescent="0.25">
      <c r="A73" s="111"/>
      <c r="B73" s="196"/>
      <c r="C73" s="113">
        <v>0</v>
      </c>
      <c r="D73" s="113">
        <v>0</v>
      </c>
      <c r="E73" s="112">
        <f t="shared" si="1"/>
        <v>21996.670000000013</v>
      </c>
      <c r="F73" s="114"/>
      <c r="G73" s="115"/>
      <c r="H73" s="116"/>
      <c r="I73" s="116"/>
      <c r="J73" s="163"/>
    </row>
    <row r="74" spans="1:10" hidden="1" x14ac:dyDescent="0.25">
      <c r="A74" s="111"/>
      <c r="B74" s="196"/>
      <c r="C74" s="113">
        <v>0</v>
      </c>
      <c r="D74" s="113">
        <v>0</v>
      </c>
      <c r="E74" s="112">
        <f t="shared" si="1"/>
        <v>21996.670000000013</v>
      </c>
      <c r="F74" s="114"/>
      <c r="G74" s="115"/>
      <c r="H74" s="116"/>
      <c r="I74" s="116"/>
      <c r="J74" s="163"/>
    </row>
    <row r="75" spans="1:10" hidden="1" x14ac:dyDescent="0.25">
      <c r="A75" s="111"/>
      <c r="B75" s="196"/>
      <c r="C75" s="113">
        <v>0</v>
      </c>
      <c r="D75" s="113">
        <v>0</v>
      </c>
      <c r="E75" s="112">
        <f t="shared" si="1"/>
        <v>21996.670000000013</v>
      </c>
      <c r="F75" s="114"/>
      <c r="G75" s="115"/>
      <c r="H75" s="116"/>
      <c r="I75" s="116"/>
      <c r="J75" s="163"/>
    </row>
    <row r="76" spans="1:10" hidden="1" x14ac:dyDescent="0.25">
      <c r="A76" s="111"/>
      <c r="B76" s="196"/>
      <c r="C76" s="113">
        <v>0</v>
      </c>
      <c r="D76" s="113">
        <v>0</v>
      </c>
      <c r="E76" s="112">
        <f t="shared" si="1"/>
        <v>21996.670000000013</v>
      </c>
      <c r="F76" s="114"/>
      <c r="G76" s="115"/>
      <c r="H76" s="116"/>
      <c r="I76" s="116"/>
      <c r="J76" s="163"/>
    </row>
    <row r="77" spans="1:10" hidden="1" x14ac:dyDescent="0.25">
      <c r="A77" s="111"/>
      <c r="B77" s="102"/>
      <c r="C77" s="113">
        <v>0</v>
      </c>
      <c r="D77" s="113">
        <v>0</v>
      </c>
      <c r="E77" s="112">
        <f t="shared" si="1"/>
        <v>21996.670000000013</v>
      </c>
      <c r="F77" s="114"/>
      <c r="G77" s="115"/>
      <c r="H77" s="116"/>
      <c r="I77" s="116"/>
      <c r="J77" s="163"/>
    </row>
    <row r="78" spans="1:10" x14ac:dyDescent="0.25">
      <c r="A78" s="111"/>
      <c r="B78" s="102"/>
      <c r="C78" s="113">
        <v>0</v>
      </c>
      <c r="D78" s="113">
        <v>0</v>
      </c>
      <c r="E78" s="112">
        <f t="shared" si="1"/>
        <v>21996.670000000013</v>
      </c>
      <c r="F78" s="114"/>
      <c r="G78" s="115"/>
      <c r="H78" s="116"/>
      <c r="I78" s="116"/>
      <c r="J78" s="163"/>
    </row>
    <row r="79" spans="1:10" x14ac:dyDescent="0.25">
      <c r="A79" s="111"/>
      <c r="B79" s="102"/>
      <c r="C79" s="113">
        <v>0</v>
      </c>
      <c r="D79" s="113">
        <v>0</v>
      </c>
      <c r="E79" s="112">
        <f t="shared" si="1"/>
        <v>21996.670000000013</v>
      </c>
      <c r="F79" s="114"/>
      <c r="G79" s="115"/>
      <c r="H79" s="116"/>
      <c r="I79" s="116"/>
      <c r="J79" s="163"/>
    </row>
    <row r="80" spans="1:10" x14ac:dyDescent="0.25">
      <c r="A80" s="111"/>
      <c r="B80" s="185"/>
      <c r="C80" s="113">
        <v>0</v>
      </c>
      <c r="D80" s="113">
        <v>0</v>
      </c>
      <c r="E80" s="112">
        <f t="shared" si="1"/>
        <v>21996.670000000013</v>
      </c>
      <c r="F80" s="114"/>
      <c r="G80" s="115"/>
      <c r="H80" s="116"/>
      <c r="I80" s="116"/>
      <c r="J80" s="163"/>
    </row>
    <row r="81" spans="1:10" x14ac:dyDescent="0.25">
      <c r="A81" s="111"/>
      <c r="B81" s="102"/>
      <c r="C81" s="113">
        <v>0</v>
      </c>
      <c r="D81" s="113">
        <v>0</v>
      </c>
      <c r="E81" s="112">
        <f t="shared" si="1"/>
        <v>21996.670000000013</v>
      </c>
      <c r="F81" s="114"/>
      <c r="G81" s="115"/>
      <c r="H81" s="116"/>
      <c r="I81" s="116"/>
      <c r="J81" s="163"/>
    </row>
    <row r="82" spans="1:10" x14ac:dyDescent="0.25">
      <c r="A82" s="111"/>
      <c r="B82" s="102"/>
      <c r="C82" s="113">
        <v>0</v>
      </c>
      <c r="D82" s="113">
        <v>0</v>
      </c>
      <c r="E82" s="112">
        <f t="shared" si="1"/>
        <v>21996.670000000013</v>
      </c>
      <c r="F82" s="114"/>
      <c r="G82" s="115"/>
      <c r="H82" s="116"/>
      <c r="I82" s="116"/>
      <c r="J82" s="163"/>
    </row>
    <row r="83" spans="1:10" x14ac:dyDescent="0.25">
      <c r="A83" s="111"/>
      <c r="B83" s="102"/>
      <c r="C83" s="113">
        <v>0</v>
      </c>
      <c r="D83" s="113">
        <v>0</v>
      </c>
      <c r="E83" s="112">
        <f t="shared" si="1"/>
        <v>21996.670000000013</v>
      </c>
      <c r="F83" s="114"/>
      <c r="G83" s="115"/>
      <c r="H83" s="116"/>
      <c r="I83" s="116"/>
      <c r="J83" s="163"/>
    </row>
    <row r="84" spans="1:10" x14ac:dyDescent="0.25">
      <c r="A84" s="111"/>
      <c r="B84" s="102"/>
      <c r="C84" s="113">
        <v>0</v>
      </c>
      <c r="D84" s="113">
        <v>0</v>
      </c>
      <c r="E84" s="112">
        <f t="shared" si="1"/>
        <v>21996.670000000013</v>
      </c>
      <c r="F84" s="114"/>
      <c r="G84" s="115"/>
      <c r="H84" s="116"/>
      <c r="I84" s="116"/>
      <c r="J84" s="163"/>
    </row>
    <row r="85" spans="1:10" x14ac:dyDescent="0.25">
      <c r="A85" s="111"/>
      <c r="B85" s="102"/>
      <c r="C85" s="113">
        <v>0</v>
      </c>
      <c r="D85" s="113">
        <v>0</v>
      </c>
      <c r="E85" s="112">
        <f t="shared" si="1"/>
        <v>21996.670000000013</v>
      </c>
      <c r="F85" s="114"/>
      <c r="G85" s="115"/>
      <c r="H85" s="116"/>
      <c r="I85" s="103"/>
      <c r="J85" s="163"/>
    </row>
    <row r="86" spans="1:10" x14ac:dyDescent="0.25">
      <c r="A86" s="111"/>
      <c r="B86" s="102"/>
      <c r="C86" s="113">
        <v>0</v>
      </c>
      <c r="D86" s="113">
        <v>0</v>
      </c>
      <c r="E86" s="112">
        <f t="shared" si="1"/>
        <v>21996.670000000013</v>
      </c>
      <c r="F86" s="114"/>
      <c r="G86" s="115"/>
      <c r="H86" s="116"/>
      <c r="I86" s="116"/>
      <c r="J86" s="163"/>
    </row>
    <row r="87" spans="1:10" x14ac:dyDescent="0.25">
      <c r="A87" s="111"/>
      <c r="B87" s="102"/>
      <c r="C87" s="113">
        <v>0</v>
      </c>
      <c r="D87" s="113">
        <v>0</v>
      </c>
      <c r="E87" s="112">
        <f t="shared" si="1"/>
        <v>21996.670000000013</v>
      </c>
      <c r="F87" s="114"/>
      <c r="G87" s="115"/>
      <c r="H87" s="116"/>
      <c r="I87" s="103"/>
      <c r="J87" s="163"/>
    </row>
    <row r="88" spans="1:10" x14ac:dyDescent="0.25">
      <c r="A88" s="111"/>
      <c r="B88" s="102"/>
      <c r="C88" s="113">
        <v>0</v>
      </c>
      <c r="D88" s="113">
        <v>0</v>
      </c>
      <c r="E88" s="112">
        <f t="shared" si="1"/>
        <v>21996.670000000013</v>
      </c>
      <c r="F88" s="114"/>
      <c r="G88" s="115"/>
      <c r="H88" s="116"/>
      <c r="I88" s="103"/>
      <c r="J88" s="163"/>
    </row>
    <row r="89" spans="1:10" x14ac:dyDescent="0.25">
      <c r="A89" s="111"/>
      <c r="B89" s="102"/>
      <c r="C89" s="113">
        <v>0</v>
      </c>
      <c r="D89" s="113">
        <v>0</v>
      </c>
      <c r="E89" s="112">
        <f t="shared" si="1"/>
        <v>21996.670000000013</v>
      </c>
      <c r="F89" s="173"/>
      <c r="G89" s="174"/>
      <c r="H89" s="175"/>
      <c r="I89" s="172"/>
      <c r="J89" s="163"/>
    </row>
    <row r="90" spans="1:10" x14ac:dyDescent="0.25">
      <c r="A90" s="111"/>
      <c r="B90" s="102"/>
      <c r="C90" s="113">
        <v>0</v>
      </c>
      <c r="D90" s="113">
        <v>0</v>
      </c>
      <c r="E90" s="112">
        <f t="shared" si="1"/>
        <v>21996.670000000013</v>
      </c>
      <c r="F90" s="173"/>
      <c r="G90" s="174"/>
      <c r="H90" s="175"/>
      <c r="I90" s="172"/>
      <c r="J90" s="163"/>
    </row>
    <row r="91" spans="1:10" x14ac:dyDescent="0.25">
      <c r="A91" s="111"/>
      <c r="B91" s="102"/>
      <c r="C91" s="113">
        <v>0</v>
      </c>
      <c r="D91" s="113">
        <v>0</v>
      </c>
      <c r="E91" s="112">
        <f t="shared" si="1"/>
        <v>21996.670000000013</v>
      </c>
      <c r="F91" s="173"/>
      <c r="G91" s="174"/>
      <c r="H91" s="175"/>
      <c r="I91" s="172"/>
      <c r="J91" s="163"/>
    </row>
    <row r="92" spans="1:10" x14ac:dyDescent="0.25">
      <c r="A92" s="111"/>
      <c r="B92" s="102"/>
      <c r="C92" s="113">
        <v>0</v>
      </c>
      <c r="D92" s="113">
        <v>0</v>
      </c>
      <c r="E92" s="112">
        <f t="shared" si="1"/>
        <v>21996.670000000013</v>
      </c>
      <c r="F92" s="173"/>
      <c r="G92" s="174"/>
      <c r="H92" s="175"/>
      <c r="I92" s="172"/>
      <c r="J92" s="163"/>
    </row>
    <row r="93" spans="1:10" x14ac:dyDescent="0.25">
      <c r="A93" s="111"/>
      <c r="B93" s="102"/>
      <c r="C93" s="113">
        <v>0</v>
      </c>
      <c r="D93" s="113">
        <v>0</v>
      </c>
      <c r="E93" s="112">
        <f t="shared" si="1"/>
        <v>21996.670000000013</v>
      </c>
      <c r="F93" s="173"/>
      <c r="G93" s="174"/>
      <c r="H93" s="175"/>
      <c r="I93" s="172"/>
      <c r="J93" s="163"/>
    </row>
    <row r="94" spans="1:10" x14ac:dyDescent="0.25">
      <c r="A94" s="111"/>
      <c r="B94" s="102"/>
      <c r="C94" s="113">
        <v>0</v>
      </c>
      <c r="D94" s="113">
        <v>0</v>
      </c>
      <c r="E94" s="112">
        <f t="shared" si="1"/>
        <v>21996.670000000013</v>
      </c>
      <c r="F94" s="173"/>
      <c r="G94" s="174"/>
      <c r="H94" s="175"/>
      <c r="I94" s="172"/>
      <c r="J94" s="163"/>
    </row>
    <row r="95" spans="1:10" x14ac:dyDescent="0.25">
      <c r="A95" s="111"/>
      <c r="B95" s="102"/>
      <c r="C95" s="113">
        <v>0</v>
      </c>
      <c r="D95" s="113">
        <v>0</v>
      </c>
      <c r="E95" s="112">
        <f t="shared" si="1"/>
        <v>21996.670000000013</v>
      </c>
      <c r="F95" s="173"/>
      <c r="G95" s="174"/>
      <c r="H95" s="175"/>
      <c r="I95" s="172"/>
      <c r="J95" s="163"/>
    </row>
    <row r="96" spans="1:10" x14ac:dyDescent="0.25">
      <c r="A96" s="111"/>
      <c r="B96" s="102"/>
      <c r="C96" s="113">
        <v>0</v>
      </c>
      <c r="D96" s="113">
        <v>0</v>
      </c>
      <c r="E96" s="112">
        <f t="shared" si="1"/>
        <v>21996.670000000013</v>
      </c>
      <c r="F96" s="173"/>
      <c r="G96" s="174"/>
      <c r="H96" s="175"/>
      <c r="I96" s="172"/>
      <c r="J96" s="163"/>
    </row>
    <row r="97" spans="1:10" x14ac:dyDescent="0.25">
      <c r="A97" s="111"/>
      <c r="B97" s="102"/>
      <c r="C97" s="113">
        <v>0</v>
      </c>
      <c r="D97" s="113">
        <v>0</v>
      </c>
      <c r="E97" s="112">
        <f t="shared" si="1"/>
        <v>21996.670000000013</v>
      </c>
      <c r="F97" s="173"/>
      <c r="G97" s="174"/>
      <c r="H97" s="175"/>
      <c r="I97" s="172"/>
      <c r="J97" s="163"/>
    </row>
    <row r="98" spans="1:10" x14ac:dyDescent="0.25">
      <c r="A98" s="111"/>
      <c r="B98" s="102"/>
      <c r="C98" s="113">
        <v>0</v>
      </c>
      <c r="D98" s="113">
        <v>0</v>
      </c>
      <c r="E98" s="112">
        <f t="shared" si="1"/>
        <v>21996.670000000013</v>
      </c>
      <c r="F98" s="173"/>
      <c r="G98" s="174"/>
      <c r="H98" s="175"/>
      <c r="I98" s="172"/>
      <c r="J98" s="163"/>
    </row>
    <row r="99" spans="1:10" x14ac:dyDescent="0.25">
      <c r="A99" s="111"/>
      <c r="B99" s="102"/>
      <c r="C99" s="113">
        <v>0</v>
      </c>
      <c r="D99" s="113">
        <v>0</v>
      </c>
      <c r="E99" s="112">
        <f t="shared" si="1"/>
        <v>21996.670000000013</v>
      </c>
      <c r="F99" s="173"/>
      <c r="G99" s="174"/>
      <c r="H99" s="175"/>
      <c r="I99" s="172"/>
      <c r="J99" s="163"/>
    </row>
    <row r="100" spans="1:10" x14ac:dyDescent="0.25">
      <c r="A100" s="111"/>
      <c r="B100" s="102"/>
      <c r="C100" s="113">
        <v>0</v>
      </c>
      <c r="D100" s="113">
        <v>0</v>
      </c>
      <c r="E100" s="112">
        <f t="shared" si="1"/>
        <v>21996.670000000013</v>
      </c>
      <c r="F100" s="173"/>
      <c r="G100" s="174"/>
      <c r="H100" s="175"/>
      <c r="I100" s="172"/>
      <c r="J100" s="163"/>
    </row>
    <row r="101" spans="1:10" x14ac:dyDescent="0.25">
      <c r="A101" s="111"/>
      <c r="B101" s="102"/>
      <c r="C101" s="113">
        <v>0</v>
      </c>
      <c r="D101" s="113">
        <v>0</v>
      </c>
      <c r="E101" s="112">
        <f t="shared" si="1"/>
        <v>21996.670000000013</v>
      </c>
      <c r="F101" s="173"/>
      <c r="G101" s="174"/>
      <c r="H101" s="175"/>
      <c r="I101" s="172"/>
      <c r="J101" s="163"/>
    </row>
    <row r="102" spans="1:10" x14ac:dyDescent="0.25">
      <c r="A102" s="111"/>
      <c r="B102" s="102"/>
      <c r="C102" s="113">
        <v>0</v>
      </c>
      <c r="D102" s="113">
        <v>0</v>
      </c>
      <c r="E102" s="112">
        <f t="shared" si="1"/>
        <v>21996.670000000013</v>
      </c>
      <c r="F102" s="173"/>
      <c r="G102" s="174"/>
      <c r="H102" s="175"/>
      <c r="I102" s="172"/>
      <c r="J102" s="163"/>
    </row>
    <row r="103" spans="1:10" x14ac:dyDescent="0.25">
      <c r="A103" s="111"/>
      <c r="B103" s="102"/>
      <c r="C103" s="113">
        <v>0</v>
      </c>
      <c r="D103" s="113">
        <v>0</v>
      </c>
      <c r="E103" s="112">
        <f t="shared" si="1"/>
        <v>21996.670000000013</v>
      </c>
      <c r="F103" s="173"/>
      <c r="G103" s="174"/>
      <c r="H103" s="175"/>
      <c r="I103" s="172"/>
      <c r="J103" s="163"/>
    </row>
    <row r="104" spans="1:10" x14ac:dyDescent="0.25">
      <c r="A104" s="111"/>
      <c r="B104" s="102"/>
      <c r="C104" s="113">
        <v>0</v>
      </c>
      <c r="D104" s="113">
        <v>0</v>
      </c>
      <c r="E104" s="112">
        <f t="shared" si="1"/>
        <v>21996.670000000013</v>
      </c>
      <c r="F104" s="173"/>
      <c r="G104" s="174"/>
      <c r="H104" s="175"/>
      <c r="I104" s="172"/>
      <c r="J104" s="163"/>
    </row>
    <row r="105" spans="1:10" x14ac:dyDescent="0.25">
      <c r="A105" s="111"/>
      <c r="B105" s="102"/>
      <c r="C105" s="113">
        <v>0</v>
      </c>
      <c r="D105" s="113">
        <v>0</v>
      </c>
      <c r="E105" s="112">
        <f t="shared" si="1"/>
        <v>21996.670000000013</v>
      </c>
      <c r="F105" s="173"/>
      <c r="G105" s="174"/>
      <c r="H105" s="175"/>
      <c r="I105" s="172"/>
      <c r="J105" s="163"/>
    </row>
    <row r="106" spans="1:10" x14ac:dyDescent="0.25">
      <c r="A106" s="111"/>
      <c r="B106" s="102"/>
      <c r="C106" s="113">
        <v>0</v>
      </c>
      <c r="D106" s="113">
        <v>0</v>
      </c>
      <c r="E106" s="112">
        <f t="shared" si="1"/>
        <v>21996.670000000013</v>
      </c>
      <c r="F106" s="173"/>
      <c r="G106" s="174"/>
      <c r="H106" s="175"/>
      <c r="I106" s="172"/>
      <c r="J106" s="163"/>
    </row>
    <row r="107" spans="1:10" x14ac:dyDescent="0.25">
      <c r="A107" s="111"/>
      <c r="B107" s="102"/>
      <c r="C107" s="113">
        <v>0</v>
      </c>
      <c r="D107" s="113">
        <v>0</v>
      </c>
      <c r="E107" s="112">
        <f t="shared" si="1"/>
        <v>21996.670000000013</v>
      </c>
      <c r="F107" s="173"/>
      <c r="G107" s="174"/>
      <c r="H107" s="175"/>
      <c r="I107" s="172"/>
      <c r="J107" s="163"/>
    </row>
    <row r="108" spans="1:10" x14ac:dyDescent="0.25">
      <c r="A108" s="111"/>
      <c r="B108" s="102"/>
      <c r="C108" s="113">
        <v>0</v>
      </c>
      <c r="D108" s="113">
        <v>0</v>
      </c>
      <c r="E108" s="112">
        <f t="shared" si="1"/>
        <v>21996.670000000013</v>
      </c>
      <c r="F108" s="173"/>
      <c r="G108" s="174"/>
      <c r="H108" s="175"/>
      <c r="I108" s="172"/>
      <c r="J108" s="163"/>
    </row>
    <row r="109" spans="1:10" x14ac:dyDescent="0.25">
      <c r="A109" s="111"/>
      <c r="B109" s="102"/>
      <c r="C109" s="113">
        <v>0</v>
      </c>
      <c r="D109" s="113">
        <v>0</v>
      </c>
      <c r="E109" s="112">
        <f t="shared" si="1"/>
        <v>21996.670000000013</v>
      </c>
      <c r="F109" s="173"/>
      <c r="G109" s="174"/>
      <c r="H109" s="175"/>
      <c r="I109" s="172"/>
      <c r="J109" s="163"/>
    </row>
    <row r="110" spans="1:10" x14ac:dyDescent="0.25">
      <c r="A110" s="111"/>
      <c r="B110" s="102"/>
      <c r="C110" s="113">
        <v>0</v>
      </c>
      <c r="D110" s="113">
        <v>0</v>
      </c>
      <c r="E110" s="112">
        <f t="shared" si="1"/>
        <v>21996.670000000013</v>
      </c>
      <c r="F110" s="173"/>
      <c r="G110" s="174"/>
      <c r="H110" s="175"/>
      <c r="I110" s="172"/>
      <c r="J110" s="163"/>
    </row>
    <row r="111" spans="1:10" x14ac:dyDescent="0.25">
      <c r="A111" s="111"/>
      <c r="B111" s="102"/>
      <c r="C111" s="113">
        <v>0</v>
      </c>
      <c r="D111" s="113">
        <v>0</v>
      </c>
      <c r="E111" s="112">
        <f t="shared" si="1"/>
        <v>21996.670000000013</v>
      </c>
      <c r="F111" s="173"/>
      <c r="G111" s="174"/>
      <c r="H111" s="175"/>
      <c r="I111" s="172"/>
      <c r="J111" s="163"/>
    </row>
    <row r="112" spans="1:10" x14ac:dyDescent="0.25">
      <c r="A112" s="111"/>
      <c r="B112" s="102"/>
      <c r="C112" s="113">
        <v>0</v>
      </c>
      <c r="D112" s="113">
        <v>0</v>
      </c>
      <c r="E112" s="112">
        <f t="shared" si="1"/>
        <v>21996.670000000013</v>
      </c>
      <c r="F112" s="173"/>
      <c r="G112" s="174"/>
      <c r="H112" s="175"/>
      <c r="I112" s="172"/>
      <c r="J112" s="163"/>
    </row>
    <row r="113" spans="1:10" x14ac:dyDescent="0.25">
      <c r="A113" s="111"/>
      <c r="B113" s="102"/>
      <c r="C113" s="113">
        <v>0</v>
      </c>
      <c r="D113" s="113">
        <v>0</v>
      </c>
      <c r="E113" s="112">
        <f t="shared" si="1"/>
        <v>21996.670000000013</v>
      </c>
      <c r="F113" s="173"/>
      <c r="G113" s="174"/>
      <c r="H113" s="175"/>
      <c r="I113" s="172"/>
      <c r="J113" s="163"/>
    </row>
    <row r="114" spans="1:10" x14ac:dyDescent="0.25">
      <c r="A114" s="111"/>
      <c r="B114" s="102"/>
      <c r="C114" s="113">
        <v>0</v>
      </c>
      <c r="D114" s="113">
        <v>0</v>
      </c>
      <c r="E114" s="112">
        <f t="shared" si="1"/>
        <v>21996.670000000013</v>
      </c>
      <c r="F114" s="173"/>
      <c r="G114" s="174"/>
      <c r="H114" s="175"/>
      <c r="I114" s="172"/>
      <c r="J114" s="163"/>
    </row>
    <row r="115" spans="1:10" x14ac:dyDescent="0.25">
      <c r="A115" s="111"/>
      <c r="B115" s="102"/>
      <c r="C115" s="113">
        <v>0</v>
      </c>
      <c r="D115" s="113">
        <v>0</v>
      </c>
      <c r="E115" s="112">
        <f t="shared" si="1"/>
        <v>21996.670000000013</v>
      </c>
      <c r="F115" s="173"/>
      <c r="G115" s="174"/>
      <c r="H115" s="175"/>
      <c r="I115" s="172"/>
      <c r="J115" s="163"/>
    </row>
    <row r="116" spans="1:10" x14ac:dyDescent="0.25">
      <c r="A116" s="111"/>
      <c r="B116" s="102"/>
      <c r="C116" s="113">
        <v>0</v>
      </c>
      <c r="D116" s="113">
        <v>0</v>
      </c>
      <c r="E116" s="112">
        <f t="shared" si="1"/>
        <v>21996.670000000013</v>
      </c>
      <c r="F116" s="173"/>
      <c r="G116" s="174"/>
      <c r="H116" s="175"/>
      <c r="I116" s="172"/>
      <c r="J116" s="163"/>
    </row>
    <row r="117" spans="1:10" x14ac:dyDescent="0.25">
      <c r="A117" s="111"/>
      <c r="B117" s="102"/>
      <c r="C117" s="113">
        <v>0</v>
      </c>
      <c r="D117" s="113">
        <v>0</v>
      </c>
      <c r="E117" s="112">
        <f t="shared" si="1"/>
        <v>21996.670000000013</v>
      </c>
      <c r="F117" s="173"/>
      <c r="G117" s="174"/>
      <c r="H117" s="175"/>
      <c r="I117" s="172"/>
      <c r="J117" s="163"/>
    </row>
    <row r="118" spans="1:10" x14ac:dyDescent="0.25">
      <c r="A118" s="111"/>
      <c r="B118" s="102"/>
      <c r="C118" s="113">
        <v>0</v>
      </c>
      <c r="D118" s="113">
        <v>0</v>
      </c>
      <c r="E118" s="112">
        <f t="shared" si="1"/>
        <v>21996.670000000013</v>
      </c>
      <c r="F118" s="173"/>
      <c r="G118" s="174"/>
      <c r="H118" s="175"/>
      <c r="I118" s="172"/>
      <c r="J118" s="163"/>
    </row>
    <row r="119" spans="1:10" x14ac:dyDescent="0.25">
      <c r="A119" s="111"/>
      <c r="B119" s="102"/>
      <c r="C119" s="113">
        <v>0</v>
      </c>
      <c r="D119" s="113">
        <v>0</v>
      </c>
      <c r="E119" s="112">
        <f t="shared" si="1"/>
        <v>21996.670000000013</v>
      </c>
      <c r="F119" s="173"/>
      <c r="G119" s="174"/>
      <c r="H119" s="175"/>
      <c r="I119" s="172"/>
      <c r="J119" s="163"/>
    </row>
    <row r="120" spans="1:10" x14ac:dyDescent="0.25">
      <c r="A120" s="111"/>
      <c r="B120" s="102"/>
      <c r="C120" s="113">
        <v>0</v>
      </c>
      <c r="D120" s="113">
        <v>0</v>
      </c>
      <c r="E120" s="112">
        <f t="shared" si="1"/>
        <v>21996.670000000013</v>
      </c>
      <c r="F120" s="173"/>
      <c r="G120" s="174"/>
      <c r="H120" s="175"/>
      <c r="I120" s="172"/>
      <c r="J120" s="163"/>
    </row>
    <row r="121" spans="1:10" x14ac:dyDescent="0.25">
      <c r="A121" s="111"/>
      <c r="B121" s="102"/>
      <c r="C121" s="113">
        <v>0</v>
      </c>
      <c r="D121" s="113">
        <v>0</v>
      </c>
      <c r="E121" s="112">
        <f t="shared" si="1"/>
        <v>21996.670000000013</v>
      </c>
      <c r="F121" s="173"/>
      <c r="G121" s="174"/>
      <c r="H121" s="175"/>
      <c r="I121" s="172"/>
      <c r="J121" s="163"/>
    </row>
    <row r="122" spans="1:10" x14ac:dyDescent="0.25">
      <c r="A122" s="111"/>
      <c r="B122" s="102"/>
      <c r="C122" s="113">
        <v>0</v>
      </c>
      <c r="D122" s="113">
        <v>0</v>
      </c>
      <c r="E122" s="112">
        <f t="shared" si="1"/>
        <v>21996.670000000013</v>
      </c>
      <c r="F122" s="173"/>
      <c r="G122" s="174"/>
      <c r="H122" s="175"/>
      <c r="I122" s="172"/>
      <c r="J122" s="163"/>
    </row>
    <row r="123" spans="1:10" x14ac:dyDescent="0.25">
      <c r="A123" s="111"/>
      <c r="B123" s="102"/>
      <c r="C123" s="113">
        <v>0</v>
      </c>
      <c r="D123" s="113">
        <v>0</v>
      </c>
      <c r="E123" s="112">
        <f t="shared" si="1"/>
        <v>21996.670000000013</v>
      </c>
      <c r="F123" s="173"/>
      <c r="G123" s="174"/>
      <c r="H123" s="175"/>
      <c r="I123" s="172"/>
      <c r="J123" s="163"/>
    </row>
    <row r="124" spans="1:10" s="117" customFormat="1" x14ac:dyDescent="0.25">
      <c r="A124" s="111"/>
      <c r="B124" s="102"/>
      <c r="C124" s="113">
        <v>0</v>
      </c>
      <c r="D124" s="113">
        <v>0</v>
      </c>
      <c r="E124" s="112">
        <f t="shared" si="1"/>
        <v>21996.670000000013</v>
      </c>
      <c r="F124" s="173"/>
      <c r="G124" s="174"/>
      <c r="H124" s="175"/>
      <c r="I124" s="172"/>
      <c r="J124" s="163"/>
    </row>
    <row r="125" spans="1:10" s="117" customFormat="1" x14ac:dyDescent="0.25">
      <c r="A125" s="111"/>
      <c r="B125" s="102"/>
      <c r="C125" s="113">
        <v>0</v>
      </c>
      <c r="D125" s="113">
        <v>0</v>
      </c>
      <c r="E125" s="112">
        <f t="shared" si="1"/>
        <v>21996.670000000013</v>
      </c>
      <c r="F125" s="173"/>
      <c r="G125" s="174"/>
      <c r="H125" s="175"/>
      <c r="I125" s="172"/>
      <c r="J125" s="163"/>
    </row>
    <row r="126" spans="1:10" s="117" customFormat="1" x14ac:dyDescent="0.25">
      <c r="A126" s="111"/>
      <c r="B126" s="102"/>
      <c r="C126" s="113">
        <v>0</v>
      </c>
      <c r="D126" s="113">
        <v>0</v>
      </c>
      <c r="E126" s="112">
        <f t="shared" si="1"/>
        <v>21996.670000000013</v>
      </c>
      <c r="F126" s="173"/>
      <c r="G126" s="174"/>
      <c r="H126" s="175"/>
      <c r="I126" s="172"/>
      <c r="J126" s="163"/>
    </row>
    <row r="127" spans="1:10" s="117" customFormat="1" x14ac:dyDescent="0.25">
      <c r="A127" s="111"/>
      <c r="B127" s="102"/>
      <c r="C127" s="113">
        <v>0</v>
      </c>
      <c r="D127" s="113">
        <v>0</v>
      </c>
      <c r="E127" s="112">
        <f t="shared" si="1"/>
        <v>21996.670000000013</v>
      </c>
      <c r="F127" s="173"/>
      <c r="G127" s="174"/>
      <c r="H127" s="175"/>
      <c r="I127" s="172"/>
      <c r="J127" s="163"/>
    </row>
    <row r="128" spans="1:10" s="117" customFormat="1" x14ac:dyDescent="0.25">
      <c r="A128" s="111"/>
      <c r="B128" s="102"/>
      <c r="C128" s="113">
        <v>0</v>
      </c>
      <c r="D128" s="113">
        <v>0</v>
      </c>
      <c r="E128" s="112">
        <f t="shared" si="1"/>
        <v>21996.670000000013</v>
      </c>
      <c r="F128" s="173"/>
      <c r="G128" s="174"/>
      <c r="H128" s="175"/>
      <c r="I128" s="172"/>
      <c r="J128" s="163"/>
    </row>
    <row r="129" spans="1:10" s="117" customFormat="1" x14ac:dyDescent="0.25">
      <c r="A129" s="111"/>
      <c r="B129" s="102"/>
      <c r="C129" s="113">
        <v>0</v>
      </c>
      <c r="D129" s="113">
        <v>0</v>
      </c>
      <c r="E129" s="112">
        <f t="shared" si="1"/>
        <v>21996.670000000013</v>
      </c>
      <c r="F129" s="173"/>
      <c r="G129" s="174"/>
      <c r="H129" s="175"/>
      <c r="I129" s="172"/>
      <c r="J129" s="163"/>
    </row>
    <row r="130" spans="1:10" s="117" customFormat="1" x14ac:dyDescent="0.25">
      <c r="A130" s="111"/>
      <c r="B130" s="102"/>
      <c r="C130" s="113">
        <v>0</v>
      </c>
      <c r="D130" s="113">
        <v>0</v>
      </c>
      <c r="E130" s="112">
        <f t="shared" si="1"/>
        <v>21996.670000000013</v>
      </c>
      <c r="F130" s="173"/>
      <c r="G130" s="174"/>
      <c r="H130" s="175"/>
      <c r="I130" s="172"/>
      <c r="J130" s="163"/>
    </row>
    <row r="131" spans="1:10" s="117" customFormat="1" x14ac:dyDescent="0.25">
      <c r="A131" s="111"/>
      <c r="B131" s="102"/>
      <c r="C131" s="113">
        <v>0</v>
      </c>
      <c r="D131" s="113">
        <v>0</v>
      </c>
      <c r="E131" s="112">
        <f t="shared" si="1"/>
        <v>21996.670000000013</v>
      </c>
      <c r="F131" s="173"/>
      <c r="G131" s="174"/>
      <c r="H131" s="175"/>
      <c r="I131" s="172"/>
      <c r="J131" s="163"/>
    </row>
    <row r="132" spans="1:10" s="117" customFormat="1" x14ac:dyDescent="0.25">
      <c r="A132" s="111"/>
      <c r="B132" s="102"/>
      <c r="C132" s="113">
        <v>0</v>
      </c>
      <c r="D132" s="113">
        <v>0</v>
      </c>
      <c r="E132" s="112">
        <f t="shared" si="1"/>
        <v>21996.670000000013</v>
      </c>
      <c r="F132" s="173"/>
      <c r="G132" s="174"/>
      <c r="H132" s="175"/>
      <c r="I132" s="172"/>
      <c r="J132" s="163"/>
    </row>
    <row r="133" spans="1:10" s="117" customFormat="1" x14ac:dyDescent="0.25">
      <c r="A133" s="111"/>
      <c r="B133" s="102"/>
      <c r="C133" s="113">
        <v>0</v>
      </c>
      <c r="D133" s="113">
        <v>0</v>
      </c>
      <c r="E133" s="112">
        <f t="shared" si="1"/>
        <v>21996.670000000013</v>
      </c>
      <c r="F133" s="173"/>
      <c r="G133" s="174"/>
      <c r="H133" s="175"/>
      <c r="I133" s="172"/>
      <c r="J133" s="163"/>
    </row>
    <row r="134" spans="1:10" s="117" customFormat="1" x14ac:dyDescent="0.25">
      <c r="A134" s="111"/>
      <c r="B134" s="194"/>
      <c r="C134" s="113">
        <v>0</v>
      </c>
      <c r="D134" s="113">
        <v>0</v>
      </c>
      <c r="E134" s="112">
        <f t="shared" si="1"/>
        <v>21996.670000000013</v>
      </c>
      <c r="F134" s="173"/>
      <c r="G134" s="174"/>
      <c r="H134" s="175"/>
      <c r="I134" s="172"/>
      <c r="J134" s="163"/>
    </row>
    <row r="135" spans="1:10" s="117" customFormat="1" x14ac:dyDescent="0.25">
      <c r="A135" s="111"/>
      <c r="B135" s="102"/>
      <c r="C135" s="113">
        <v>0</v>
      </c>
      <c r="D135" s="113">
        <v>0</v>
      </c>
      <c r="E135" s="112">
        <f t="shared" si="1"/>
        <v>21996.670000000013</v>
      </c>
      <c r="F135" s="173"/>
      <c r="G135" s="174"/>
      <c r="H135" s="175"/>
      <c r="I135" s="172"/>
      <c r="J135" s="163"/>
    </row>
    <row r="136" spans="1:10" s="117" customFormat="1" x14ac:dyDescent="0.25">
      <c r="A136" s="111"/>
      <c r="B136" s="102"/>
      <c r="C136" s="113">
        <v>0</v>
      </c>
      <c r="D136" s="113">
        <v>0</v>
      </c>
      <c r="E136" s="112">
        <f t="shared" ref="E136:E199" si="2">E135-C136+D136</f>
        <v>21996.670000000013</v>
      </c>
      <c r="F136" s="173"/>
      <c r="G136" s="174"/>
      <c r="H136" s="175"/>
      <c r="I136" s="172"/>
      <c r="J136" s="163"/>
    </row>
    <row r="137" spans="1:10" s="117" customFormat="1" x14ac:dyDescent="0.25">
      <c r="A137" s="111"/>
      <c r="B137" s="102"/>
      <c r="C137" s="113">
        <v>0</v>
      </c>
      <c r="D137" s="113">
        <v>0</v>
      </c>
      <c r="E137" s="112">
        <f t="shared" si="2"/>
        <v>21996.670000000013</v>
      </c>
      <c r="F137" s="173"/>
      <c r="G137" s="174"/>
      <c r="H137" s="175"/>
      <c r="I137" s="172"/>
      <c r="J137" s="163"/>
    </row>
    <row r="138" spans="1:10" s="117" customFormat="1" x14ac:dyDescent="0.25">
      <c r="A138" s="111"/>
      <c r="B138" s="102"/>
      <c r="C138" s="113">
        <v>0</v>
      </c>
      <c r="D138" s="113">
        <v>0</v>
      </c>
      <c r="E138" s="112">
        <f t="shared" si="2"/>
        <v>21996.670000000013</v>
      </c>
      <c r="F138" s="173"/>
      <c r="G138" s="174"/>
      <c r="H138" s="175"/>
      <c r="I138" s="172"/>
      <c r="J138" s="163"/>
    </row>
    <row r="139" spans="1:10" x14ac:dyDescent="0.25">
      <c r="A139" s="111"/>
      <c r="B139" s="102"/>
      <c r="C139" s="113">
        <v>0</v>
      </c>
      <c r="D139" s="113">
        <v>0</v>
      </c>
      <c r="E139" s="112">
        <f t="shared" si="2"/>
        <v>21996.670000000013</v>
      </c>
      <c r="F139" s="173"/>
      <c r="G139" s="174"/>
      <c r="H139" s="175"/>
      <c r="I139" s="172"/>
      <c r="J139" s="163"/>
    </row>
    <row r="140" spans="1:10" s="117" customFormat="1" x14ac:dyDescent="0.25">
      <c r="A140" s="111"/>
      <c r="B140" s="102"/>
      <c r="C140" s="113">
        <v>0</v>
      </c>
      <c r="D140" s="113">
        <v>0</v>
      </c>
      <c r="E140" s="112">
        <f t="shared" si="2"/>
        <v>21996.670000000013</v>
      </c>
      <c r="F140" s="173"/>
      <c r="G140" s="174"/>
      <c r="H140" s="175"/>
      <c r="I140" s="172"/>
      <c r="J140" s="163"/>
    </row>
    <row r="141" spans="1:10" s="117" customFormat="1" x14ac:dyDescent="0.25">
      <c r="A141" s="111"/>
      <c r="B141" s="102"/>
      <c r="C141" s="113">
        <v>0</v>
      </c>
      <c r="D141" s="113">
        <v>0</v>
      </c>
      <c r="E141" s="112">
        <f t="shared" si="2"/>
        <v>21996.670000000013</v>
      </c>
      <c r="F141" s="173"/>
      <c r="G141" s="174"/>
      <c r="H141" s="175"/>
      <c r="I141" s="172"/>
      <c r="J141" s="163"/>
    </row>
    <row r="142" spans="1:10" s="117" customFormat="1" x14ac:dyDescent="0.25">
      <c r="A142" s="111"/>
      <c r="B142" s="102"/>
      <c r="C142" s="113">
        <v>0</v>
      </c>
      <c r="D142" s="113">
        <v>0</v>
      </c>
      <c r="E142" s="112">
        <f t="shared" si="2"/>
        <v>21996.670000000013</v>
      </c>
      <c r="F142" s="173"/>
      <c r="G142" s="174"/>
      <c r="H142" s="175"/>
      <c r="I142" s="172"/>
      <c r="J142" s="163"/>
    </row>
    <row r="143" spans="1:10" s="117" customFormat="1" x14ac:dyDescent="0.25">
      <c r="A143" s="111"/>
      <c r="B143" s="102"/>
      <c r="C143" s="113">
        <v>0</v>
      </c>
      <c r="D143" s="113">
        <v>0</v>
      </c>
      <c r="E143" s="112">
        <f t="shared" si="2"/>
        <v>21996.670000000013</v>
      </c>
      <c r="F143" s="173"/>
      <c r="G143" s="174"/>
      <c r="H143" s="175"/>
      <c r="I143" s="172"/>
      <c r="J143" s="163"/>
    </row>
    <row r="144" spans="1:10" s="117" customFormat="1" x14ac:dyDescent="0.25">
      <c r="A144" s="111"/>
      <c r="B144" s="102"/>
      <c r="C144" s="113">
        <v>0</v>
      </c>
      <c r="D144" s="113">
        <v>0</v>
      </c>
      <c r="E144" s="112">
        <f t="shared" si="2"/>
        <v>21996.670000000013</v>
      </c>
      <c r="F144" s="173"/>
      <c r="G144" s="174"/>
      <c r="H144" s="175"/>
      <c r="I144" s="172"/>
      <c r="J144" s="163"/>
    </row>
    <row r="145" spans="1:10" s="117" customFormat="1" x14ac:dyDescent="0.25">
      <c r="A145" s="111"/>
      <c r="B145" s="102"/>
      <c r="C145" s="113">
        <v>0</v>
      </c>
      <c r="D145" s="113">
        <v>0</v>
      </c>
      <c r="E145" s="112">
        <f t="shared" si="2"/>
        <v>21996.670000000013</v>
      </c>
      <c r="F145" s="173"/>
      <c r="G145" s="174"/>
      <c r="H145" s="175"/>
      <c r="I145" s="172"/>
      <c r="J145" s="163"/>
    </row>
    <row r="146" spans="1:10" s="117" customFormat="1" x14ac:dyDescent="0.25">
      <c r="A146" s="111"/>
      <c r="B146" s="102"/>
      <c r="C146" s="113">
        <v>0</v>
      </c>
      <c r="D146" s="113">
        <v>0</v>
      </c>
      <c r="E146" s="112">
        <f t="shared" si="2"/>
        <v>21996.670000000013</v>
      </c>
      <c r="F146" s="173"/>
      <c r="G146" s="174"/>
      <c r="H146" s="175"/>
      <c r="I146" s="172"/>
      <c r="J146" s="163"/>
    </row>
    <row r="147" spans="1:10" s="117" customFormat="1" x14ac:dyDescent="0.25">
      <c r="A147" s="111"/>
      <c r="B147" s="102"/>
      <c r="C147" s="113">
        <v>0</v>
      </c>
      <c r="D147" s="113">
        <v>0</v>
      </c>
      <c r="E147" s="112">
        <f t="shared" si="2"/>
        <v>21996.670000000013</v>
      </c>
      <c r="F147" s="173"/>
      <c r="G147" s="174"/>
      <c r="H147" s="175"/>
      <c r="I147" s="172"/>
      <c r="J147" s="163"/>
    </row>
    <row r="148" spans="1:10" s="117" customFormat="1" x14ac:dyDescent="0.25">
      <c r="A148" s="111"/>
      <c r="B148" s="102"/>
      <c r="C148" s="113">
        <v>0</v>
      </c>
      <c r="D148" s="113">
        <v>0</v>
      </c>
      <c r="E148" s="112">
        <f t="shared" si="2"/>
        <v>21996.670000000013</v>
      </c>
      <c r="F148" s="173"/>
      <c r="G148" s="174"/>
      <c r="H148" s="175"/>
      <c r="I148" s="172"/>
      <c r="J148" s="163"/>
    </row>
    <row r="149" spans="1:10" s="117" customFormat="1" x14ac:dyDescent="0.25">
      <c r="A149" s="111"/>
      <c r="B149" s="102"/>
      <c r="C149" s="113">
        <v>0</v>
      </c>
      <c r="D149" s="113">
        <v>0</v>
      </c>
      <c r="E149" s="112">
        <f t="shared" si="2"/>
        <v>21996.670000000013</v>
      </c>
      <c r="F149" s="173"/>
      <c r="G149" s="174"/>
      <c r="H149" s="175"/>
      <c r="I149" s="172"/>
      <c r="J149" s="163"/>
    </row>
    <row r="150" spans="1:10" s="117" customFormat="1" x14ac:dyDescent="0.25">
      <c r="A150" s="111"/>
      <c r="B150" s="102"/>
      <c r="C150" s="113">
        <v>0</v>
      </c>
      <c r="D150" s="113">
        <v>0</v>
      </c>
      <c r="E150" s="112">
        <f t="shared" si="2"/>
        <v>21996.670000000013</v>
      </c>
      <c r="F150" s="173"/>
      <c r="G150" s="174"/>
      <c r="H150" s="175"/>
      <c r="I150" s="172"/>
      <c r="J150" s="163"/>
    </row>
    <row r="151" spans="1:10" s="117" customFormat="1" x14ac:dyDescent="0.25">
      <c r="A151" s="111"/>
      <c r="B151" s="102"/>
      <c r="C151" s="113">
        <v>0</v>
      </c>
      <c r="D151" s="113">
        <v>0</v>
      </c>
      <c r="E151" s="112">
        <f t="shared" si="2"/>
        <v>21996.670000000013</v>
      </c>
      <c r="F151" s="173"/>
      <c r="G151" s="174"/>
      <c r="H151" s="175"/>
      <c r="I151" s="172"/>
      <c r="J151" s="163"/>
    </row>
    <row r="152" spans="1:10" s="117" customFormat="1" x14ac:dyDescent="0.25">
      <c r="A152" s="111"/>
      <c r="B152" s="102"/>
      <c r="C152" s="113">
        <v>0</v>
      </c>
      <c r="D152" s="113">
        <v>0</v>
      </c>
      <c r="E152" s="112">
        <f t="shared" si="2"/>
        <v>21996.670000000013</v>
      </c>
      <c r="F152" s="173"/>
      <c r="G152" s="174"/>
      <c r="H152" s="175"/>
      <c r="I152" s="172"/>
      <c r="J152" s="163"/>
    </row>
    <row r="153" spans="1:10" s="117" customFormat="1" x14ac:dyDescent="0.25">
      <c r="A153" s="111"/>
      <c r="B153" s="102"/>
      <c r="C153" s="113">
        <v>0</v>
      </c>
      <c r="D153" s="113">
        <v>0</v>
      </c>
      <c r="E153" s="112">
        <f t="shared" si="2"/>
        <v>21996.670000000013</v>
      </c>
      <c r="F153" s="173"/>
      <c r="G153" s="174"/>
      <c r="H153" s="175"/>
      <c r="I153" s="172"/>
      <c r="J153" s="163"/>
    </row>
    <row r="154" spans="1:10" s="117" customFormat="1" x14ac:dyDescent="0.25">
      <c r="A154" s="111"/>
      <c r="B154" s="102"/>
      <c r="C154" s="113">
        <v>0</v>
      </c>
      <c r="D154" s="113">
        <v>0</v>
      </c>
      <c r="E154" s="112">
        <f t="shared" si="2"/>
        <v>21996.670000000013</v>
      </c>
      <c r="F154" s="173"/>
      <c r="G154" s="174"/>
      <c r="H154" s="175"/>
      <c r="I154" s="172"/>
      <c r="J154" s="163"/>
    </row>
    <row r="155" spans="1:10" s="117" customFormat="1" x14ac:dyDescent="0.25">
      <c r="A155" s="111"/>
      <c r="B155" s="102"/>
      <c r="C155" s="113">
        <v>0</v>
      </c>
      <c r="D155" s="113">
        <v>0</v>
      </c>
      <c r="E155" s="112">
        <f t="shared" si="2"/>
        <v>21996.670000000013</v>
      </c>
      <c r="F155" s="173"/>
      <c r="G155" s="174"/>
      <c r="H155" s="175"/>
      <c r="I155" s="172"/>
      <c r="J155" s="163"/>
    </row>
    <row r="156" spans="1:10" s="117" customFormat="1" x14ac:dyDescent="0.25">
      <c r="A156" s="111"/>
      <c r="B156" s="102"/>
      <c r="C156" s="113">
        <v>0</v>
      </c>
      <c r="D156" s="113">
        <v>0</v>
      </c>
      <c r="E156" s="112">
        <f t="shared" si="2"/>
        <v>21996.670000000013</v>
      </c>
      <c r="F156" s="173"/>
      <c r="G156" s="174"/>
      <c r="H156" s="175"/>
      <c r="I156" s="172"/>
      <c r="J156" s="163"/>
    </row>
    <row r="157" spans="1:10" s="117" customFormat="1" x14ac:dyDescent="0.25">
      <c r="A157" s="111"/>
      <c r="B157" s="102"/>
      <c r="C157" s="113">
        <v>0</v>
      </c>
      <c r="D157" s="113">
        <v>0</v>
      </c>
      <c r="E157" s="112">
        <f t="shared" si="2"/>
        <v>21996.670000000013</v>
      </c>
      <c r="F157" s="173"/>
      <c r="G157" s="174"/>
      <c r="H157" s="175"/>
      <c r="I157" s="172"/>
      <c r="J157" s="163"/>
    </row>
    <row r="158" spans="1:10" s="117" customFormat="1" x14ac:dyDescent="0.25">
      <c r="A158" s="111"/>
      <c r="B158" s="102"/>
      <c r="C158" s="113">
        <v>0</v>
      </c>
      <c r="D158" s="113">
        <v>0</v>
      </c>
      <c r="E158" s="112">
        <f t="shared" si="2"/>
        <v>21996.670000000013</v>
      </c>
      <c r="F158" s="173"/>
      <c r="G158" s="174"/>
      <c r="H158" s="175"/>
      <c r="I158" s="172"/>
      <c r="J158" s="163"/>
    </row>
    <row r="159" spans="1:10" s="117" customFormat="1" x14ac:dyDescent="0.25">
      <c r="A159" s="111"/>
      <c r="B159" s="102"/>
      <c r="C159" s="113">
        <v>0</v>
      </c>
      <c r="D159" s="113">
        <v>0</v>
      </c>
      <c r="E159" s="112">
        <f t="shared" si="2"/>
        <v>21996.670000000013</v>
      </c>
      <c r="F159" s="173"/>
      <c r="G159" s="174"/>
      <c r="H159" s="175"/>
      <c r="I159" s="175"/>
      <c r="J159" s="163"/>
    </row>
    <row r="160" spans="1:10" s="117" customFormat="1" x14ac:dyDescent="0.25">
      <c r="A160" s="111"/>
      <c r="B160" s="187"/>
      <c r="C160" s="113">
        <v>0</v>
      </c>
      <c r="D160" s="113">
        <v>0</v>
      </c>
      <c r="E160" s="112">
        <f t="shared" si="2"/>
        <v>21996.670000000013</v>
      </c>
      <c r="F160" s="173"/>
      <c r="G160" s="174"/>
      <c r="H160" s="175"/>
      <c r="I160" s="172"/>
      <c r="J160" s="163"/>
    </row>
    <row r="161" spans="1:10" s="117" customFormat="1" x14ac:dyDescent="0.25">
      <c r="A161" s="111"/>
      <c r="B161" s="102"/>
      <c r="C161" s="113">
        <v>0</v>
      </c>
      <c r="D161" s="113">
        <v>0</v>
      </c>
      <c r="E161" s="112">
        <f t="shared" si="2"/>
        <v>21996.670000000013</v>
      </c>
      <c r="F161" s="173"/>
      <c r="G161" s="174"/>
      <c r="H161" s="175"/>
      <c r="I161" s="172"/>
      <c r="J161" s="163"/>
    </row>
    <row r="162" spans="1:10" s="117" customFormat="1" x14ac:dyDescent="0.25">
      <c r="A162" s="111"/>
      <c r="B162" s="102"/>
      <c r="C162" s="113">
        <v>0</v>
      </c>
      <c r="D162" s="113">
        <v>0</v>
      </c>
      <c r="E162" s="112">
        <f t="shared" si="2"/>
        <v>21996.670000000013</v>
      </c>
      <c r="F162" s="173"/>
      <c r="G162" s="174"/>
      <c r="H162" s="175"/>
      <c r="I162" s="172"/>
      <c r="J162" s="163"/>
    </row>
    <row r="163" spans="1:10" s="117" customFormat="1" x14ac:dyDescent="0.25">
      <c r="A163" s="111"/>
      <c r="B163" s="102"/>
      <c r="C163" s="113">
        <v>0</v>
      </c>
      <c r="D163" s="113">
        <v>0</v>
      </c>
      <c r="E163" s="112">
        <f t="shared" si="2"/>
        <v>21996.670000000013</v>
      </c>
      <c r="F163" s="173"/>
      <c r="G163" s="174"/>
      <c r="H163" s="175"/>
      <c r="I163" s="172"/>
      <c r="J163" s="163"/>
    </row>
    <row r="164" spans="1:10" s="117" customFormat="1" x14ac:dyDescent="0.25">
      <c r="A164" s="111"/>
      <c r="B164" s="102"/>
      <c r="C164" s="113">
        <v>0</v>
      </c>
      <c r="D164" s="113">
        <v>0</v>
      </c>
      <c r="E164" s="112">
        <f t="shared" si="2"/>
        <v>21996.670000000013</v>
      </c>
      <c r="F164" s="173"/>
      <c r="G164" s="174"/>
      <c r="H164" s="175"/>
      <c r="I164" s="172"/>
      <c r="J164" s="163"/>
    </row>
    <row r="165" spans="1:10" s="117" customFormat="1" x14ac:dyDescent="0.25">
      <c r="A165" s="111"/>
      <c r="B165" s="102"/>
      <c r="C165" s="113">
        <v>0</v>
      </c>
      <c r="D165" s="113">
        <v>0</v>
      </c>
      <c r="E165" s="112">
        <f t="shared" si="2"/>
        <v>21996.670000000013</v>
      </c>
      <c r="F165" s="173"/>
      <c r="G165" s="174"/>
      <c r="H165" s="175"/>
      <c r="I165" s="172"/>
      <c r="J165" s="163"/>
    </row>
    <row r="166" spans="1:10" s="117" customFormat="1" x14ac:dyDescent="0.25">
      <c r="A166" s="111"/>
      <c r="B166" s="102"/>
      <c r="C166" s="113">
        <v>0</v>
      </c>
      <c r="D166" s="113">
        <v>0</v>
      </c>
      <c r="E166" s="112">
        <f t="shared" si="2"/>
        <v>21996.670000000013</v>
      </c>
      <c r="F166" s="173"/>
      <c r="G166" s="174"/>
      <c r="H166" s="175"/>
      <c r="I166" s="172"/>
      <c r="J166" s="163"/>
    </row>
    <row r="167" spans="1:10" s="117" customFormat="1" x14ac:dyDescent="0.25">
      <c r="A167" s="111"/>
      <c r="B167" s="102"/>
      <c r="C167" s="113">
        <v>0</v>
      </c>
      <c r="D167" s="113">
        <v>0</v>
      </c>
      <c r="E167" s="112">
        <f t="shared" si="2"/>
        <v>21996.670000000013</v>
      </c>
      <c r="F167" s="173"/>
      <c r="G167" s="174"/>
      <c r="H167" s="175"/>
      <c r="I167" s="172"/>
      <c r="J167" s="163"/>
    </row>
    <row r="168" spans="1:10" s="117" customFormat="1" x14ac:dyDescent="0.25">
      <c r="A168" s="111"/>
      <c r="B168" s="102"/>
      <c r="C168" s="113">
        <v>0</v>
      </c>
      <c r="D168" s="113">
        <v>0</v>
      </c>
      <c r="E168" s="112">
        <f t="shared" si="2"/>
        <v>21996.670000000013</v>
      </c>
      <c r="F168" s="173"/>
      <c r="G168" s="174"/>
      <c r="H168" s="175"/>
      <c r="I168" s="172"/>
      <c r="J168" s="163"/>
    </row>
    <row r="169" spans="1:10" s="117" customFormat="1" x14ac:dyDescent="0.25">
      <c r="A169" s="111"/>
      <c r="B169" s="102"/>
      <c r="C169" s="113">
        <v>0</v>
      </c>
      <c r="D169" s="113">
        <v>0</v>
      </c>
      <c r="E169" s="112">
        <f t="shared" si="2"/>
        <v>21996.670000000013</v>
      </c>
      <c r="F169" s="173"/>
      <c r="G169" s="174"/>
      <c r="H169" s="175"/>
      <c r="I169" s="172"/>
      <c r="J169" s="163"/>
    </row>
    <row r="170" spans="1:10" s="117" customFormat="1" x14ac:dyDescent="0.25">
      <c r="A170" s="111"/>
      <c r="B170" s="102"/>
      <c r="C170" s="113">
        <v>0</v>
      </c>
      <c r="D170" s="113">
        <v>0</v>
      </c>
      <c r="E170" s="112">
        <f t="shared" si="2"/>
        <v>21996.670000000013</v>
      </c>
      <c r="F170" s="173"/>
      <c r="G170" s="174"/>
      <c r="H170" s="175"/>
      <c r="I170" s="172"/>
      <c r="J170" s="163"/>
    </row>
    <row r="171" spans="1:10" s="117" customFormat="1" x14ac:dyDescent="0.25">
      <c r="A171" s="111"/>
      <c r="B171" s="102"/>
      <c r="C171" s="113">
        <v>0</v>
      </c>
      <c r="D171" s="113">
        <v>0</v>
      </c>
      <c r="E171" s="112">
        <f t="shared" si="2"/>
        <v>21996.670000000013</v>
      </c>
      <c r="F171" s="173"/>
      <c r="G171" s="174"/>
      <c r="H171" s="175"/>
      <c r="I171" s="172"/>
      <c r="J171" s="163"/>
    </row>
    <row r="172" spans="1:10" s="117" customFormat="1" x14ac:dyDescent="0.25">
      <c r="A172" s="111"/>
      <c r="B172" s="102"/>
      <c r="C172" s="113">
        <v>0</v>
      </c>
      <c r="D172" s="113">
        <v>0</v>
      </c>
      <c r="E172" s="112">
        <f t="shared" si="2"/>
        <v>21996.670000000013</v>
      </c>
      <c r="F172" s="173"/>
      <c r="G172" s="174"/>
      <c r="H172" s="175"/>
      <c r="J172" s="163"/>
    </row>
    <row r="173" spans="1:10" s="117" customFormat="1" x14ac:dyDescent="0.25">
      <c r="A173" s="111"/>
      <c r="B173" s="102"/>
      <c r="C173" s="113">
        <v>0</v>
      </c>
      <c r="D173" s="113">
        <v>0</v>
      </c>
      <c r="E173" s="112">
        <f t="shared" si="2"/>
        <v>21996.670000000013</v>
      </c>
      <c r="F173" s="173"/>
      <c r="G173" s="174"/>
      <c r="H173" s="175"/>
      <c r="I173" s="172"/>
      <c r="J173" s="163"/>
    </row>
    <row r="174" spans="1:10" s="117" customFormat="1" x14ac:dyDescent="0.25">
      <c r="A174" s="111"/>
      <c r="B174" s="102"/>
      <c r="C174" s="113">
        <v>0</v>
      </c>
      <c r="D174" s="113">
        <v>0</v>
      </c>
      <c r="E174" s="112">
        <f t="shared" si="2"/>
        <v>21996.670000000013</v>
      </c>
      <c r="F174" s="173"/>
      <c r="G174" s="174"/>
      <c r="H174" s="175"/>
      <c r="I174" s="172"/>
      <c r="J174" s="163"/>
    </row>
    <row r="175" spans="1:10" s="117" customFormat="1" x14ac:dyDescent="0.25">
      <c r="A175" s="111"/>
      <c r="B175" s="102"/>
      <c r="C175" s="113">
        <v>0</v>
      </c>
      <c r="D175" s="113">
        <v>0</v>
      </c>
      <c r="E175" s="112">
        <f t="shared" si="2"/>
        <v>21996.670000000013</v>
      </c>
      <c r="F175" s="173"/>
      <c r="G175" s="174"/>
      <c r="H175" s="175"/>
      <c r="I175" s="172"/>
      <c r="J175" s="163"/>
    </row>
    <row r="176" spans="1:10" s="117" customFormat="1" x14ac:dyDescent="0.25">
      <c r="A176" s="111"/>
      <c r="B176" s="102"/>
      <c r="C176" s="113">
        <v>0</v>
      </c>
      <c r="D176" s="113">
        <v>0</v>
      </c>
      <c r="E176" s="112">
        <f t="shared" si="2"/>
        <v>21996.670000000013</v>
      </c>
      <c r="F176" s="173"/>
      <c r="G176" s="174"/>
      <c r="H176" s="175"/>
      <c r="I176" s="172"/>
      <c r="J176" s="163"/>
    </row>
    <row r="177" spans="1:10" s="117" customFormat="1" x14ac:dyDescent="0.25">
      <c r="A177" s="111"/>
      <c r="B177" s="102"/>
      <c r="C177" s="113">
        <v>0</v>
      </c>
      <c r="D177" s="113">
        <v>0</v>
      </c>
      <c r="E177" s="112">
        <f t="shared" si="2"/>
        <v>21996.670000000013</v>
      </c>
      <c r="F177" s="173"/>
      <c r="G177" s="174"/>
      <c r="H177" s="175"/>
      <c r="I177" s="172"/>
      <c r="J177" s="163"/>
    </row>
    <row r="178" spans="1:10" s="117" customFormat="1" x14ac:dyDescent="0.25">
      <c r="A178" s="111"/>
      <c r="B178" s="102"/>
      <c r="C178" s="113">
        <v>0</v>
      </c>
      <c r="D178" s="113">
        <v>0</v>
      </c>
      <c r="E178" s="112">
        <f t="shared" si="2"/>
        <v>21996.670000000013</v>
      </c>
      <c r="F178" s="173"/>
      <c r="G178" s="174"/>
      <c r="H178" s="175"/>
      <c r="I178" s="172"/>
      <c r="J178" s="163"/>
    </row>
    <row r="179" spans="1:10" s="117" customFormat="1" x14ac:dyDescent="0.25">
      <c r="A179" s="111"/>
      <c r="B179" s="102"/>
      <c r="C179" s="113">
        <v>0</v>
      </c>
      <c r="D179" s="113">
        <v>0</v>
      </c>
      <c r="E179" s="112">
        <f t="shared" si="2"/>
        <v>21996.670000000013</v>
      </c>
      <c r="F179" s="173"/>
      <c r="G179" s="174"/>
      <c r="H179" s="175"/>
      <c r="I179" s="172"/>
      <c r="J179" s="163"/>
    </row>
    <row r="180" spans="1:10" s="117" customFormat="1" x14ac:dyDescent="0.25">
      <c r="A180" s="111"/>
      <c r="B180" s="185"/>
      <c r="C180" s="113">
        <v>0</v>
      </c>
      <c r="D180" s="113">
        <v>0</v>
      </c>
      <c r="E180" s="112">
        <f t="shared" si="2"/>
        <v>21996.670000000013</v>
      </c>
      <c r="F180" s="173"/>
      <c r="G180" s="174"/>
      <c r="H180" s="175"/>
      <c r="I180" s="172"/>
      <c r="J180" s="163"/>
    </row>
    <row r="181" spans="1:10" s="117" customFormat="1" x14ac:dyDescent="0.25">
      <c r="A181" s="111"/>
      <c r="B181" s="102"/>
      <c r="C181" s="113">
        <v>0</v>
      </c>
      <c r="D181" s="113">
        <v>0</v>
      </c>
      <c r="E181" s="112">
        <f t="shared" si="2"/>
        <v>21996.670000000013</v>
      </c>
      <c r="F181" s="173"/>
      <c r="G181" s="174"/>
      <c r="H181" s="175"/>
      <c r="I181" s="172"/>
      <c r="J181" s="163"/>
    </row>
    <row r="182" spans="1:10" s="117" customFormat="1" x14ac:dyDescent="0.25">
      <c r="A182" s="111"/>
      <c r="B182" s="102"/>
      <c r="C182" s="113">
        <v>0</v>
      </c>
      <c r="D182" s="113">
        <v>0</v>
      </c>
      <c r="E182" s="112">
        <f t="shared" si="2"/>
        <v>21996.670000000013</v>
      </c>
      <c r="F182" s="173"/>
      <c r="G182" s="174"/>
      <c r="H182" s="175"/>
      <c r="I182" s="172"/>
      <c r="J182" s="163"/>
    </row>
    <row r="183" spans="1:10" s="117" customFormat="1" x14ac:dyDescent="0.25">
      <c r="A183" s="111"/>
      <c r="B183" s="102"/>
      <c r="C183" s="113">
        <v>0</v>
      </c>
      <c r="D183" s="113">
        <v>0</v>
      </c>
      <c r="E183" s="112">
        <f t="shared" si="2"/>
        <v>21996.670000000013</v>
      </c>
      <c r="F183" s="173"/>
      <c r="G183" s="174"/>
      <c r="H183" s="175"/>
      <c r="I183" s="172"/>
      <c r="J183" s="163"/>
    </row>
    <row r="184" spans="1:10" s="117" customFormat="1" x14ac:dyDescent="0.25">
      <c r="A184" s="111"/>
      <c r="B184" s="102"/>
      <c r="C184" s="113">
        <v>0</v>
      </c>
      <c r="D184" s="113">
        <v>0</v>
      </c>
      <c r="E184" s="112">
        <f t="shared" si="2"/>
        <v>21996.670000000013</v>
      </c>
      <c r="F184" s="173"/>
      <c r="G184" s="174"/>
      <c r="H184" s="175"/>
      <c r="I184" s="172"/>
      <c r="J184" s="163"/>
    </row>
    <row r="185" spans="1:10" s="117" customFormat="1" x14ac:dyDescent="0.25">
      <c r="A185" s="111"/>
      <c r="B185" s="102"/>
      <c r="C185" s="113">
        <v>0</v>
      </c>
      <c r="D185" s="113">
        <v>0</v>
      </c>
      <c r="E185" s="112">
        <f t="shared" si="2"/>
        <v>21996.670000000013</v>
      </c>
      <c r="F185" s="173"/>
      <c r="G185" s="174"/>
      <c r="H185" s="175"/>
      <c r="I185" s="172"/>
      <c r="J185" s="163"/>
    </row>
    <row r="186" spans="1:10" s="117" customFormat="1" x14ac:dyDescent="0.25">
      <c r="A186" s="111"/>
      <c r="B186" s="102"/>
      <c r="C186" s="113">
        <v>0</v>
      </c>
      <c r="D186" s="113">
        <v>0</v>
      </c>
      <c r="E186" s="112">
        <f t="shared" si="2"/>
        <v>21996.670000000013</v>
      </c>
      <c r="F186" s="173"/>
      <c r="G186" s="174"/>
      <c r="H186" s="175"/>
      <c r="I186" s="172"/>
      <c r="J186" s="163"/>
    </row>
    <row r="187" spans="1:10" s="117" customFormat="1" x14ac:dyDescent="0.25">
      <c r="A187" s="111"/>
      <c r="B187" s="102"/>
      <c r="C187" s="113">
        <v>0</v>
      </c>
      <c r="D187" s="113">
        <v>0</v>
      </c>
      <c r="E187" s="112">
        <f t="shared" si="2"/>
        <v>21996.670000000013</v>
      </c>
      <c r="F187" s="173"/>
      <c r="G187" s="174"/>
      <c r="H187" s="175"/>
      <c r="I187" s="172"/>
      <c r="J187" s="163"/>
    </row>
    <row r="188" spans="1:10" s="117" customFormat="1" x14ac:dyDescent="0.25">
      <c r="A188" s="111"/>
      <c r="B188" s="102"/>
      <c r="C188" s="113">
        <v>0</v>
      </c>
      <c r="D188" s="113">
        <v>0</v>
      </c>
      <c r="E188" s="112">
        <f t="shared" si="2"/>
        <v>21996.670000000013</v>
      </c>
      <c r="F188" s="173"/>
      <c r="G188" s="174"/>
      <c r="H188" s="175"/>
      <c r="I188" s="172"/>
      <c r="J188" s="163"/>
    </row>
    <row r="189" spans="1:10" s="117" customFormat="1" x14ac:dyDescent="0.25">
      <c r="A189" s="111"/>
      <c r="B189" s="102"/>
      <c r="C189" s="113">
        <v>0</v>
      </c>
      <c r="D189" s="113">
        <v>0</v>
      </c>
      <c r="E189" s="112">
        <f t="shared" si="2"/>
        <v>21996.670000000013</v>
      </c>
      <c r="F189" s="173"/>
      <c r="G189" s="174"/>
      <c r="H189" s="175"/>
      <c r="I189" s="172"/>
      <c r="J189" s="163"/>
    </row>
    <row r="190" spans="1:10" s="117" customFormat="1" x14ac:dyDescent="0.25">
      <c r="A190" s="111"/>
      <c r="B190" s="102"/>
      <c r="C190" s="113">
        <v>0</v>
      </c>
      <c r="D190" s="113">
        <v>0</v>
      </c>
      <c r="E190" s="112">
        <f t="shared" si="2"/>
        <v>21996.670000000013</v>
      </c>
      <c r="F190" s="173"/>
      <c r="G190" s="174"/>
      <c r="H190" s="175"/>
      <c r="I190" s="172"/>
      <c r="J190" s="163"/>
    </row>
    <row r="191" spans="1:10" s="117" customFormat="1" x14ac:dyDescent="0.25">
      <c r="A191" s="111"/>
      <c r="B191" s="102"/>
      <c r="C191" s="113">
        <v>0</v>
      </c>
      <c r="D191" s="113">
        <v>0</v>
      </c>
      <c r="E191" s="112">
        <f t="shared" si="2"/>
        <v>21996.670000000013</v>
      </c>
      <c r="F191" s="173"/>
      <c r="G191" s="174"/>
      <c r="H191" s="175"/>
      <c r="I191" s="172"/>
      <c r="J191" s="163"/>
    </row>
    <row r="192" spans="1:10" s="117" customFormat="1" x14ac:dyDescent="0.25">
      <c r="A192" s="111"/>
      <c r="B192" s="102"/>
      <c r="C192" s="113">
        <v>0</v>
      </c>
      <c r="D192" s="113">
        <v>0</v>
      </c>
      <c r="E192" s="112">
        <f t="shared" si="2"/>
        <v>21996.670000000013</v>
      </c>
      <c r="F192" s="173"/>
      <c r="G192" s="174"/>
      <c r="H192" s="175"/>
      <c r="I192" s="172"/>
      <c r="J192" s="163"/>
    </row>
    <row r="193" spans="1:10" s="117" customFormat="1" x14ac:dyDescent="0.25">
      <c r="A193" s="111"/>
      <c r="B193" s="102"/>
      <c r="C193" s="113">
        <v>0</v>
      </c>
      <c r="D193" s="113">
        <v>0</v>
      </c>
      <c r="E193" s="112">
        <f t="shared" si="2"/>
        <v>21996.670000000013</v>
      </c>
      <c r="F193" s="173"/>
      <c r="G193" s="174"/>
      <c r="H193" s="175"/>
      <c r="I193" s="172"/>
      <c r="J193" s="163"/>
    </row>
    <row r="194" spans="1:10" s="117" customFormat="1" x14ac:dyDescent="0.25">
      <c r="A194" s="111"/>
      <c r="B194" s="102"/>
      <c r="C194" s="113">
        <v>0</v>
      </c>
      <c r="D194" s="113">
        <v>0</v>
      </c>
      <c r="E194" s="112">
        <f t="shared" si="2"/>
        <v>21996.670000000013</v>
      </c>
      <c r="F194" s="173"/>
      <c r="G194" s="174"/>
      <c r="H194" s="175"/>
      <c r="I194" s="172"/>
      <c r="J194" s="163"/>
    </row>
    <row r="195" spans="1:10" s="117" customFormat="1" x14ac:dyDescent="0.25">
      <c r="A195" s="111"/>
      <c r="B195" s="102"/>
      <c r="C195" s="113">
        <v>0</v>
      </c>
      <c r="D195" s="113">
        <v>0</v>
      </c>
      <c r="E195" s="112">
        <f t="shared" si="2"/>
        <v>21996.670000000013</v>
      </c>
      <c r="F195" s="173"/>
      <c r="G195" s="174"/>
      <c r="H195" s="175"/>
      <c r="I195" s="172"/>
      <c r="J195" s="163"/>
    </row>
    <row r="196" spans="1:10" s="117" customFormat="1" x14ac:dyDescent="0.25">
      <c r="A196" s="111"/>
      <c r="B196" s="102"/>
      <c r="C196" s="113">
        <v>0</v>
      </c>
      <c r="D196" s="113">
        <v>0</v>
      </c>
      <c r="E196" s="112">
        <f t="shared" si="2"/>
        <v>21996.670000000013</v>
      </c>
      <c r="F196" s="173"/>
      <c r="G196" s="174"/>
      <c r="H196" s="175"/>
      <c r="I196" s="172"/>
      <c r="J196" s="163"/>
    </row>
    <row r="197" spans="1:10" s="117" customFormat="1" x14ac:dyDescent="0.25">
      <c r="A197" s="111"/>
      <c r="B197" s="102"/>
      <c r="C197" s="113">
        <v>0</v>
      </c>
      <c r="D197" s="113">
        <v>0</v>
      </c>
      <c r="E197" s="112">
        <f t="shared" si="2"/>
        <v>21996.670000000013</v>
      </c>
      <c r="F197" s="173"/>
      <c r="G197" s="174"/>
      <c r="H197" s="175"/>
      <c r="I197" s="172"/>
      <c r="J197" s="163"/>
    </row>
    <row r="198" spans="1:10" s="117" customFormat="1" x14ac:dyDescent="0.25">
      <c r="A198" s="111"/>
      <c r="B198" s="102"/>
      <c r="C198" s="113">
        <v>0</v>
      </c>
      <c r="D198" s="113">
        <v>0</v>
      </c>
      <c r="E198" s="112">
        <f t="shared" si="2"/>
        <v>21996.670000000013</v>
      </c>
      <c r="F198" s="173"/>
      <c r="G198" s="174"/>
      <c r="H198" s="175"/>
      <c r="I198" s="172"/>
      <c r="J198" s="163"/>
    </row>
    <row r="199" spans="1:10" s="117" customFormat="1" x14ac:dyDescent="0.25">
      <c r="A199" s="111"/>
      <c r="B199" s="102"/>
      <c r="C199" s="113">
        <v>0</v>
      </c>
      <c r="D199" s="113">
        <v>0</v>
      </c>
      <c r="E199" s="112">
        <f t="shared" si="2"/>
        <v>21996.670000000013</v>
      </c>
      <c r="F199" s="173"/>
      <c r="G199" s="174"/>
      <c r="H199" s="175"/>
      <c r="I199" s="172"/>
      <c r="J199" s="163"/>
    </row>
    <row r="200" spans="1:10" s="117" customFormat="1" x14ac:dyDescent="0.25">
      <c r="A200" s="111"/>
      <c r="B200" s="102"/>
      <c r="C200" s="113">
        <v>0</v>
      </c>
      <c r="D200" s="113">
        <v>0</v>
      </c>
      <c r="E200" s="112">
        <f t="shared" ref="E200:E263" si="3">E199-C200+D200</f>
        <v>21996.670000000013</v>
      </c>
      <c r="F200" s="173"/>
      <c r="G200" s="174"/>
      <c r="H200" s="175"/>
      <c r="I200" s="172"/>
      <c r="J200" s="163"/>
    </row>
    <row r="201" spans="1:10" s="117" customFormat="1" x14ac:dyDescent="0.25">
      <c r="A201" s="111"/>
      <c r="B201" s="102"/>
      <c r="C201" s="113">
        <v>0</v>
      </c>
      <c r="D201" s="113">
        <v>0</v>
      </c>
      <c r="E201" s="112">
        <f t="shared" si="3"/>
        <v>21996.670000000013</v>
      </c>
      <c r="F201" s="173"/>
      <c r="G201" s="174"/>
      <c r="H201" s="175"/>
      <c r="I201" s="172"/>
      <c r="J201" s="163"/>
    </row>
    <row r="202" spans="1:10" s="117" customFormat="1" x14ac:dyDescent="0.25">
      <c r="A202" s="111"/>
      <c r="B202" s="102"/>
      <c r="C202" s="113">
        <v>0</v>
      </c>
      <c r="D202" s="113">
        <v>0</v>
      </c>
      <c r="E202" s="112">
        <f t="shared" si="3"/>
        <v>21996.670000000013</v>
      </c>
      <c r="F202" s="173"/>
      <c r="G202" s="174"/>
      <c r="H202" s="175"/>
      <c r="I202" s="172"/>
      <c r="J202" s="163"/>
    </row>
    <row r="203" spans="1:10" s="117" customFormat="1" x14ac:dyDescent="0.25">
      <c r="A203" s="111"/>
      <c r="B203" s="102"/>
      <c r="C203" s="113">
        <v>0</v>
      </c>
      <c r="D203" s="113">
        <v>0</v>
      </c>
      <c r="E203" s="112">
        <f t="shared" si="3"/>
        <v>21996.670000000013</v>
      </c>
      <c r="F203" s="173"/>
      <c r="G203" s="174"/>
      <c r="H203" s="175"/>
      <c r="I203" s="172"/>
      <c r="J203" s="163"/>
    </row>
    <row r="204" spans="1:10" s="117" customFormat="1" x14ac:dyDescent="0.25">
      <c r="A204" s="111"/>
      <c r="B204" s="102"/>
      <c r="C204" s="113">
        <v>0</v>
      </c>
      <c r="D204" s="113">
        <v>0</v>
      </c>
      <c r="E204" s="112">
        <f t="shared" si="3"/>
        <v>21996.670000000013</v>
      </c>
      <c r="F204" s="173"/>
      <c r="G204" s="174"/>
      <c r="H204" s="175"/>
      <c r="I204" s="172"/>
      <c r="J204" s="163"/>
    </row>
    <row r="205" spans="1:10" s="117" customFormat="1" x14ac:dyDescent="0.25">
      <c r="A205" s="111"/>
      <c r="B205" s="102"/>
      <c r="C205" s="113">
        <v>0</v>
      </c>
      <c r="D205" s="113">
        <v>0</v>
      </c>
      <c r="E205" s="112">
        <f t="shared" si="3"/>
        <v>21996.670000000013</v>
      </c>
      <c r="F205" s="173"/>
      <c r="G205" s="174"/>
      <c r="H205" s="175"/>
      <c r="I205" s="172"/>
      <c r="J205" s="163"/>
    </row>
    <row r="206" spans="1:10" s="117" customFormat="1" x14ac:dyDescent="0.25">
      <c r="A206" s="111"/>
      <c r="B206" s="102"/>
      <c r="C206" s="113">
        <v>0</v>
      </c>
      <c r="D206" s="113">
        <v>0</v>
      </c>
      <c r="E206" s="112">
        <f t="shared" si="3"/>
        <v>21996.670000000013</v>
      </c>
      <c r="F206" s="173"/>
      <c r="G206" s="174"/>
      <c r="H206" s="175"/>
      <c r="I206" s="172"/>
      <c r="J206" s="163"/>
    </row>
    <row r="207" spans="1:10" s="117" customFormat="1" x14ac:dyDescent="0.25">
      <c r="A207" s="111"/>
      <c r="B207" s="102"/>
      <c r="C207" s="113">
        <v>0</v>
      </c>
      <c r="D207" s="113">
        <v>0</v>
      </c>
      <c r="E207" s="112">
        <f t="shared" si="3"/>
        <v>21996.670000000013</v>
      </c>
      <c r="F207" s="173"/>
      <c r="G207" s="174"/>
      <c r="H207" s="175"/>
      <c r="I207" s="172"/>
      <c r="J207" s="163"/>
    </row>
    <row r="208" spans="1:10" s="117" customFormat="1" x14ac:dyDescent="0.25">
      <c r="A208" s="111"/>
      <c r="B208" s="102"/>
      <c r="C208" s="113">
        <v>0</v>
      </c>
      <c r="D208" s="113">
        <v>0</v>
      </c>
      <c r="E208" s="112">
        <f t="shared" si="3"/>
        <v>21996.670000000013</v>
      </c>
      <c r="F208" s="173"/>
      <c r="G208" s="174"/>
      <c r="H208" s="175"/>
      <c r="I208" s="172"/>
      <c r="J208" s="163"/>
    </row>
    <row r="209" spans="1:10" s="117" customFormat="1" x14ac:dyDescent="0.25">
      <c r="A209" s="111"/>
      <c r="B209" s="102"/>
      <c r="C209" s="113">
        <v>0</v>
      </c>
      <c r="D209" s="113">
        <v>0</v>
      </c>
      <c r="E209" s="112">
        <f t="shared" si="3"/>
        <v>21996.670000000013</v>
      </c>
      <c r="F209" s="173"/>
      <c r="G209" s="174"/>
      <c r="H209" s="175"/>
      <c r="I209" s="172"/>
      <c r="J209" s="163"/>
    </row>
    <row r="210" spans="1:10" s="117" customFormat="1" x14ac:dyDescent="0.25">
      <c r="A210" s="111"/>
      <c r="B210" s="102"/>
      <c r="C210" s="113">
        <v>0</v>
      </c>
      <c r="D210" s="113">
        <v>0</v>
      </c>
      <c r="E210" s="112">
        <f t="shared" si="3"/>
        <v>21996.670000000013</v>
      </c>
      <c r="F210" s="173"/>
      <c r="G210" s="174"/>
      <c r="H210" s="175"/>
      <c r="I210" s="172"/>
      <c r="J210" s="163"/>
    </row>
    <row r="211" spans="1:10" s="117" customFormat="1" x14ac:dyDescent="0.25">
      <c r="A211" s="111"/>
      <c r="B211" s="102"/>
      <c r="C211" s="113">
        <v>0</v>
      </c>
      <c r="D211" s="113">
        <v>0</v>
      </c>
      <c r="E211" s="112">
        <f t="shared" si="3"/>
        <v>21996.670000000013</v>
      </c>
      <c r="F211" s="173"/>
      <c r="G211" s="174"/>
      <c r="H211" s="175"/>
      <c r="I211" s="172"/>
      <c r="J211" s="163"/>
    </row>
    <row r="212" spans="1:10" s="117" customFormat="1" x14ac:dyDescent="0.25">
      <c r="A212" s="111"/>
      <c r="B212" s="102"/>
      <c r="C212" s="113">
        <v>0</v>
      </c>
      <c r="D212" s="113">
        <v>0</v>
      </c>
      <c r="E212" s="112">
        <f t="shared" si="3"/>
        <v>21996.670000000013</v>
      </c>
      <c r="F212" s="173"/>
      <c r="G212" s="174"/>
      <c r="H212" s="175"/>
      <c r="I212" s="172"/>
      <c r="J212" s="163"/>
    </row>
    <row r="213" spans="1:10" s="117" customFormat="1" x14ac:dyDescent="0.25">
      <c r="A213" s="111"/>
      <c r="B213" s="102"/>
      <c r="C213" s="113">
        <v>0</v>
      </c>
      <c r="D213" s="113">
        <v>0</v>
      </c>
      <c r="E213" s="112">
        <f t="shared" si="3"/>
        <v>21996.670000000013</v>
      </c>
      <c r="F213" s="173"/>
      <c r="G213" s="174"/>
      <c r="H213" s="175"/>
      <c r="I213" s="172"/>
      <c r="J213" s="163"/>
    </row>
    <row r="214" spans="1:10" s="117" customFormat="1" x14ac:dyDescent="0.25">
      <c r="A214" s="111"/>
      <c r="B214" s="102"/>
      <c r="C214" s="113">
        <v>0</v>
      </c>
      <c r="D214" s="113">
        <v>0</v>
      </c>
      <c r="E214" s="112">
        <f t="shared" si="3"/>
        <v>21996.670000000013</v>
      </c>
      <c r="F214" s="173"/>
      <c r="G214" s="174"/>
      <c r="H214" s="175"/>
      <c r="I214" s="172"/>
      <c r="J214" s="163"/>
    </row>
    <row r="215" spans="1:10" s="117" customFormat="1" x14ac:dyDescent="0.25">
      <c r="A215" s="111"/>
      <c r="B215" s="102"/>
      <c r="C215" s="113">
        <v>0</v>
      </c>
      <c r="D215" s="113">
        <v>0</v>
      </c>
      <c r="E215" s="112">
        <f t="shared" si="3"/>
        <v>21996.670000000013</v>
      </c>
      <c r="F215" s="173"/>
      <c r="G215" s="174"/>
      <c r="H215" s="175"/>
      <c r="I215" s="172"/>
      <c r="J215" s="163"/>
    </row>
    <row r="216" spans="1:10" s="117" customFormat="1" x14ac:dyDescent="0.25">
      <c r="A216" s="111"/>
      <c r="B216" s="102"/>
      <c r="C216" s="113">
        <v>0</v>
      </c>
      <c r="D216" s="113">
        <v>0</v>
      </c>
      <c r="E216" s="112">
        <f t="shared" si="3"/>
        <v>21996.670000000013</v>
      </c>
      <c r="F216" s="173"/>
      <c r="G216" s="174"/>
      <c r="H216" s="175"/>
      <c r="I216" s="172"/>
      <c r="J216" s="163"/>
    </row>
    <row r="217" spans="1:10" s="117" customFormat="1" x14ac:dyDescent="0.25">
      <c r="A217" s="111"/>
      <c r="B217" s="102"/>
      <c r="C217" s="113">
        <v>0</v>
      </c>
      <c r="D217" s="113">
        <v>0</v>
      </c>
      <c r="E217" s="112">
        <f t="shared" si="3"/>
        <v>21996.670000000013</v>
      </c>
      <c r="F217" s="173"/>
      <c r="G217" s="174"/>
      <c r="H217" s="175"/>
      <c r="I217" s="172"/>
      <c r="J217" s="163"/>
    </row>
    <row r="218" spans="1:10" s="117" customFormat="1" x14ac:dyDescent="0.25">
      <c r="A218" s="111"/>
      <c r="B218" s="102"/>
      <c r="C218" s="113">
        <v>0</v>
      </c>
      <c r="D218" s="113">
        <v>0</v>
      </c>
      <c r="E218" s="112">
        <f t="shared" si="3"/>
        <v>21996.670000000013</v>
      </c>
      <c r="F218" s="173"/>
      <c r="G218" s="174"/>
      <c r="H218" s="175"/>
      <c r="I218" s="172"/>
      <c r="J218" s="163"/>
    </row>
    <row r="219" spans="1:10" s="117" customFormat="1" x14ac:dyDescent="0.25">
      <c r="A219" s="111"/>
      <c r="B219" s="102"/>
      <c r="C219" s="113">
        <v>0</v>
      </c>
      <c r="D219" s="113">
        <v>0</v>
      </c>
      <c r="E219" s="112">
        <f t="shared" si="3"/>
        <v>21996.670000000013</v>
      </c>
      <c r="F219" s="173"/>
      <c r="G219" s="174"/>
      <c r="H219" s="175"/>
      <c r="I219" s="172"/>
      <c r="J219" s="163"/>
    </row>
    <row r="220" spans="1:10" s="117" customFormat="1" x14ac:dyDescent="0.25">
      <c r="A220" s="111"/>
      <c r="B220" s="102"/>
      <c r="C220" s="113">
        <v>0</v>
      </c>
      <c r="D220" s="113">
        <v>0</v>
      </c>
      <c r="E220" s="112">
        <f t="shared" si="3"/>
        <v>21996.670000000013</v>
      </c>
      <c r="F220" s="173"/>
      <c r="G220" s="174"/>
      <c r="H220" s="175"/>
      <c r="I220" s="176"/>
      <c r="J220" s="163"/>
    </row>
    <row r="221" spans="1:10" s="117" customFormat="1" x14ac:dyDescent="0.25">
      <c r="A221" s="111"/>
      <c r="B221" s="102"/>
      <c r="C221" s="113">
        <v>0</v>
      </c>
      <c r="D221" s="113">
        <v>0</v>
      </c>
      <c r="E221" s="112">
        <f t="shared" si="3"/>
        <v>21996.670000000013</v>
      </c>
      <c r="F221" s="173"/>
      <c r="G221" s="174"/>
      <c r="H221" s="175"/>
      <c r="I221" s="172"/>
      <c r="J221" s="163"/>
    </row>
    <row r="222" spans="1:10" s="117" customFormat="1" x14ac:dyDescent="0.25">
      <c r="A222" s="111"/>
      <c r="B222" s="102"/>
      <c r="C222" s="113">
        <v>0</v>
      </c>
      <c r="D222" s="113">
        <v>0</v>
      </c>
      <c r="E222" s="112">
        <f t="shared" si="3"/>
        <v>21996.670000000013</v>
      </c>
      <c r="F222" s="173"/>
      <c r="G222" s="174"/>
      <c r="H222" s="175"/>
      <c r="I222" s="172"/>
      <c r="J222" s="163"/>
    </row>
    <row r="223" spans="1:10" s="117" customFormat="1" x14ac:dyDescent="0.25">
      <c r="A223" s="111"/>
      <c r="B223" s="102"/>
      <c r="C223" s="113">
        <v>0</v>
      </c>
      <c r="D223" s="113">
        <v>0</v>
      </c>
      <c r="E223" s="112">
        <f t="shared" si="3"/>
        <v>21996.670000000013</v>
      </c>
      <c r="F223" s="173"/>
      <c r="G223" s="174"/>
      <c r="H223" s="175"/>
      <c r="I223" s="172"/>
      <c r="J223" s="163"/>
    </row>
    <row r="224" spans="1:10" s="117" customFormat="1" x14ac:dyDescent="0.25">
      <c r="A224" s="111"/>
      <c r="B224" s="102"/>
      <c r="C224" s="113">
        <v>0</v>
      </c>
      <c r="D224" s="113">
        <v>0</v>
      </c>
      <c r="E224" s="112">
        <f t="shared" si="3"/>
        <v>21996.670000000013</v>
      </c>
      <c r="F224" s="173"/>
      <c r="G224" s="174"/>
      <c r="H224" s="175"/>
      <c r="I224" s="172"/>
      <c r="J224" s="163"/>
    </row>
    <row r="225" spans="1:10" s="117" customFormat="1" x14ac:dyDescent="0.25">
      <c r="A225" s="111"/>
      <c r="B225" s="102"/>
      <c r="C225" s="113">
        <v>0</v>
      </c>
      <c r="D225" s="113">
        <v>0</v>
      </c>
      <c r="E225" s="112">
        <f t="shared" si="3"/>
        <v>21996.670000000013</v>
      </c>
      <c r="F225" s="114"/>
      <c r="G225" s="115"/>
      <c r="H225" s="116"/>
      <c r="I225" s="103"/>
      <c r="J225" s="163"/>
    </row>
    <row r="226" spans="1:10" s="117" customFormat="1" x14ac:dyDescent="0.25">
      <c r="A226" s="111"/>
      <c r="B226" s="102"/>
      <c r="C226" s="113">
        <v>0</v>
      </c>
      <c r="D226" s="113">
        <v>0</v>
      </c>
      <c r="E226" s="112">
        <f t="shared" si="3"/>
        <v>21996.670000000013</v>
      </c>
      <c r="F226" s="114"/>
      <c r="G226" s="115"/>
      <c r="H226" s="116"/>
      <c r="I226" s="103"/>
      <c r="J226" s="163"/>
    </row>
    <row r="227" spans="1:10" s="117" customFormat="1" x14ac:dyDescent="0.25">
      <c r="A227" s="111"/>
      <c r="B227" s="102"/>
      <c r="C227" s="113">
        <v>0</v>
      </c>
      <c r="D227" s="113">
        <v>0</v>
      </c>
      <c r="E227" s="112">
        <f t="shared" si="3"/>
        <v>21996.670000000013</v>
      </c>
      <c r="F227" s="114"/>
      <c r="G227" s="115"/>
      <c r="H227" s="116"/>
      <c r="I227" s="103"/>
      <c r="J227" s="163"/>
    </row>
    <row r="228" spans="1:10" s="117" customFormat="1" x14ac:dyDescent="0.25">
      <c r="A228" s="111"/>
      <c r="B228" s="102"/>
      <c r="C228" s="113">
        <v>0</v>
      </c>
      <c r="D228" s="113">
        <v>0</v>
      </c>
      <c r="E228" s="112">
        <f t="shared" si="3"/>
        <v>21996.670000000013</v>
      </c>
      <c r="F228" s="114"/>
      <c r="G228" s="115"/>
      <c r="H228" s="116"/>
      <c r="I228" s="103"/>
      <c r="J228" s="163"/>
    </row>
    <row r="229" spans="1:10" s="117" customFormat="1" x14ac:dyDescent="0.25">
      <c r="A229" s="111"/>
      <c r="B229" s="102"/>
      <c r="C229" s="113">
        <v>0</v>
      </c>
      <c r="D229" s="113">
        <v>0</v>
      </c>
      <c r="E229" s="112">
        <f t="shared" si="3"/>
        <v>21996.670000000013</v>
      </c>
      <c r="F229" s="114"/>
      <c r="G229" s="115"/>
      <c r="H229" s="116"/>
      <c r="I229" s="103"/>
      <c r="J229" s="163"/>
    </row>
    <row r="230" spans="1:10" s="117" customFormat="1" x14ac:dyDescent="0.25">
      <c r="A230" s="111"/>
      <c r="B230" s="102"/>
      <c r="C230" s="113">
        <v>0</v>
      </c>
      <c r="D230" s="113">
        <v>0</v>
      </c>
      <c r="E230" s="112">
        <f t="shared" si="3"/>
        <v>21996.670000000013</v>
      </c>
      <c r="F230" s="114"/>
      <c r="G230" s="115"/>
      <c r="H230" s="116"/>
      <c r="I230" s="103"/>
      <c r="J230" s="163"/>
    </row>
    <row r="231" spans="1:10" s="117" customFormat="1" x14ac:dyDescent="0.25">
      <c r="A231" s="111"/>
      <c r="B231" s="102"/>
      <c r="C231" s="113">
        <v>0</v>
      </c>
      <c r="D231" s="113">
        <v>0</v>
      </c>
      <c r="E231" s="112">
        <f t="shared" si="3"/>
        <v>21996.670000000013</v>
      </c>
      <c r="F231" s="114"/>
      <c r="G231" s="115"/>
      <c r="H231" s="116"/>
      <c r="I231" s="103"/>
      <c r="J231" s="163"/>
    </row>
    <row r="232" spans="1:10" s="117" customFormat="1" x14ac:dyDescent="0.25">
      <c r="A232" s="111"/>
      <c r="B232" s="102"/>
      <c r="C232" s="113">
        <v>0</v>
      </c>
      <c r="D232" s="113">
        <v>0</v>
      </c>
      <c r="E232" s="112">
        <f t="shared" si="3"/>
        <v>21996.670000000013</v>
      </c>
      <c r="F232" s="114"/>
      <c r="G232" s="115"/>
      <c r="H232" s="116"/>
      <c r="I232" s="103"/>
      <c r="J232" s="163"/>
    </row>
    <row r="233" spans="1:10" s="117" customFormat="1" x14ac:dyDescent="0.25">
      <c r="A233" s="111"/>
      <c r="B233" s="102"/>
      <c r="C233" s="113">
        <v>0</v>
      </c>
      <c r="D233" s="113">
        <v>0</v>
      </c>
      <c r="E233" s="112">
        <f t="shared" si="3"/>
        <v>21996.670000000013</v>
      </c>
      <c r="F233" s="114"/>
      <c r="G233" s="115"/>
      <c r="H233" s="116"/>
      <c r="I233" s="103"/>
      <c r="J233" s="163"/>
    </row>
    <row r="234" spans="1:10" s="117" customFormat="1" x14ac:dyDescent="0.25">
      <c r="A234" s="111"/>
      <c r="B234" s="102"/>
      <c r="C234" s="113">
        <v>0</v>
      </c>
      <c r="D234" s="113">
        <v>0</v>
      </c>
      <c r="E234" s="112">
        <f t="shared" si="3"/>
        <v>21996.670000000013</v>
      </c>
      <c r="F234" s="114"/>
      <c r="G234" s="115"/>
      <c r="H234" s="116"/>
      <c r="I234" s="103"/>
      <c r="J234" s="163"/>
    </row>
    <row r="235" spans="1:10" s="117" customFormat="1" x14ac:dyDescent="0.25">
      <c r="A235" s="111"/>
      <c r="B235" s="102"/>
      <c r="C235" s="113">
        <v>0</v>
      </c>
      <c r="D235" s="113">
        <v>0</v>
      </c>
      <c r="E235" s="112">
        <f t="shared" si="3"/>
        <v>21996.670000000013</v>
      </c>
      <c r="F235" s="114"/>
      <c r="G235" s="115"/>
      <c r="H235" s="116"/>
      <c r="I235" s="103"/>
      <c r="J235" s="163"/>
    </row>
    <row r="236" spans="1:10" s="117" customFormat="1" x14ac:dyDescent="0.25">
      <c r="A236" s="111"/>
      <c r="B236" s="102"/>
      <c r="C236" s="113">
        <v>0</v>
      </c>
      <c r="D236" s="113">
        <v>0</v>
      </c>
      <c r="E236" s="112">
        <f t="shared" si="3"/>
        <v>21996.670000000013</v>
      </c>
      <c r="F236" s="114"/>
      <c r="G236" s="115"/>
      <c r="H236" s="116"/>
      <c r="I236" s="103"/>
      <c r="J236" s="163"/>
    </row>
    <row r="237" spans="1:10" s="117" customFormat="1" x14ac:dyDescent="0.25">
      <c r="A237" s="111"/>
      <c r="B237" s="102"/>
      <c r="C237" s="113">
        <v>0</v>
      </c>
      <c r="D237" s="113">
        <v>0</v>
      </c>
      <c r="E237" s="112">
        <f t="shared" si="3"/>
        <v>21996.670000000013</v>
      </c>
      <c r="F237" s="114"/>
      <c r="G237" s="115"/>
      <c r="H237" s="116"/>
      <c r="I237" s="103"/>
      <c r="J237" s="163"/>
    </row>
    <row r="238" spans="1:10" s="117" customFormat="1" x14ac:dyDescent="0.25">
      <c r="A238" s="111"/>
      <c r="B238" s="102"/>
      <c r="C238" s="113">
        <v>0</v>
      </c>
      <c r="D238" s="113">
        <v>0</v>
      </c>
      <c r="E238" s="112">
        <f t="shared" si="3"/>
        <v>21996.670000000013</v>
      </c>
      <c r="F238" s="114"/>
      <c r="G238" s="115"/>
      <c r="H238" s="116"/>
      <c r="I238" s="103"/>
      <c r="J238" s="163"/>
    </row>
    <row r="239" spans="1:10" s="117" customFormat="1" x14ac:dyDescent="0.25">
      <c r="A239" s="111"/>
      <c r="B239" s="102"/>
      <c r="C239" s="113">
        <v>0</v>
      </c>
      <c r="D239" s="113">
        <v>0</v>
      </c>
      <c r="E239" s="112">
        <f t="shared" si="3"/>
        <v>21996.670000000013</v>
      </c>
      <c r="F239" s="114"/>
      <c r="G239" s="115"/>
      <c r="H239" s="116"/>
      <c r="I239" s="103"/>
      <c r="J239" s="163"/>
    </row>
    <row r="240" spans="1:10" s="117" customFormat="1" x14ac:dyDescent="0.25">
      <c r="A240" s="111"/>
      <c r="B240" s="102"/>
      <c r="C240" s="113">
        <v>0</v>
      </c>
      <c r="D240" s="113">
        <v>0</v>
      </c>
      <c r="E240" s="112">
        <f t="shared" si="3"/>
        <v>21996.670000000013</v>
      </c>
      <c r="F240" s="114"/>
      <c r="G240" s="115"/>
      <c r="H240" s="116"/>
      <c r="I240" s="103"/>
      <c r="J240" s="163"/>
    </row>
    <row r="241" spans="1:10" s="117" customFormat="1" x14ac:dyDescent="0.25">
      <c r="A241" s="111"/>
      <c r="B241" s="102"/>
      <c r="C241" s="113">
        <v>0</v>
      </c>
      <c r="D241" s="113">
        <v>0</v>
      </c>
      <c r="E241" s="112">
        <f t="shared" si="3"/>
        <v>21996.670000000013</v>
      </c>
      <c r="F241" s="114"/>
      <c r="G241" s="115"/>
      <c r="H241" s="116"/>
      <c r="I241" s="103"/>
      <c r="J241" s="163"/>
    </row>
    <row r="242" spans="1:10" s="117" customFormat="1" x14ac:dyDescent="0.25">
      <c r="A242" s="111"/>
      <c r="B242" s="102"/>
      <c r="C242" s="113">
        <v>0</v>
      </c>
      <c r="D242" s="113">
        <v>0</v>
      </c>
      <c r="E242" s="112">
        <f t="shared" si="3"/>
        <v>21996.670000000013</v>
      </c>
      <c r="F242" s="114"/>
      <c r="G242" s="115"/>
      <c r="H242" s="116"/>
      <c r="I242" s="103"/>
      <c r="J242" s="163"/>
    </row>
    <row r="243" spans="1:10" x14ac:dyDescent="0.25">
      <c r="A243" s="111"/>
      <c r="B243" s="102"/>
      <c r="C243" s="113">
        <v>0</v>
      </c>
      <c r="D243" s="113">
        <v>0</v>
      </c>
      <c r="E243" s="112">
        <f t="shared" si="3"/>
        <v>21996.670000000013</v>
      </c>
      <c r="F243" s="114"/>
      <c r="G243" s="115"/>
      <c r="H243" s="116"/>
      <c r="I243" s="103"/>
      <c r="J243" s="163"/>
    </row>
    <row r="244" spans="1:10" x14ac:dyDescent="0.25">
      <c r="A244" s="111"/>
      <c r="B244" s="102"/>
      <c r="C244" s="113">
        <v>0</v>
      </c>
      <c r="D244" s="113">
        <v>0</v>
      </c>
      <c r="E244" s="112">
        <f t="shared" si="3"/>
        <v>21996.670000000013</v>
      </c>
      <c r="F244" s="114"/>
      <c r="G244" s="115"/>
      <c r="H244" s="116"/>
      <c r="I244" s="103"/>
      <c r="J244" s="163"/>
    </row>
    <row r="245" spans="1:10" s="117" customFormat="1" x14ac:dyDescent="0.25">
      <c r="A245" s="111"/>
      <c r="B245" s="102"/>
      <c r="C245" s="113">
        <v>0</v>
      </c>
      <c r="D245" s="113">
        <v>0</v>
      </c>
      <c r="E245" s="112">
        <f t="shared" si="3"/>
        <v>21996.670000000013</v>
      </c>
      <c r="F245" s="114"/>
      <c r="G245" s="115"/>
      <c r="H245" s="116"/>
      <c r="I245" s="103"/>
      <c r="J245" s="163"/>
    </row>
    <row r="246" spans="1:10" s="117" customFormat="1" x14ac:dyDescent="0.25">
      <c r="A246" s="111"/>
      <c r="B246" s="102"/>
      <c r="C246" s="113">
        <v>0</v>
      </c>
      <c r="D246" s="113">
        <v>0</v>
      </c>
      <c r="E246" s="112">
        <f t="shared" si="3"/>
        <v>21996.670000000013</v>
      </c>
      <c r="F246" s="114"/>
      <c r="G246" s="115"/>
      <c r="H246" s="116"/>
      <c r="I246" s="103"/>
      <c r="J246" s="163"/>
    </row>
    <row r="247" spans="1:10" s="117" customFormat="1" x14ac:dyDescent="0.25">
      <c r="A247" s="111"/>
      <c r="B247" s="102"/>
      <c r="C247" s="113">
        <v>0</v>
      </c>
      <c r="D247" s="113">
        <v>0</v>
      </c>
      <c r="E247" s="112">
        <f t="shared" si="3"/>
        <v>21996.670000000013</v>
      </c>
      <c r="F247" s="114"/>
      <c r="G247" s="115"/>
      <c r="H247" s="116"/>
      <c r="I247" s="103"/>
      <c r="J247" s="163"/>
    </row>
    <row r="248" spans="1:10" s="117" customFormat="1" x14ac:dyDescent="0.25">
      <c r="A248" s="111"/>
      <c r="B248" s="102"/>
      <c r="C248" s="113">
        <v>0</v>
      </c>
      <c r="D248" s="113">
        <v>0</v>
      </c>
      <c r="E248" s="112">
        <f t="shared" si="3"/>
        <v>21996.670000000013</v>
      </c>
      <c r="F248" s="114"/>
      <c r="G248" s="115"/>
      <c r="H248" s="116"/>
      <c r="I248" s="103"/>
      <c r="J248" s="163"/>
    </row>
    <row r="249" spans="1:10" s="117" customFormat="1" x14ac:dyDescent="0.25">
      <c r="A249" s="111"/>
      <c r="B249" s="102"/>
      <c r="C249" s="113">
        <v>0</v>
      </c>
      <c r="D249" s="113">
        <v>0</v>
      </c>
      <c r="E249" s="112">
        <f t="shared" si="3"/>
        <v>21996.670000000013</v>
      </c>
      <c r="F249" s="114"/>
      <c r="G249" s="115"/>
      <c r="H249" s="116"/>
      <c r="I249" s="103"/>
      <c r="J249" s="163"/>
    </row>
    <row r="250" spans="1:10" s="117" customFormat="1" x14ac:dyDescent="0.25">
      <c r="A250" s="111"/>
      <c r="B250" s="102"/>
      <c r="C250" s="113">
        <v>0</v>
      </c>
      <c r="D250" s="113">
        <v>0</v>
      </c>
      <c r="E250" s="112">
        <f t="shared" si="3"/>
        <v>21996.670000000013</v>
      </c>
      <c r="F250" s="114"/>
      <c r="G250" s="115"/>
      <c r="H250" s="116"/>
      <c r="I250" s="103"/>
      <c r="J250" s="163"/>
    </row>
    <row r="251" spans="1:10" s="117" customFormat="1" x14ac:dyDescent="0.25">
      <c r="A251" s="111"/>
      <c r="B251" s="102"/>
      <c r="C251" s="113">
        <v>0</v>
      </c>
      <c r="D251" s="113">
        <v>0</v>
      </c>
      <c r="E251" s="112">
        <f t="shared" si="3"/>
        <v>21996.670000000013</v>
      </c>
      <c r="F251" s="114"/>
      <c r="G251" s="115"/>
      <c r="H251" s="116"/>
      <c r="I251" s="103"/>
      <c r="J251" s="163"/>
    </row>
    <row r="252" spans="1:10" s="117" customFormat="1" x14ac:dyDescent="0.25">
      <c r="A252" s="111"/>
      <c r="B252" s="102"/>
      <c r="C252" s="113">
        <v>0</v>
      </c>
      <c r="D252" s="113">
        <v>0</v>
      </c>
      <c r="E252" s="112">
        <f t="shared" si="3"/>
        <v>21996.670000000013</v>
      </c>
      <c r="F252" s="114"/>
      <c r="G252" s="115"/>
      <c r="H252" s="116"/>
      <c r="I252" s="103"/>
      <c r="J252" s="163"/>
    </row>
    <row r="253" spans="1:10" s="117" customFormat="1" x14ac:dyDescent="0.25">
      <c r="A253" s="111"/>
      <c r="B253" s="102"/>
      <c r="C253" s="113">
        <v>0</v>
      </c>
      <c r="D253" s="113">
        <v>0</v>
      </c>
      <c r="E253" s="112">
        <f t="shared" si="3"/>
        <v>21996.670000000013</v>
      </c>
      <c r="F253" s="114"/>
      <c r="G253" s="115"/>
      <c r="H253" s="116"/>
      <c r="I253" s="103"/>
      <c r="J253" s="163"/>
    </row>
    <row r="254" spans="1:10" s="117" customFormat="1" x14ac:dyDescent="0.25">
      <c r="A254" s="111"/>
      <c r="B254" s="102"/>
      <c r="C254" s="113">
        <v>0</v>
      </c>
      <c r="D254" s="113">
        <v>0</v>
      </c>
      <c r="E254" s="112">
        <f t="shared" si="3"/>
        <v>21996.670000000013</v>
      </c>
      <c r="F254" s="114"/>
      <c r="G254" s="115"/>
      <c r="H254" s="116"/>
      <c r="I254" s="103"/>
      <c r="J254" s="163"/>
    </row>
    <row r="255" spans="1:10" s="117" customFormat="1" x14ac:dyDescent="0.25">
      <c r="A255" s="111"/>
      <c r="B255" s="102"/>
      <c r="C255" s="113">
        <v>0</v>
      </c>
      <c r="D255" s="113">
        <v>0</v>
      </c>
      <c r="E255" s="112">
        <f t="shared" si="3"/>
        <v>21996.670000000013</v>
      </c>
      <c r="F255" s="114"/>
      <c r="G255" s="115"/>
      <c r="H255" s="116"/>
      <c r="I255" s="103"/>
      <c r="J255" s="163"/>
    </row>
    <row r="256" spans="1:10" s="117" customFormat="1" x14ac:dyDescent="0.25">
      <c r="A256" s="111"/>
      <c r="B256" s="102"/>
      <c r="C256" s="113">
        <v>0</v>
      </c>
      <c r="D256" s="113">
        <v>0</v>
      </c>
      <c r="E256" s="112">
        <f t="shared" si="3"/>
        <v>21996.670000000013</v>
      </c>
      <c r="F256" s="114"/>
      <c r="G256" s="115"/>
      <c r="H256" s="116"/>
      <c r="I256" s="103"/>
      <c r="J256" s="163"/>
    </row>
    <row r="257" spans="1:10" s="117" customFormat="1" x14ac:dyDescent="0.25">
      <c r="A257" s="111"/>
      <c r="B257" s="102"/>
      <c r="C257" s="113">
        <v>0</v>
      </c>
      <c r="D257" s="113">
        <v>0</v>
      </c>
      <c r="E257" s="112">
        <f t="shared" si="3"/>
        <v>21996.670000000013</v>
      </c>
      <c r="F257" s="114"/>
      <c r="G257" s="115"/>
      <c r="H257" s="116"/>
      <c r="I257" s="103"/>
      <c r="J257" s="163"/>
    </row>
    <row r="258" spans="1:10" s="117" customFormat="1" x14ac:dyDescent="0.25">
      <c r="A258" s="111"/>
      <c r="B258" s="102"/>
      <c r="C258" s="113">
        <v>0</v>
      </c>
      <c r="D258" s="113">
        <v>0</v>
      </c>
      <c r="E258" s="112">
        <f t="shared" si="3"/>
        <v>21996.670000000013</v>
      </c>
      <c r="F258" s="114"/>
      <c r="G258" s="115"/>
      <c r="H258" s="116"/>
      <c r="I258" s="103"/>
      <c r="J258" s="163"/>
    </row>
    <row r="259" spans="1:10" s="117" customFormat="1" x14ac:dyDescent="0.25">
      <c r="A259" s="111"/>
      <c r="B259" s="102"/>
      <c r="C259" s="113">
        <v>0</v>
      </c>
      <c r="D259" s="113">
        <v>0</v>
      </c>
      <c r="E259" s="112">
        <f t="shared" si="3"/>
        <v>21996.670000000013</v>
      </c>
      <c r="F259" s="114"/>
      <c r="G259" s="115"/>
      <c r="H259" s="116"/>
      <c r="I259" s="103"/>
      <c r="J259" s="163"/>
    </row>
    <row r="260" spans="1:10" s="117" customFormat="1" x14ac:dyDescent="0.25">
      <c r="A260" s="111"/>
      <c r="B260" s="102"/>
      <c r="C260" s="113">
        <v>0</v>
      </c>
      <c r="D260" s="113">
        <v>0</v>
      </c>
      <c r="E260" s="112">
        <f t="shared" si="3"/>
        <v>21996.670000000013</v>
      </c>
      <c r="F260" s="114"/>
      <c r="G260" s="115"/>
      <c r="H260" s="116"/>
      <c r="I260" s="103"/>
      <c r="J260" s="163"/>
    </row>
    <row r="261" spans="1:10" s="117" customFormat="1" x14ac:dyDescent="0.25">
      <c r="A261" s="111"/>
      <c r="B261" s="102"/>
      <c r="C261" s="113">
        <v>0</v>
      </c>
      <c r="D261" s="113">
        <v>0</v>
      </c>
      <c r="E261" s="112">
        <f t="shared" si="3"/>
        <v>21996.670000000013</v>
      </c>
      <c r="F261" s="114"/>
      <c r="G261" s="115"/>
      <c r="H261" s="116"/>
      <c r="I261" s="103"/>
      <c r="J261" s="163"/>
    </row>
    <row r="262" spans="1:10" s="117" customFormat="1" x14ac:dyDescent="0.25">
      <c r="A262" s="111"/>
      <c r="B262" s="102"/>
      <c r="C262" s="113">
        <v>0</v>
      </c>
      <c r="D262" s="113">
        <v>0</v>
      </c>
      <c r="E262" s="112">
        <f t="shared" si="3"/>
        <v>21996.670000000013</v>
      </c>
      <c r="F262" s="114"/>
      <c r="G262" s="115"/>
      <c r="H262" s="116"/>
      <c r="I262" s="103"/>
      <c r="J262" s="163"/>
    </row>
    <row r="263" spans="1:10" s="117" customFormat="1" x14ac:dyDescent="0.25">
      <c r="A263" s="111"/>
      <c r="B263" s="102"/>
      <c r="C263" s="113">
        <v>0</v>
      </c>
      <c r="D263" s="113">
        <v>0</v>
      </c>
      <c r="E263" s="112">
        <f t="shared" si="3"/>
        <v>21996.670000000013</v>
      </c>
      <c r="F263" s="114"/>
      <c r="G263" s="115"/>
      <c r="H263" s="116"/>
      <c r="I263" s="103"/>
      <c r="J263" s="163"/>
    </row>
    <row r="264" spans="1:10" s="117" customFormat="1" x14ac:dyDescent="0.25">
      <c r="A264" s="111"/>
      <c r="B264" s="102"/>
      <c r="C264" s="113">
        <v>0</v>
      </c>
      <c r="D264" s="113">
        <v>0</v>
      </c>
      <c r="E264" s="112">
        <f t="shared" ref="E264:E285" si="4">E263-C264+D264</f>
        <v>21996.670000000013</v>
      </c>
      <c r="F264" s="114"/>
      <c r="G264" s="115"/>
      <c r="H264" s="116"/>
      <c r="I264" s="103"/>
      <c r="J264" s="163"/>
    </row>
    <row r="265" spans="1:10" s="117" customFormat="1" x14ac:dyDescent="0.25">
      <c r="A265" s="111"/>
      <c r="B265" s="102"/>
      <c r="C265" s="113">
        <v>0</v>
      </c>
      <c r="D265" s="113">
        <v>0</v>
      </c>
      <c r="E265" s="112">
        <f t="shared" si="4"/>
        <v>21996.670000000013</v>
      </c>
      <c r="F265" s="114"/>
      <c r="G265" s="115"/>
      <c r="H265" s="116"/>
      <c r="I265" s="103"/>
      <c r="J265" s="163"/>
    </row>
    <row r="266" spans="1:10" s="117" customFormat="1" x14ac:dyDescent="0.25">
      <c r="A266" s="111"/>
      <c r="B266" s="102"/>
      <c r="C266" s="113">
        <v>0</v>
      </c>
      <c r="D266" s="113">
        <v>0</v>
      </c>
      <c r="E266" s="112">
        <f t="shared" si="4"/>
        <v>21996.670000000013</v>
      </c>
      <c r="F266" s="114"/>
      <c r="G266" s="115"/>
      <c r="H266" s="116"/>
      <c r="I266" s="103"/>
      <c r="J266" s="163"/>
    </row>
    <row r="267" spans="1:10" s="117" customFormat="1" x14ac:dyDescent="0.25">
      <c r="A267" s="111"/>
      <c r="B267" s="102"/>
      <c r="C267" s="113">
        <v>0</v>
      </c>
      <c r="D267" s="113">
        <v>0</v>
      </c>
      <c r="E267" s="112">
        <f t="shared" si="4"/>
        <v>21996.670000000013</v>
      </c>
      <c r="F267" s="114"/>
      <c r="G267" s="115"/>
      <c r="H267" s="116"/>
      <c r="I267" s="103"/>
      <c r="J267" s="163"/>
    </row>
    <row r="268" spans="1:10" s="117" customFormat="1" x14ac:dyDescent="0.25">
      <c r="A268" s="111"/>
      <c r="B268" s="102"/>
      <c r="C268" s="113">
        <v>0</v>
      </c>
      <c r="D268" s="113">
        <v>0</v>
      </c>
      <c r="E268" s="112">
        <f t="shared" si="4"/>
        <v>21996.670000000013</v>
      </c>
      <c r="F268" s="114"/>
      <c r="G268" s="115"/>
      <c r="H268" s="116"/>
      <c r="I268" s="103"/>
      <c r="J268" s="163"/>
    </row>
    <row r="269" spans="1:10" s="117" customFormat="1" x14ac:dyDescent="0.25">
      <c r="A269" s="111"/>
      <c r="B269" s="102"/>
      <c r="C269" s="113">
        <v>0</v>
      </c>
      <c r="D269" s="113">
        <v>0</v>
      </c>
      <c r="E269" s="112">
        <f t="shared" si="4"/>
        <v>21996.670000000013</v>
      </c>
      <c r="F269" s="114"/>
      <c r="G269" s="115"/>
      <c r="H269" s="116"/>
      <c r="I269" s="103"/>
      <c r="J269" s="163"/>
    </row>
    <row r="270" spans="1:10" s="117" customFormat="1" x14ac:dyDescent="0.25">
      <c r="A270" s="111"/>
      <c r="B270" s="102"/>
      <c r="C270" s="113">
        <v>0</v>
      </c>
      <c r="D270" s="113">
        <v>0</v>
      </c>
      <c r="E270" s="112">
        <f t="shared" si="4"/>
        <v>21996.670000000013</v>
      </c>
      <c r="F270" s="114"/>
      <c r="G270" s="115"/>
      <c r="H270" s="116"/>
      <c r="I270" s="103"/>
      <c r="J270" s="163"/>
    </row>
    <row r="271" spans="1:10" s="117" customFormat="1" x14ac:dyDescent="0.25">
      <c r="A271" s="111"/>
      <c r="B271" s="102"/>
      <c r="C271" s="113">
        <v>0</v>
      </c>
      <c r="D271" s="113">
        <v>0</v>
      </c>
      <c r="E271" s="112">
        <f t="shared" si="4"/>
        <v>21996.670000000013</v>
      </c>
      <c r="F271" s="114"/>
      <c r="G271" s="115"/>
      <c r="H271" s="116"/>
      <c r="I271" s="103"/>
      <c r="J271" s="163"/>
    </row>
    <row r="272" spans="1:10" s="117" customFormat="1" x14ac:dyDescent="0.25">
      <c r="A272" s="111"/>
      <c r="B272" s="102"/>
      <c r="C272" s="113">
        <v>0</v>
      </c>
      <c r="D272" s="113">
        <v>0</v>
      </c>
      <c r="E272" s="112">
        <f t="shared" si="4"/>
        <v>21996.670000000013</v>
      </c>
      <c r="F272" s="114"/>
      <c r="G272" s="115"/>
      <c r="H272" s="116"/>
      <c r="I272" s="103"/>
      <c r="J272" s="163"/>
    </row>
    <row r="273" spans="1:10" s="117" customFormat="1" x14ac:dyDescent="0.25">
      <c r="A273" s="111"/>
      <c r="B273" s="102"/>
      <c r="C273" s="113">
        <v>0</v>
      </c>
      <c r="D273" s="113">
        <v>0</v>
      </c>
      <c r="E273" s="112">
        <f t="shared" si="4"/>
        <v>21996.670000000013</v>
      </c>
      <c r="F273" s="114"/>
      <c r="G273" s="115"/>
      <c r="H273" s="116"/>
      <c r="I273" s="103"/>
      <c r="J273" s="163"/>
    </row>
    <row r="274" spans="1:10" s="117" customFormat="1" x14ac:dyDescent="0.25">
      <c r="A274" s="111"/>
      <c r="B274" s="102"/>
      <c r="C274" s="113">
        <v>0</v>
      </c>
      <c r="D274" s="113">
        <v>0</v>
      </c>
      <c r="E274" s="112">
        <f t="shared" si="4"/>
        <v>21996.670000000013</v>
      </c>
      <c r="F274" s="114"/>
      <c r="G274" s="115"/>
      <c r="H274" s="116"/>
      <c r="I274" s="103"/>
      <c r="J274" s="163"/>
    </row>
    <row r="275" spans="1:10" s="117" customFormat="1" x14ac:dyDescent="0.25">
      <c r="A275" s="111"/>
      <c r="B275" s="102"/>
      <c r="C275" s="113">
        <v>0</v>
      </c>
      <c r="D275" s="113">
        <v>0</v>
      </c>
      <c r="E275" s="112">
        <f t="shared" si="4"/>
        <v>21996.670000000013</v>
      </c>
      <c r="F275" s="114"/>
      <c r="G275" s="115"/>
      <c r="H275" s="116"/>
      <c r="I275" s="103"/>
      <c r="J275" s="163"/>
    </row>
    <row r="276" spans="1:10" s="117" customFormat="1" x14ac:dyDescent="0.25">
      <c r="A276" s="111"/>
      <c r="B276" s="102"/>
      <c r="C276" s="113">
        <v>0</v>
      </c>
      <c r="D276" s="113">
        <v>0</v>
      </c>
      <c r="E276" s="112">
        <f t="shared" si="4"/>
        <v>21996.670000000013</v>
      </c>
      <c r="F276" s="114"/>
      <c r="G276" s="115"/>
      <c r="H276" s="116"/>
      <c r="I276" s="103"/>
      <c r="J276" s="163"/>
    </row>
    <row r="277" spans="1:10" s="117" customFormat="1" x14ac:dyDescent="0.25">
      <c r="A277" s="111"/>
      <c r="B277" s="102"/>
      <c r="C277" s="113">
        <v>0</v>
      </c>
      <c r="D277" s="113">
        <v>0</v>
      </c>
      <c r="E277" s="112">
        <f t="shared" si="4"/>
        <v>21996.670000000013</v>
      </c>
      <c r="F277" s="114"/>
      <c r="G277" s="115"/>
      <c r="H277" s="116"/>
      <c r="I277" s="103"/>
      <c r="J277" s="163"/>
    </row>
    <row r="278" spans="1:10" s="117" customFormat="1" x14ac:dyDescent="0.25">
      <c r="A278" s="111"/>
      <c r="B278" s="102"/>
      <c r="C278" s="113">
        <v>0</v>
      </c>
      <c r="D278" s="113">
        <v>0</v>
      </c>
      <c r="E278" s="112">
        <f t="shared" si="4"/>
        <v>21996.670000000013</v>
      </c>
      <c r="F278" s="114"/>
      <c r="G278" s="115"/>
      <c r="H278" s="116"/>
      <c r="I278" s="103"/>
      <c r="J278" s="163"/>
    </row>
    <row r="279" spans="1:10" s="117" customFormat="1" x14ac:dyDescent="0.25">
      <c r="A279" s="111"/>
      <c r="B279" s="102"/>
      <c r="C279" s="113">
        <v>0</v>
      </c>
      <c r="D279" s="113">
        <v>0</v>
      </c>
      <c r="E279" s="112">
        <f t="shared" si="4"/>
        <v>21996.670000000013</v>
      </c>
      <c r="F279" s="114"/>
      <c r="G279" s="115"/>
      <c r="H279" s="116"/>
      <c r="I279" s="103"/>
      <c r="J279" s="163"/>
    </row>
    <row r="280" spans="1:10" s="117" customFormat="1" x14ac:dyDescent="0.25">
      <c r="A280" s="111"/>
      <c r="B280" s="102"/>
      <c r="C280" s="113">
        <v>0</v>
      </c>
      <c r="D280" s="113">
        <v>0</v>
      </c>
      <c r="E280" s="112">
        <f t="shared" si="4"/>
        <v>21996.670000000013</v>
      </c>
      <c r="F280" s="114"/>
      <c r="G280" s="115"/>
      <c r="H280" s="116"/>
      <c r="I280" s="103"/>
      <c r="J280" s="163"/>
    </row>
    <row r="281" spans="1:10" s="117" customFormat="1" x14ac:dyDescent="0.25">
      <c r="A281" s="111"/>
      <c r="B281" s="102"/>
      <c r="C281" s="113">
        <v>0</v>
      </c>
      <c r="D281" s="113">
        <v>0</v>
      </c>
      <c r="E281" s="112">
        <f t="shared" si="4"/>
        <v>21996.670000000013</v>
      </c>
      <c r="F281" s="114"/>
      <c r="G281" s="115"/>
      <c r="H281" s="116"/>
      <c r="I281" s="103"/>
      <c r="J281" s="163"/>
    </row>
    <row r="282" spans="1:10" s="117" customFormat="1" x14ac:dyDescent="0.25">
      <c r="A282" s="111"/>
      <c r="B282" s="102"/>
      <c r="C282" s="113">
        <v>0</v>
      </c>
      <c r="D282" s="113">
        <v>0</v>
      </c>
      <c r="E282" s="112">
        <f t="shared" si="4"/>
        <v>21996.670000000013</v>
      </c>
      <c r="F282" s="114"/>
      <c r="G282" s="115"/>
      <c r="H282" s="116"/>
      <c r="I282" s="103"/>
      <c r="J282" s="163"/>
    </row>
    <row r="283" spans="1:10" s="117" customFormat="1" x14ac:dyDescent="0.25">
      <c r="A283" s="111"/>
      <c r="B283" s="102"/>
      <c r="C283" s="113">
        <v>0</v>
      </c>
      <c r="D283" s="113">
        <v>0</v>
      </c>
      <c r="E283" s="112">
        <f t="shared" si="4"/>
        <v>21996.670000000013</v>
      </c>
      <c r="F283" s="114"/>
      <c r="G283" s="115"/>
      <c r="H283" s="116"/>
      <c r="I283" s="103"/>
      <c r="J283" s="163"/>
    </row>
    <row r="284" spans="1:10" s="117" customFormat="1" x14ac:dyDescent="0.25">
      <c r="A284" s="111"/>
      <c r="B284" s="102"/>
      <c r="C284" s="113">
        <v>0</v>
      </c>
      <c r="D284" s="113">
        <v>0</v>
      </c>
      <c r="E284" s="112">
        <f t="shared" si="4"/>
        <v>21996.670000000013</v>
      </c>
      <c r="F284" s="114"/>
      <c r="G284" s="115"/>
      <c r="H284" s="116"/>
      <c r="I284" s="103"/>
      <c r="J284" s="163"/>
    </row>
    <row r="285" spans="1:10" s="117" customFormat="1" x14ac:dyDescent="0.25">
      <c r="A285" s="111"/>
      <c r="B285" s="102"/>
      <c r="C285" s="113">
        <v>0</v>
      </c>
      <c r="D285" s="113">
        <v>0</v>
      </c>
      <c r="E285" s="112">
        <f t="shared" si="4"/>
        <v>21996.670000000013</v>
      </c>
      <c r="F285" s="114"/>
      <c r="G285" s="115"/>
      <c r="H285" s="116"/>
      <c r="I285" s="103"/>
      <c r="J285" s="163"/>
    </row>
    <row r="286" spans="1:10" s="117" customFormat="1" x14ac:dyDescent="0.25">
      <c r="A286" s="111"/>
      <c r="B286" s="102"/>
      <c r="C286" s="113">
        <v>0</v>
      </c>
      <c r="D286" s="113">
        <v>0</v>
      </c>
      <c r="E286" s="100">
        <f t="shared" ref="E286:E346" si="5">E285-C286+D286</f>
        <v>21996.670000000013</v>
      </c>
      <c r="F286" s="114"/>
      <c r="G286" s="115"/>
      <c r="H286" s="116"/>
      <c r="I286" s="103"/>
      <c r="J286" s="163"/>
    </row>
    <row r="287" spans="1:10" s="117" customFormat="1" x14ac:dyDescent="0.25">
      <c r="A287" s="111"/>
      <c r="B287" s="102"/>
      <c r="C287" s="113">
        <v>0</v>
      </c>
      <c r="D287" s="113">
        <v>0</v>
      </c>
      <c r="E287" s="112">
        <f t="shared" si="5"/>
        <v>21996.670000000013</v>
      </c>
      <c r="F287" s="114"/>
      <c r="G287" s="115"/>
      <c r="H287" s="116"/>
      <c r="I287" s="103"/>
      <c r="J287" s="163"/>
    </row>
    <row r="288" spans="1:10" s="117" customFormat="1" x14ac:dyDescent="0.25">
      <c r="A288" s="111"/>
      <c r="B288" s="99"/>
      <c r="C288" s="113">
        <v>0</v>
      </c>
      <c r="D288" s="113">
        <v>0</v>
      </c>
      <c r="E288" s="100">
        <f t="shared" si="5"/>
        <v>21996.670000000013</v>
      </c>
      <c r="F288" s="114"/>
      <c r="G288" s="115"/>
      <c r="H288" s="116"/>
      <c r="I288" s="103"/>
      <c r="J288" s="163"/>
    </row>
    <row r="289" spans="1:10" s="117" customFormat="1" x14ac:dyDescent="0.25">
      <c r="A289" s="111"/>
      <c r="B289" s="99"/>
      <c r="C289" s="113">
        <v>0</v>
      </c>
      <c r="D289" s="113">
        <v>0</v>
      </c>
      <c r="E289" s="112">
        <f t="shared" si="5"/>
        <v>21996.670000000013</v>
      </c>
      <c r="F289" s="114"/>
      <c r="G289" s="115"/>
      <c r="H289" s="116"/>
      <c r="I289" s="103"/>
      <c r="J289" s="163"/>
    </row>
    <row r="290" spans="1:10" s="117" customFormat="1" x14ac:dyDescent="0.25">
      <c r="A290" s="111"/>
      <c r="B290" s="99"/>
      <c r="C290" s="113">
        <v>0</v>
      </c>
      <c r="D290" s="113">
        <v>0</v>
      </c>
      <c r="E290" s="100">
        <f t="shared" si="5"/>
        <v>21996.670000000013</v>
      </c>
      <c r="F290" s="114"/>
      <c r="G290" s="115"/>
      <c r="H290" s="116"/>
      <c r="I290" s="103"/>
      <c r="J290" s="163"/>
    </row>
    <row r="291" spans="1:10" s="117" customFormat="1" x14ac:dyDescent="0.25">
      <c r="A291" s="111"/>
      <c r="B291" s="99"/>
      <c r="C291" s="113">
        <v>0</v>
      </c>
      <c r="D291" s="113">
        <v>0</v>
      </c>
      <c r="E291" s="112">
        <f t="shared" si="5"/>
        <v>21996.670000000013</v>
      </c>
      <c r="F291" s="114"/>
      <c r="G291" s="115"/>
      <c r="H291" s="116"/>
      <c r="I291" s="103"/>
      <c r="J291" s="163"/>
    </row>
    <row r="292" spans="1:10" s="117" customFormat="1" x14ac:dyDescent="0.25">
      <c r="A292" s="111"/>
      <c r="B292" s="99"/>
      <c r="C292" s="113">
        <v>0</v>
      </c>
      <c r="D292" s="113">
        <v>0</v>
      </c>
      <c r="E292" s="100">
        <f t="shared" si="5"/>
        <v>21996.670000000013</v>
      </c>
      <c r="F292" s="114"/>
      <c r="G292" s="115"/>
      <c r="H292" s="116"/>
      <c r="I292" s="103"/>
      <c r="J292" s="163"/>
    </row>
    <row r="293" spans="1:10" s="117" customFormat="1" x14ac:dyDescent="0.25">
      <c r="A293" s="111"/>
      <c r="B293" s="99"/>
      <c r="C293" s="113">
        <v>0</v>
      </c>
      <c r="D293" s="113">
        <v>0</v>
      </c>
      <c r="E293" s="112">
        <f t="shared" si="5"/>
        <v>21996.670000000013</v>
      </c>
      <c r="F293" s="114"/>
      <c r="G293" s="115"/>
      <c r="H293" s="116"/>
      <c r="I293" s="103"/>
      <c r="J293" s="163"/>
    </row>
    <row r="294" spans="1:10" s="117" customFormat="1" x14ac:dyDescent="0.25">
      <c r="A294" s="111"/>
      <c r="B294" s="99"/>
      <c r="C294" s="113">
        <v>0</v>
      </c>
      <c r="D294" s="113">
        <v>0</v>
      </c>
      <c r="E294" s="100">
        <f t="shared" si="5"/>
        <v>21996.670000000013</v>
      </c>
      <c r="F294" s="114"/>
      <c r="G294" s="115"/>
      <c r="H294" s="116"/>
      <c r="I294" s="103"/>
      <c r="J294" s="163"/>
    </row>
    <row r="295" spans="1:10" s="117" customFormat="1" x14ac:dyDescent="0.25">
      <c r="A295" s="111"/>
      <c r="B295" s="99"/>
      <c r="C295" s="113">
        <v>0</v>
      </c>
      <c r="D295" s="113">
        <v>0</v>
      </c>
      <c r="E295" s="112">
        <f t="shared" si="5"/>
        <v>21996.670000000013</v>
      </c>
      <c r="F295" s="114"/>
      <c r="G295" s="115"/>
      <c r="H295" s="116"/>
      <c r="I295" s="103"/>
      <c r="J295" s="163"/>
    </row>
    <row r="296" spans="1:10" s="117" customFormat="1" x14ac:dyDescent="0.25">
      <c r="A296" s="111"/>
      <c r="B296" s="99"/>
      <c r="C296" s="113">
        <v>0</v>
      </c>
      <c r="D296" s="113">
        <v>0</v>
      </c>
      <c r="E296" s="100">
        <f t="shared" si="5"/>
        <v>21996.670000000013</v>
      </c>
      <c r="F296" s="114"/>
      <c r="G296" s="115"/>
      <c r="H296" s="116"/>
      <c r="I296" s="103"/>
      <c r="J296" s="163"/>
    </row>
    <row r="297" spans="1:10" s="117" customFormat="1" x14ac:dyDescent="0.25">
      <c r="A297" s="111"/>
      <c r="B297" s="99"/>
      <c r="C297" s="113">
        <v>0</v>
      </c>
      <c r="D297" s="113">
        <v>0</v>
      </c>
      <c r="E297" s="112">
        <f t="shared" si="5"/>
        <v>21996.670000000013</v>
      </c>
      <c r="F297" s="114"/>
      <c r="G297" s="115"/>
      <c r="H297" s="116"/>
      <c r="I297" s="103"/>
      <c r="J297" s="163"/>
    </row>
    <row r="298" spans="1:10" s="117" customFormat="1" x14ac:dyDescent="0.25">
      <c r="A298" s="111"/>
      <c r="B298" s="99"/>
      <c r="C298" s="113">
        <v>0</v>
      </c>
      <c r="D298" s="113">
        <v>0</v>
      </c>
      <c r="E298" s="100">
        <f t="shared" si="5"/>
        <v>21996.670000000013</v>
      </c>
      <c r="F298" s="114"/>
      <c r="G298" s="115"/>
      <c r="H298" s="116"/>
      <c r="I298" s="103"/>
      <c r="J298" s="163"/>
    </row>
    <row r="299" spans="1:10" s="117" customFormat="1" x14ac:dyDescent="0.25">
      <c r="A299" s="111"/>
      <c r="B299" s="99"/>
      <c r="C299" s="113">
        <v>0</v>
      </c>
      <c r="D299" s="113">
        <v>0</v>
      </c>
      <c r="E299" s="112">
        <f t="shared" si="5"/>
        <v>21996.670000000013</v>
      </c>
      <c r="F299" s="114"/>
      <c r="G299" s="115"/>
      <c r="H299" s="116"/>
      <c r="I299" s="103"/>
      <c r="J299" s="163"/>
    </row>
    <row r="300" spans="1:10" s="117" customFormat="1" x14ac:dyDescent="0.25">
      <c r="A300" s="111"/>
      <c r="B300" s="99"/>
      <c r="C300" s="113">
        <v>0</v>
      </c>
      <c r="D300" s="113">
        <v>0</v>
      </c>
      <c r="E300" s="100">
        <f t="shared" si="5"/>
        <v>21996.670000000013</v>
      </c>
      <c r="F300" s="114"/>
      <c r="G300" s="115"/>
      <c r="H300" s="116"/>
      <c r="I300" s="103"/>
      <c r="J300" s="163"/>
    </row>
    <row r="301" spans="1:10" s="117" customFormat="1" x14ac:dyDescent="0.25">
      <c r="A301" s="111"/>
      <c r="B301" s="99"/>
      <c r="C301" s="113">
        <v>0</v>
      </c>
      <c r="D301" s="113">
        <v>0</v>
      </c>
      <c r="E301" s="112">
        <f t="shared" si="5"/>
        <v>21996.670000000013</v>
      </c>
      <c r="F301" s="114"/>
      <c r="G301" s="115"/>
      <c r="H301" s="116"/>
      <c r="I301" s="103"/>
      <c r="J301" s="163"/>
    </row>
    <row r="302" spans="1:10" s="117" customFormat="1" x14ac:dyDescent="0.25">
      <c r="A302" s="111"/>
      <c r="B302" s="99"/>
      <c r="C302" s="113">
        <v>0</v>
      </c>
      <c r="D302" s="113">
        <v>0</v>
      </c>
      <c r="E302" s="100">
        <f t="shared" si="5"/>
        <v>21996.670000000013</v>
      </c>
      <c r="F302" s="114"/>
      <c r="G302" s="115"/>
      <c r="H302" s="116"/>
      <c r="I302" s="103"/>
      <c r="J302" s="163"/>
    </row>
    <row r="303" spans="1:10" s="117" customFormat="1" x14ac:dyDescent="0.25">
      <c r="A303" s="111"/>
      <c r="B303" s="99"/>
      <c r="C303" s="113">
        <v>0</v>
      </c>
      <c r="D303" s="113">
        <v>0</v>
      </c>
      <c r="E303" s="112">
        <f t="shared" si="5"/>
        <v>21996.670000000013</v>
      </c>
      <c r="F303" s="114"/>
      <c r="G303" s="115"/>
      <c r="H303" s="116"/>
      <c r="I303" s="103"/>
      <c r="J303" s="163"/>
    </row>
    <row r="304" spans="1:10" s="117" customFormat="1" x14ac:dyDescent="0.25">
      <c r="A304" s="111"/>
      <c r="B304" s="99"/>
      <c r="C304" s="113">
        <v>0</v>
      </c>
      <c r="D304" s="113">
        <v>0</v>
      </c>
      <c r="E304" s="100">
        <f t="shared" si="5"/>
        <v>21996.670000000013</v>
      </c>
      <c r="F304" s="114"/>
      <c r="G304" s="115"/>
      <c r="H304" s="116"/>
      <c r="I304" s="103"/>
      <c r="J304" s="163"/>
    </row>
    <row r="305" spans="1:10" s="117" customFormat="1" x14ac:dyDescent="0.25">
      <c r="A305" s="111"/>
      <c r="B305" s="99"/>
      <c r="C305" s="113">
        <v>0</v>
      </c>
      <c r="D305" s="113">
        <v>0</v>
      </c>
      <c r="E305" s="112">
        <f t="shared" si="5"/>
        <v>21996.670000000013</v>
      </c>
      <c r="F305" s="114"/>
      <c r="G305" s="115"/>
      <c r="H305" s="116"/>
      <c r="I305" s="103"/>
      <c r="J305" s="163"/>
    </row>
    <row r="306" spans="1:10" s="117" customFormat="1" x14ac:dyDescent="0.25">
      <c r="A306" s="111"/>
      <c r="B306" s="99"/>
      <c r="C306" s="113">
        <v>0</v>
      </c>
      <c r="D306" s="113">
        <v>0</v>
      </c>
      <c r="E306" s="100">
        <f t="shared" si="5"/>
        <v>21996.670000000013</v>
      </c>
      <c r="F306" s="114"/>
      <c r="G306" s="115"/>
      <c r="H306" s="116"/>
      <c r="I306" s="103"/>
      <c r="J306" s="163"/>
    </row>
    <row r="307" spans="1:10" s="117" customFormat="1" x14ac:dyDescent="0.25">
      <c r="A307" s="111"/>
      <c r="B307" s="99"/>
      <c r="C307" s="113">
        <v>0</v>
      </c>
      <c r="D307" s="113">
        <v>0</v>
      </c>
      <c r="E307" s="112">
        <f t="shared" si="5"/>
        <v>21996.670000000013</v>
      </c>
      <c r="F307" s="114"/>
      <c r="G307" s="115"/>
      <c r="H307" s="116"/>
      <c r="I307" s="103"/>
      <c r="J307" s="163"/>
    </row>
    <row r="308" spans="1:10" s="117" customFormat="1" x14ac:dyDescent="0.25">
      <c r="A308" s="111"/>
      <c r="B308" s="99"/>
      <c r="C308" s="113">
        <v>0</v>
      </c>
      <c r="D308" s="113">
        <v>0</v>
      </c>
      <c r="E308" s="100">
        <f t="shared" si="5"/>
        <v>21996.670000000013</v>
      </c>
      <c r="F308" s="114"/>
      <c r="G308" s="115"/>
      <c r="H308" s="116"/>
      <c r="I308" s="103"/>
      <c r="J308" s="163"/>
    </row>
    <row r="309" spans="1:10" s="117" customFormat="1" x14ac:dyDescent="0.25">
      <c r="A309" s="111"/>
      <c r="B309" s="99"/>
      <c r="C309" s="113">
        <v>0</v>
      </c>
      <c r="D309" s="113">
        <v>0</v>
      </c>
      <c r="E309" s="112">
        <f t="shared" si="5"/>
        <v>21996.670000000013</v>
      </c>
      <c r="F309" s="114"/>
      <c r="G309" s="115"/>
      <c r="H309" s="116"/>
      <c r="I309" s="103"/>
      <c r="J309" s="163"/>
    </row>
    <row r="310" spans="1:10" s="117" customFormat="1" x14ac:dyDescent="0.25">
      <c r="A310" s="111"/>
      <c r="B310" s="99"/>
      <c r="C310" s="113">
        <v>0</v>
      </c>
      <c r="D310" s="113">
        <v>0</v>
      </c>
      <c r="E310" s="100">
        <f t="shared" si="5"/>
        <v>21996.670000000013</v>
      </c>
      <c r="F310" s="114"/>
      <c r="G310" s="115"/>
      <c r="H310" s="116"/>
      <c r="I310" s="103"/>
      <c r="J310" s="163"/>
    </row>
    <row r="311" spans="1:10" s="117" customFormat="1" x14ac:dyDescent="0.25">
      <c r="A311" s="111"/>
      <c r="B311" s="99"/>
      <c r="C311" s="113">
        <v>0</v>
      </c>
      <c r="D311" s="113">
        <v>0</v>
      </c>
      <c r="E311" s="112">
        <f t="shared" si="5"/>
        <v>21996.670000000013</v>
      </c>
      <c r="F311" s="114"/>
      <c r="G311" s="115"/>
      <c r="H311" s="116"/>
      <c r="I311" s="103"/>
      <c r="J311" s="163"/>
    </row>
    <row r="312" spans="1:10" s="117" customFormat="1" x14ac:dyDescent="0.25">
      <c r="A312" s="111"/>
      <c r="B312" s="99"/>
      <c r="C312" s="113">
        <v>0</v>
      </c>
      <c r="D312" s="113">
        <v>0</v>
      </c>
      <c r="E312" s="100">
        <f t="shared" si="5"/>
        <v>21996.670000000013</v>
      </c>
      <c r="F312" s="114"/>
      <c r="G312" s="115"/>
      <c r="H312" s="116"/>
      <c r="I312" s="103"/>
      <c r="J312" s="163"/>
    </row>
    <row r="313" spans="1:10" s="117" customFormat="1" x14ac:dyDescent="0.25">
      <c r="A313" s="111"/>
      <c r="B313" s="99"/>
      <c r="C313" s="113">
        <v>0</v>
      </c>
      <c r="D313" s="113">
        <v>0</v>
      </c>
      <c r="E313" s="112">
        <f t="shared" si="5"/>
        <v>21996.670000000013</v>
      </c>
      <c r="F313" s="114"/>
      <c r="G313" s="115"/>
      <c r="H313" s="116"/>
      <c r="I313" s="103"/>
      <c r="J313" s="163"/>
    </row>
    <row r="314" spans="1:10" s="117" customFormat="1" x14ac:dyDescent="0.25">
      <c r="A314" s="111"/>
      <c r="B314" s="99"/>
      <c r="C314" s="113">
        <v>0</v>
      </c>
      <c r="D314" s="113">
        <v>0</v>
      </c>
      <c r="E314" s="100">
        <f t="shared" si="5"/>
        <v>21996.670000000013</v>
      </c>
      <c r="F314" s="114"/>
      <c r="G314" s="115"/>
      <c r="H314" s="116"/>
      <c r="I314" s="103"/>
      <c r="J314" s="163"/>
    </row>
    <row r="315" spans="1:10" s="117" customFormat="1" x14ac:dyDescent="0.25">
      <c r="A315" s="111"/>
      <c r="B315" s="99"/>
      <c r="C315" s="113">
        <v>0</v>
      </c>
      <c r="D315" s="113">
        <v>0</v>
      </c>
      <c r="E315" s="112">
        <f t="shared" si="5"/>
        <v>21996.670000000013</v>
      </c>
      <c r="F315" s="114"/>
      <c r="G315" s="115"/>
      <c r="H315" s="116"/>
      <c r="I315" s="103"/>
      <c r="J315" s="163"/>
    </row>
    <row r="316" spans="1:10" s="117" customFormat="1" x14ac:dyDescent="0.25">
      <c r="A316" s="111"/>
      <c r="B316" s="99"/>
      <c r="C316" s="113">
        <v>0</v>
      </c>
      <c r="D316" s="113">
        <v>0</v>
      </c>
      <c r="E316" s="100">
        <f t="shared" si="5"/>
        <v>21996.670000000013</v>
      </c>
      <c r="F316" s="114"/>
      <c r="G316" s="115"/>
      <c r="H316" s="116"/>
      <c r="I316" s="103"/>
      <c r="J316" s="163"/>
    </row>
    <row r="317" spans="1:10" s="117" customFormat="1" x14ac:dyDescent="0.25">
      <c r="A317" s="111"/>
      <c r="B317" s="99"/>
      <c r="C317" s="113">
        <v>0</v>
      </c>
      <c r="D317" s="113">
        <v>0</v>
      </c>
      <c r="E317" s="112">
        <f t="shared" si="5"/>
        <v>21996.670000000013</v>
      </c>
      <c r="F317" s="114"/>
      <c r="G317" s="115"/>
      <c r="H317" s="116"/>
      <c r="I317" s="103"/>
      <c r="J317" s="163"/>
    </row>
    <row r="318" spans="1:10" s="117" customFormat="1" x14ac:dyDescent="0.25">
      <c r="A318" s="111"/>
      <c r="B318" s="99"/>
      <c r="C318" s="113">
        <v>0</v>
      </c>
      <c r="D318" s="113">
        <v>0</v>
      </c>
      <c r="E318" s="100">
        <f t="shared" si="5"/>
        <v>21996.670000000013</v>
      </c>
      <c r="F318" s="114"/>
      <c r="G318" s="115"/>
      <c r="H318" s="116"/>
      <c r="I318" s="103"/>
      <c r="J318" s="163"/>
    </row>
    <row r="319" spans="1:10" s="117" customFormat="1" x14ac:dyDescent="0.25">
      <c r="A319" s="111"/>
      <c r="B319" s="99"/>
      <c r="C319" s="113">
        <v>0</v>
      </c>
      <c r="D319" s="113">
        <v>0</v>
      </c>
      <c r="E319" s="112">
        <f t="shared" si="5"/>
        <v>21996.670000000013</v>
      </c>
      <c r="F319" s="114"/>
      <c r="G319" s="115"/>
      <c r="H319" s="116"/>
      <c r="I319" s="103"/>
      <c r="J319" s="163"/>
    </row>
    <row r="320" spans="1:10" s="117" customFormat="1" x14ac:dyDescent="0.25">
      <c r="A320" s="111"/>
      <c r="B320" s="99"/>
      <c r="C320" s="113">
        <v>0</v>
      </c>
      <c r="D320" s="113">
        <v>0</v>
      </c>
      <c r="E320" s="100">
        <f t="shared" si="5"/>
        <v>21996.670000000013</v>
      </c>
      <c r="F320" s="114"/>
      <c r="G320" s="115"/>
      <c r="H320" s="116"/>
      <c r="I320" s="103"/>
      <c r="J320" s="163"/>
    </row>
    <row r="321" spans="1:10" s="117" customFormat="1" x14ac:dyDescent="0.25">
      <c r="A321" s="111"/>
      <c r="B321" s="99"/>
      <c r="C321" s="113">
        <v>0</v>
      </c>
      <c r="D321" s="113">
        <v>0</v>
      </c>
      <c r="E321" s="112">
        <f t="shared" si="5"/>
        <v>21996.670000000013</v>
      </c>
      <c r="F321" s="114"/>
      <c r="G321" s="115"/>
      <c r="H321" s="116"/>
      <c r="I321" s="103"/>
      <c r="J321" s="163"/>
    </row>
    <row r="322" spans="1:10" s="117" customFormat="1" x14ac:dyDescent="0.25">
      <c r="A322" s="111"/>
      <c r="B322" s="99"/>
      <c r="C322" s="113">
        <v>0</v>
      </c>
      <c r="D322" s="113">
        <v>0</v>
      </c>
      <c r="E322" s="100">
        <f t="shared" si="5"/>
        <v>21996.670000000013</v>
      </c>
      <c r="F322" s="114"/>
      <c r="G322" s="115"/>
      <c r="H322" s="116"/>
      <c r="I322" s="103"/>
      <c r="J322" s="163"/>
    </row>
    <row r="323" spans="1:10" s="117" customFormat="1" x14ac:dyDescent="0.25">
      <c r="A323" s="111"/>
      <c r="B323" s="99"/>
      <c r="C323" s="113">
        <v>0</v>
      </c>
      <c r="D323" s="113">
        <v>0</v>
      </c>
      <c r="E323" s="112">
        <f t="shared" si="5"/>
        <v>21996.670000000013</v>
      </c>
      <c r="F323" s="114"/>
      <c r="G323" s="115"/>
      <c r="H323" s="116"/>
      <c r="I323" s="103"/>
      <c r="J323" s="163"/>
    </row>
    <row r="324" spans="1:10" s="117" customFormat="1" x14ac:dyDescent="0.25">
      <c r="A324" s="111"/>
      <c r="B324" s="99"/>
      <c r="C324" s="113">
        <v>0</v>
      </c>
      <c r="D324" s="113">
        <v>0</v>
      </c>
      <c r="E324" s="100">
        <f t="shared" si="5"/>
        <v>21996.670000000013</v>
      </c>
      <c r="F324" s="114"/>
      <c r="G324" s="115"/>
      <c r="H324" s="116"/>
      <c r="I324" s="103"/>
      <c r="J324" s="163"/>
    </row>
    <row r="325" spans="1:10" s="117" customFormat="1" x14ac:dyDescent="0.25">
      <c r="A325" s="111"/>
      <c r="B325" s="99"/>
      <c r="C325" s="113">
        <v>0</v>
      </c>
      <c r="D325" s="113">
        <v>0</v>
      </c>
      <c r="E325" s="112">
        <f t="shared" si="5"/>
        <v>21996.670000000013</v>
      </c>
      <c r="F325" s="114"/>
      <c r="G325" s="115"/>
      <c r="H325" s="116"/>
      <c r="I325" s="103"/>
      <c r="J325" s="163"/>
    </row>
    <row r="326" spans="1:10" s="117" customFormat="1" x14ac:dyDescent="0.25">
      <c r="A326" s="111"/>
      <c r="B326" s="99"/>
      <c r="C326" s="113">
        <v>0</v>
      </c>
      <c r="D326" s="113">
        <v>0</v>
      </c>
      <c r="E326" s="100">
        <f t="shared" si="5"/>
        <v>21996.670000000013</v>
      </c>
      <c r="F326" s="114"/>
      <c r="G326" s="115"/>
      <c r="H326" s="116"/>
      <c r="I326" s="103"/>
      <c r="J326" s="163"/>
    </row>
    <row r="327" spans="1:10" s="117" customFormat="1" x14ac:dyDescent="0.25">
      <c r="A327" s="111"/>
      <c r="B327" s="99"/>
      <c r="C327" s="113">
        <v>0</v>
      </c>
      <c r="D327" s="113">
        <v>0</v>
      </c>
      <c r="E327" s="112">
        <f t="shared" si="5"/>
        <v>21996.670000000013</v>
      </c>
      <c r="F327" s="114"/>
      <c r="G327" s="115"/>
      <c r="H327" s="116"/>
      <c r="I327" s="103"/>
      <c r="J327" s="163"/>
    </row>
    <row r="328" spans="1:10" s="117" customFormat="1" x14ac:dyDescent="0.25">
      <c r="A328" s="111"/>
      <c r="B328" s="99"/>
      <c r="C328" s="113">
        <v>0</v>
      </c>
      <c r="D328" s="113">
        <v>0</v>
      </c>
      <c r="E328" s="100">
        <f t="shared" si="5"/>
        <v>21996.670000000013</v>
      </c>
      <c r="F328" s="114"/>
      <c r="G328" s="115"/>
      <c r="H328" s="116"/>
      <c r="I328" s="103"/>
      <c r="J328" s="163"/>
    </row>
    <row r="329" spans="1:10" s="117" customFormat="1" x14ac:dyDescent="0.25">
      <c r="A329" s="111"/>
      <c r="B329" s="99"/>
      <c r="C329" s="113">
        <v>0</v>
      </c>
      <c r="D329" s="113">
        <v>0</v>
      </c>
      <c r="E329" s="112">
        <f t="shared" si="5"/>
        <v>21996.670000000013</v>
      </c>
      <c r="F329" s="114"/>
      <c r="G329" s="115"/>
      <c r="H329" s="116"/>
      <c r="I329" s="103"/>
      <c r="J329" s="163"/>
    </row>
    <row r="330" spans="1:10" s="117" customFormat="1" x14ac:dyDescent="0.25">
      <c r="A330" s="111"/>
      <c r="B330" s="99"/>
      <c r="C330" s="113">
        <v>0</v>
      </c>
      <c r="D330" s="113">
        <v>0</v>
      </c>
      <c r="E330" s="100">
        <f t="shared" si="5"/>
        <v>21996.670000000013</v>
      </c>
      <c r="F330" s="114"/>
      <c r="G330" s="115"/>
      <c r="H330" s="116"/>
      <c r="I330" s="103"/>
      <c r="J330" s="163"/>
    </row>
    <row r="331" spans="1:10" s="117" customFormat="1" x14ac:dyDescent="0.25">
      <c r="A331" s="111"/>
      <c r="B331" s="99"/>
      <c r="C331" s="113">
        <v>0</v>
      </c>
      <c r="D331" s="113">
        <v>0</v>
      </c>
      <c r="E331" s="112">
        <f t="shared" si="5"/>
        <v>21996.670000000013</v>
      </c>
      <c r="F331" s="114"/>
      <c r="G331" s="115"/>
      <c r="H331" s="116"/>
      <c r="I331" s="103"/>
      <c r="J331" s="163"/>
    </row>
    <row r="332" spans="1:10" s="117" customFormat="1" x14ac:dyDescent="0.25">
      <c r="A332" s="111"/>
      <c r="B332" s="99"/>
      <c r="C332" s="93">
        <v>0</v>
      </c>
      <c r="D332" s="113">
        <v>0</v>
      </c>
      <c r="E332" s="100">
        <f t="shared" si="5"/>
        <v>21996.670000000013</v>
      </c>
      <c r="F332" s="114"/>
      <c r="G332" s="115"/>
      <c r="H332" s="116"/>
      <c r="I332" s="103"/>
      <c r="J332" s="163"/>
    </row>
    <row r="333" spans="1:10" s="117" customFormat="1" x14ac:dyDescent="0.25">
      <c r="A333" s="111"/>
      <c r="B333" s="99"/>
      <c r="C333" s="93">
        <v>0</v>
      </c>
      <c r="D333" s="113">
        <v>0</v>
      </c>
      <c r="E333" s="112">
        <f t="shared" si="5"/>
        <v>21996.670000000013</v>
      </c>
      <c r="F333" s="114"/>
      <c r="G333" s="115"/>
      <c r="H333" s="116"/>
      <c r="I333" s="103"/>
      <c r="J333" s="163"/>
    </row>
    <row r="334" spans="1:10" s="117" customFormat="1" x14ac:dyDescent="0.25">
      <c r="A334" s="111"/>
      <c r="B334" s="99"/>
      <c r="C334" s="93">
        <v>0</v>
      </c>
      <c r="D334" s="113">
        <v>0</v>
      </c>
      <c r="E334" s="100">
        <f t="shared" si="5"/>
        <v>21996.670000000013</v>
      </c>
      <c r="F334" s="114"/>
      <c r="G334" s="115"/>
      <c r="H334" s="116"/>
      <c r="I334" s="103"/>
      <c r="J334" s="163"/>
    </row>
    <row r="335" spans="1:10" s="117" customFormat="1" x14ac:dyDescent="0.25">
      <c r="A335" s="111"/>
      <c r="B335" s="99"/>
      <c r="C335" s="93">
        <v>0</v>
      </c>
      <c r="D335" s="113">
        <v>0</v>
      </c>
      <c r="E335" s="112">
        <f t="shared" si="5"/>
        <v>21996.670000000013</v>
      </c>
      <c r="F335" s="114"/>
      <c r="G335" s="115"/>
      <c r="H335" s="116"/>
      <c r="I335" s="103"/>
      <c r="J335" s="163"/>
    </row>
    <row r="336" spans="1:10" s="117" customFormat="1" x14ac:dyDescent="0.25">
      <c r="A336" s="111"/>
      <c r="B336" s="99"/>
      <c r="C336" s="93">
        <v>0</v>
      </c>
      <c r="D336" s="113">
        <v>0</v>
      </c>
      <c r="E336" s="100">
        <f t="shared" si="5"/>
        <v>21996.670000000013</v>
      </c>
      <c r="F336" s="114"/>
      <c r="G336" s="115"/>
      <c r="H336" s="116"/>
      <c r="I336" s="103"/>
      <c r="J336" s="163"/>
    </row>
    <row r="337" spans="1:10" s="117" customFormat="1" x14ac:dyDescent="0.25">
      <c r="A337" s="111"/>
      <c r="B337" s="99"/>
      <c r="C337" s="93">
        <v>0</v>
      </c>
      <c r="D337" s="113">
        <v>0</v>
      </c>
      <c r="E337" s="112">
        <f t="shared" si="5"/>
        <v>21996.670000000013</v>
      </c>
      <c r="F337" s="114"/>
      <c r="G337" s="115"/>
      <c r="H337" s="116"/>
      <c r="I337" s="103"/>
      <c r="J337" s="163"/>
    </row>
    <row r="338" spans="1:10" s="117" customFormat="1" x14ac:dyDescent="0.25">
      <c r="A338" s="111"/>
      <c r="B338" s="99"/>
      <c r="C338" s="93">
        <v>0</v>
      </c>
      <c r="D338" s="113">
        <v>0</v>
      </c>
      <c r="E338" s="100">
        <f t="shared" si="5"/>
        <v>21996.670000000013</v>
      </c>
      <c r="F338" s="114"/>
      <c r="G338" s="115"/>
      <c r="H338" s="116"/>
      <c r="I338" s="103"/>
      <c r="J338" s="163"/>
    </row>
    <row r="339" spans="1:10" s="117" customFormat="1" x14ac:dyDescent="0.25">
      <c r="A339" s="111"/>
      <c r="B339" s="99"/>
      <c r="C339" s="93">
        <v>0</v>
      </c>
      <c r="D339" s="113">
        <v>0</v>
      </c>
      <c r="E339" s="112">
        <f t="shared" si="5"/>
        <v>21996.670000000013</v>
      </c>
      <c r="F339" s="114"/>
      <c r="G339" s="115"/>
      <c r="H339" s="116"/>
      <c r="I339" s="103"/>
      <c r="J339" s="163"/>
    </row>
    <row r="340" spans="1:10" s="117" customFormat="1" x14ac:dyDescent="0.25">
      <c r="A340" s="111"/>
      <c r="B340" s="99"/>
      <c r="C340" s="93">
        <v>0</v>
      </c>
      <c r="D340" s="113">
        <v>0</v>
      </c>
      <c r="E340" s="100">
        <f t="shared" si="5"/>
        <v>21996.670000000013</v>
      </c>
      <c r="F340" s="114"/>
      <c r="G340" s="115"/>
      <c r="H340" s="116"/>
      <c r="I340" s="103"/>
      <c r="J340" s="163"/>
    </row>
    <row r="341" spans="1:10" s="117" customFormat="1" x14ac:dyDescent="0.25">
      <c r="A341" s="111"/>
      <c r="B341" s="99"/>
      <c r="C341" s="93">
        <v>0</v>
      </c>
      <c r="D341" s="113">
        <v>0</v>
      </c>
      <c r="E341" s="112">
        <f t="shared" si="5"/>
        <v>21996.670000000013</v>
      </c>
      <c r="F341" s="114"/>
      <c r="G341" s="115"/>
      <c r="H341" s="116"/>
      <c r="I341" s="103"/>
      <c r="J341" s="163"/>
    </row>
    <row r="342" spans="1:10" s="117" customFormat="1" x14ac:dyDescent="0.25">
      <c r="A342" s="111"/>
      <c r="B342" s="99"/>
      <c r="C342" s="93">
        <v>0</v>
      </c>
      <c r="D342" s="113">
        <v>0</v>
      </c>
      <c r="E342" s="100">
        <f t="shared" si="5"/>
        <v>21996.670000000013</v>
      </c>
      <c r="F342" s="114"/>
      <c r="G342" s="115"/>
      <c r="H342" s="116"/>
      <c r="I342" s="103"/>
      <c r="J342" s="163"/>
    </row>
    <row r="343" spans="1:10" s="117" customFormat="1" x14ac:dyDescent="0.25">
      <c r="A343" s="111"/>
      <c r="B343" s="99"/>
      <c r="C343" s="93">
        <v>0</v>
      </c>
      <c r="D343" s="113">
        <v>0</v>
      </c>
      <c r="E343" s="112">
        <f t="shared" si="5"/>
        <v>21996.670000000013</v>
      </c>
      <c r="F343" s="114"/>
      <c r="G343" s="115"/>
      <c r="H343" s="116"/>
      <c r="I343" s="103"/>
      <c r="J343" s="163"/>
    </row>
    <row r="344" spans="1:10" s="117" customFormat="1" x14ac:dyDescent="0.25">
      <c r="A344" s="111"/>
      <c r="B344" s="99"/>
      <c r="C344" s="93">
        <v>0</v>
      </c>
      <c r="D344" s="113">
        <v>0</v>
      </c>
      <c r="E344" s="100">
        <f t="shared" si="5"/>
        <v>21996.670000000013</v>
      </c>
      <c r="F344" s="114"/>
      <c r="G344" s="115"/>
      <c r="H344" s="116"/>
      <c r="I344" s="103"/>
      <c r="J344" s="163"/>
    </row>
    <row r="345" spans="1:10" s="117" customFormat="1" x14ac:dyDescent="0.25">
      <c r="A345" s="111"/>
      <c r="B345" s="99"/>
      <c r="C345" s="93">
        <v>0</v>
      </c>
      <c r="D345" s="113">
        <v>0</v>
      </c>
      <c r="E345" s="112">
        <f t="shared" si="5"/>
        <v>21996.670000000013</v>
      </c>
      <c r="F345" s="114"/>
      <c r="G345" s="115"/>
      <c r="H345" s="116"/>
      <c r="I345" s="103"/>
      <c r="J345" s="163"/>
    </row>
    <row r="346" spans="1:10" s="117" customFormat="1" x14ac:dyDescent="0.25">
      <c r="A346" s="111"/>
      <c r="B346" s="99"/>
      <c r="C346" s="93">
        <v>0</v>
      </c>
      <c r="D346" s="113">
        <v>0</v>
      </c>
      <c r="E346" s="100">
        <f t="shared" si="5"/>
        <v>21996.670000000013</v>
      </c>
      <c r="F346" s="114"/>
      <c r="G346" s="115"/>
      <c r="H346" s="116"/>
      <c r="I346" s="103"/>
      <c r="J346" s="163"/>
    </row>
    <row r="347" spans="1:10" s="117" customFormat="1" x14ac:dyDescent="0.25">
      <c r="A347" s="111"/>
      <c r="B347" s="99"/>
      <c r="C347" s="93">
        <v>0</v>
      </c>
      <c r="D347" s="113">
        <v>0</v>
      </c>
      <c r="E347" s="112">
        <f t="shared" ref="E347:E410" si="6">E346-C347+D347</f>
        <v>21996.670000000013</v>
      </c>
      <c r="F347" s="114"/>
      <c r="G347" s="115"/>
      <c r="H347" s="116"/>
      <c r="I347" s="103"/>
      <c r="J347" s="163"/>
    </row>
    <row r="348" spans="1:10" s="117" customFormat="1" x14ac:dyDescent="0.25">
      <c r="A348" s="111"/>
      <c r="B348" s="99"/>
      <c r="C348" s="93">
        <v>0</v>
      </c>
      <c r="D348" s="113">
        <v>0</v>
      </c>
      <c r="E348" s="100">
        <f t="shared" si="6"/>
        <v>21996.670000000013</v>
      </c>
      <c r="F348" s="114"/>
      <c r="G348" s="115"/>
      <c r="H348" s="116"/>
      <c r="I348" s="103"/>
      <c r="J348" s="163"/>
    </row>
    <row r="349" spans="1:10" s="117" customFormat="1" x14ac:dyDescent="0.25">
      <c r="A349" s="111"/>
      <c r="B349" s="99"/>
      <c r="C349" s="93">
        <v>0</v>
      </c>
      <c r="D349" s="113">
        <v>0</v>
      </c>
      <c r="E349" s="112">
        <f t="shared" si="6"/>
        <v>21996.670000000013</v>
      </c>
      <c r="F349" s="114"/>
      <c r="G349" s="115"/>
      <c r="H349" s="116"/>
      <c r="I349" s="103"/>
      <c r="J349" s="163"/>
    </row>
    <row r="350" spans="1:10" s="117" customFormat="1" x14ac:dyDescent="0.25">
      <c r="A350" s="111"/>
      <c r="B350" s="99"/>
      <c r="C350" s="93">
        <v>0</v>
      </c>
      <c r="D350" s="113">
        <v>0</v>
      </c>
      <c r="E350" s="100">
        <f t="shared" si="6"/>
        <v>21996.670000000013</v>
      </c>
      <c r="F350" s="114"/>
      <c r="G350" s="115"/>
      <c r="H350" s="116"/>
      <c r="I350" s="103"/>
      <c r="J350" s="163"/>
    </row>
    <row r="351" spans="1:10" s="117" customFormat="1" x14ac:dyDescent="0.25">
      <c r="A351" s="111"/>
      <c r="B351" s="99"/>
      <c r="C351" s="93">
        <v>0</v>
      </c>
      <c r="D351" s="113">
        <v>0</v>
      </c>
      <c r="E351" s="112">
        <f t="shared" si="6"/>
        <v>21996.670000000013</v>
      </c>
      <c r="F351" s="114"/>
      <c r="G351" s="115"/>
      <c r="H351" s="116"/>
      <c r="I351" s="103"/>
      <c r="J351" s="163"/>
    </row>
    <row r="352" spans="1:10" s="117" customFormat="1" x14ac:dyDescent="0.25">
      <c r="A352" s="111"/>
      <c r="B352" s="99"/>
      <c r="C352" s="93">
        <v>0</v>
      </c>
      <c r="D352" s="113">
        <v>0</v>
      </c>
      <c r="E352" s="100">
        <f t="shared" si="6"/>
        <v>21996.670000000013</v>
      </c>
      <c r="F352" s="114"/>
      <c r="G352" s="115"/>
      <c r="H352" s="116"/>
      <c r="I352" s="103"/>
      <c r="J352" s="163"/>
    </row>
    <row r="353" spans="1:10" s="117" customFormat="1" x14ac:dyDescent="0.25">
      <c r="A353" s="111"/>
      <c r="B353" s="99"/>
      <c r="C353" s="93">
        <v>0</v>
      </c>
      <c r="D353" s="113">
        <v>0</v>
      </c>
      <c r="E353" s="112">
        <f t="shared" si="6"/>
        <v>21996.670000000013</v>
      </c>
      <c r="F353" s="114"/>
      <c r="G353" s="115"/>
      <c r="H353" s="116"/>
      <c r="I353" s="103"/>
      <c r="J353" s="163"/>
    </row>
    <row r="354" spans="1:10" s="117" customFormat="1" x14ac:dyDescent="0.25">
      <c r="A354" s="111"/>
      <c r="B354" s="99"/>
      <c r="C354" s="93">
        <v>0</v>
      </c>
      <c r="D354" s="113">
        <v>0</v>
      </c>
      <c r="E354" s="100">
        <f t="shared" si="6"/>
        <v>21996.670000000013</v>
      </c>
      <c r="F354" s="114"/>
      <c r="G354" s="115"/>
      <c r="H354" s="116"/>
      <c r="I354" s="103"/>
      <c r="J354" s="163"/>
    </row>
    <row r="355" spans="1:10" s="117" customFormat="1" x14ac:dyDescent="0.25">
      <c r="A355" s="111"/>
      <c r="B355" s="99"/>
      <c r="C355" s="93">
        <v>0</v>
      </c>
      <c r="D355" s="113">
        <v>0</v>
      </c>
      <c r="E355" s="112">
        <f t="shared" si="6"/>
        <v>21996.670000000013</v>
      </c>
      <c r="F355" s="114"/>
      <c r="G355" s="115"/>
      <c r="H355" s="116"/>
      <c r="I355" s="103"/>
      <c r="J355" s="163"/>
    </row>
    <row r="356" spans="1:10" s="117" customFormat="1" x14ac:dyDescent="0.25">
      <c r="A356" s="111"/>
      <c r="B356" s="99"/>
      <c r="C356" s="93">
        <v>0</v>
      </c>
      <c r="D356" s="113">
        <v>0</v>
      </c>
      <c r="E356" s="100">
        <f t="shared" si="6"/>
        <v>21996.670000000013</v>
      </c>
      <c r="F356" s="114"/>
      <c r="G356" s="115"/>
      <c r="H356" s="116"/>
      <c r="I356" s="103"/>
      <c r="J356" s="163"/>
    </row>
    <row r="357" spans="1:10" s="117" customFormat="1" x14ac:dyDescent="0.25">
      <c r="A357" s="111"/>
      <c r="B357" s="99"/>
      <c r="C357" s="93">
        <v>0</v>
      </c>
      <c r="D357" s="113">
        <v>0</v>
      </c>
      <c r="E357" s="112">
        <f t="shared" si="6"/>
        <v>21996.670000000013</v>
      </c>
      <c r="F357" s="114"/>
      <c r="G357" s="115"/>
      <c r="H357" s="116"/>
      <c r="I357" s="103"/>
      <c r="J357" s="163"/>
    </row>
    <row r="358" spans="1:10" s="117" customFormat="1" x14ac:dyDescent="0.25">
      <c r="A358" s="111"/>
      <c r="B358" s="99"/>
      <c r="C358" s="93">
        <v>0</v>
      </c>
      <c r="D358" s="113">
        <v>0</v>
      </c>
      <c r="E358" s="100">
        <f t="shared" si="6"/>
        <v>21996.670000000013</v>
      </c>
      <c r="F358" s="114"/>
      <c r="G358" s="115"/>
      <c r="H358" s="116"/>
      <c r="I358" s="103"/>
      <c r="J358" s="163"/>
    </row>
    <row r="359" spans="1:10" s="117" customFormat="1" x14ac:dyDescent="0.25">
      <c r="A359" s="111"/>
      <c r="B359" s="99"/>
      <c r="C359" s="93">
        <v>0</v>
      </c>
      <c r="D359" s="113">
        <v>0</v>
      </c>
      <c r="E359" s="112">
        <f t="shared" si="6"/>
        <v>21996.670000000013</v>
      </c>
      <c r="F359" s="114"/>
      <c r="G359" s="115"/>
      <c r="H359" s="116"/>
      <c r="I359" s="103"/>
      <c r="J359" s="163"/>
    </row>
    <row r="360" spans="1:10" s="117" customFormat="1" x14ac:dyDescent="0.25">
      <c r="A360" s="111"/>
      <c r="B360" s="99"/>
      <c r="C360" s="93">
        <v>0</v>
      </c>
      <c r="D360" s="113">
        <v>0</v>
      </c>
      <c r="E360" s="100">
        <f t="shared" si="6"/>
        <v>21996.670000000013</v>
      </c>
      <c r="F360" s="114"/>
      <c r="G360" s="115"/>
      <c r="H360" s="116"/>
      <c r="I360" s="103"/>
      <c r="J360" s="163"/>
    </row>
    <row r="361" spans="1:10" s="117" customFormat="1" x14ac:dyDescent="0.25">
      <c r="A361" s="111"/>
      <c r="B361" s="99"/>
      <c r="C361" s="93">
        <v>0</v>
      </c>
      <c r="D361" s="113">
        <v>0</v>
      </c>
      <c r="E361" s="112">
        <f t="shared" si="6"/>
        <v>21996.670000000013</v>
      </c>
      <c r="F361" s="114"/>
      <c r="G361" s="115"/>
      <c r="H361" s="116"/>
      <c r="I361" s="103"/>
      <c r="J361" s="163"/>
    </row>
    <row r="362" spans="1:10" s="117" customFormat="1" x14ac:dyDescent="0.25">
      <c r="A362" s="111"/>
      <c r="B362" s="102"/>
      <c r="C362" s="113">
        <v>0</v>
      </c>
      <c r="D362" s="113">
        <v>0</v>
      </c>
      <c r="E362" s="100">
        <f t="shared" si="6"/>
        <v>21996.670000000013</v>
      </c>
      <c r="F362" s="114"/>
      <c r="G362" s="115"/>
      <c r="H362" s="116"/>
      <c r="I362" s="103"/>
      <c r="J362" s="163"/>
    </row>
    <row r="363" spans="1:10" s="117" customFormat="1" x14ac:dyDescent="0.25">
      <c r="A363" s="111"/>
      <c r="B363" s="99"/>
      <c r="C363" s="93">
        <v>0</v>
      </c>
      <c r="D363" s="113">
        <v>0</v>
      </c>
      <c r="E363" s="112">
        <f t="shared" si="6"/>
        <v>21996.670000000013</v>
      </c>
      <c r="F363" s="114"/>
      <c r="G363" s="115"/>
      <c r="H363" s="116"/>
      <c r="I363" s="103"/>
      <c r="J363" s="163"/>
    </row>
    <row r="364" spans="1:10" s="117" customFormat="1" x14ac:dyDescent="0.25">
      <c r="A364" s="111"/>
      <c r="B364" s="99"/>
      <c r="C364" s="93">
        <v>0</v>
      </c>
      <c r="D364" s="113">
        <v>0</v>
      </c>
      <c r="E364" s="100">
        <f t="shared" si="6"/>
        <v>21996.670000000013</v>
      </c>
      <c r="F364" s="114"/>
      <c r="G364" s="115"/>
      <c r="H364" s="116"/>
      <c r="I364" s="103"/>
      <c r="J364" s="163"/>
    </row>
    <row r="365" spans="1:10" s="117" customFormat="1" x14ac:dyDescent="0.25">
      <c r="A365" s="111"/>
      <c r="B365" s="99"/>
      <c r="C365" s="93">
        <v>0</v>
      </c>
      <c r="D365" s="113">
        <v>0</v>
      </c>
      <c r="E365" s="112">
        <f t="shared" si="6"/>
        <v>21996.670000000013</v>
      </c>
      <c r="F365" s="114"/>
      <c r="G365" s="115"/>
      <c r="H365" s="116"/>
      <c r="I365" s="103"/>
      <c r="J365" s="163"/>
    </row>
    <row r="366" spans="1:10" s="117" customFormat="1" x14ac:dyDescent="0.25">
      <c r="A366" s="111"/>
      <c r="B366" s="99"/>
      <c r="C366" s="93">
        <v>0</v>
      </c>
      <c r="D366" s="113">
        <v>0</v>
      </c>
      <c r="E366" s="100">
        <f t="shared" si="6"/>
        <v>21996.670000000013</v>
      </c>
      <c r="F366" s="114"/>
      <c r="G366" s="115"/>
      <c r="H366" s="116"/>
      <c r="I366" s="103"/>
      <c r="J366" s="163"/>
    </row>
    <row r="367" spans="1:10" s="117" customFormat="1" x14ac:dyDescent="0.25">
      <c r="A367" s="111"/>
      <c r="B367" s="99"/>
      <c r="C367" s="93">
        <v>0</v>
      </c>
      <c r="D367" s="113">
        <v>0</v>
      </c>
      <c r="E367" s="112">
        <f t="shared" si="6"/>
        <v>21996.670000000013</v>
      </c>
      <c r="F367" s="114"/>
      <c r="G367" s="115"/>
      <c r="H367" s="116"/>
      <c r="I367" s="103"/>
      <c r="J367" s="163"/>
    </row>
    <row r="368" spans="1:10" s="117" customFormat="1" x14ac:dyDescent="0.25">
      <c r="A368" s="111"/>
      <c r="B368" s="99"/>
      <c r="C368" s="93">
        <v>0</v>
      </c>
      <c r="D368" s="113">
        <v>0</v>
      </c>
      <c r="E368" s="100">
        <f t="shared" si="6"/>
        <v>21996.670000000013</v>
      </c>
      <c r="F368" s="114"/>
      <c r="G368" s="115"/>
      <c r="H368" s="116"/>
      <c r="I368" s="103"/>
      <c r="J368" s="163"/>
    </row>
    <row r="369" spans="1:10" s="117" customFormat="1" x14ac:dyDescent="0.25">
      <c r="A369" s="111"/>
      <c r="B369" s="99"/>
      <c r="C369" s="93">
        <v>0</v>
      </c>
      <c r="D369" s="113">
        <v>0</v>
      </c>
      <c r="E369" s="112">
        <f t="shared" si="6"/>
        <v>21996.670000000013</v>
      </c>
      <c r="F369" s="114"/>
      <c r="G369" s="115"/>
      <c r="H369" s="116"/>
      <c r="I369" s="103"/>
      <c r="J369" s="163"/>
    </row>
    <row r="370" spans="1:10" s="117" customFormat="1" x14ac:dyDescent="0.25">
      <c r="A370" s="111"/>
      <c r="B370" s="99"/>
      <c r="C370" s="93">
        <v>0</v>
      </c>
      <c r="D370" s="113">
        <v>0</v>
      </c>
      <c r="E370" s="100">
        <f t="shared" si="6"/>
        <v>21996.670000000013</v>
      </c>
      <c r="F370" s="114"/>
      <c r="G370" s="115"/>
      <c r="H370" s="116"/>
      <c r="I370" s="103"/>
      <c r="J370" s="163"/>
    </row>
    <row r="371" spans="1:10" s="117" customFormat="1" x14ac:dyDescent="0.25">
      <c r="A371" s="111"/>
      <c r="B371" s="99"/>
      <c r="C371" s="93">
        <v>0</v>
      </c>
      <c r="D371" s="113">
        <v>0</v>
      </c>
      <c r="E371" s="112">
        <f t="shared" si="6"/>
        <v>21996.670000000013</v>
      </c>
      <c r="F371" s="114"/>
      <c r="G371" s="115"/>
      <c r="H371" s="116"/>
      <c r="I371" s="103"/>
      <c r="J371" s="163"/>
    </row>
    <row r="372" spans="1:10" s="117" customFormat="1" x14ac:dyDescent="0.25">
      <c r="A372" s="111"/>
      <c r="B372" s="99"/>
      <c r="C372" s="93">
        <v>0</v>
      </c>
      <c r="D372" s="113">
        <v>0</v>
      </c>
      <c r="E372" s="100">
        <f t="shared" si="6"/>
        <v>21996.670000000013</v>
      </c>
      <c r="F372" s="114"/>
      <c r="G372" s="115"/>
      <c r="H372" s="116"/>
      <c r="I372" s="103"/>
      <c r="J372" s="163"/>
    </row>
    <row r="373" spans="1:10" s="117" customFormat="1" x14ac:dyDescent="0.25">
      <c r="A373" s="111"/>
      <c r="B373" s="99"/>
      <c r="C373" s="93">
        <v>0</v>
      </c>
      <c r="D373" s="113">
        <v>0</v>
      </c>
      <c r="E373" s="112">
        <f t="shared" si="6"/>
        <v>21996.670000000013</v>
      </c>
      <c r="F373" s="114"/>
      <c r="G373" s="115"/>
      <c r="H373" s="116"/>
      <c r="I373" s="103"/>
      <c r="J373" s="163"/>
    </row>
    <row r="374" spans="1:10" s="117" customFormat="1" x14ac:dyDescent="0.25">
      <c r="A374" s="111"/>
      <c r="B374" s="99"/>
      <c r="C374" s="93">
        <v>0</v>
      </c>
      <c r="D374" s="113">
        <v>0</v>
      </c>
      <c r="E374" s="100">
        <f t="shared" si="6"/>
        <v>21996.670000000013</v>
      </c>
      <c r="F374" s="114"/>
      <c r="G374" s="115"/>
      <c r="H374" s="116"/>
      <c r="I374" s="103"/>
      <c r="J374" s="163"/>
    </row>
    <row r="375" spans="1:10" s="117" customFormat="1" x14ac:dyDescent="0.25">
      <c r="A375" s="111"/>
      <c r="B375" s="99"/>
      <c r="C375" s="93">
        <v>0</v>
      </c>
      <c r="D375" s="113">
        <v>0</v>
      </c>
      <c r="E375" s="112">
        <f t="shared" si="6"/>
        <v>21996.670000000013</v>
      </c>
      <c r="F375" s="114"/>
      <c r="G375" s="115"/>
      <c r="H375" s="116"/>
      <c r="I375" s="103"/>
      <c r="J375" s="163"/>
    </row>
    <row r="376" spans="1:10" s="117" customFormat="1" x14ac:dyDescent="0.25">
      <c r="A376" s="111"/>
      <c r="B376" s="99"/>
      <c r="C376" s="93">
        <v>0</v>
      </c>
      <c r="D376" s="113">
        <v>0</v>
      </c>
      <c r="E376" s="100">
        <f t="shared" si="6"/>
        <v>21996.670000000013</v>
      </c>
      <c r="F376" s="114"/>
      <c r="G376" s="115"/>
      <c r="H376" s="116"/>
      <c r="I376" s="103"/>
      <c r="J376" s="163"/>
    </row>
    <row r="377" spans="1:10" s="117" customFormat="1" x14ac:dyDescent="0.25">
      <c r="A377" s="111"/>
      <c r="B377" s="99"/>
      <c r="C377" s="93">
        <v>0</v>
      </c>
      <c r="D377" s="113">
        <v>0</v>
      </c>
      <c r="E377" s="112">
        <f t="shared" si="6"/>
        <v>21996.670000000013</v>
      </c>
      <c r="F377" s="114"/>
      <c r="G377" s="115"/>
      <c r="H377" s="116"/>
      <c r="I377" s="103"/>
      <c r="J377" s="163"/>
    </row>
    <row r="378" spans="1:10" s="117" customFormat="1" x14ac:dyDescent="0.25">
      <c r="A378" s="111"/>
      <c r="B378" s="99"/>
      <c r="C378" s="93">
        <v>0</v>
      </c>
      <c r="D378" s="113">
        <v>0</v>
      </c>
      <c r="E378" s="100">
        <f t="shared" si="6"/>
        <v>21996.670000000013</v>
      </c>
      <c r="F378" s="114"/>
      <c r="G378" s="115"/>
      <c r="H378" s="116"/>
      <c r="I378" s="103"/>
      <c r="J378" s="163"/>
    </row>
    <row r="379" spans="1:10" s="117" customFormat="1" x14ac:dyDescent="0.25">
      <c r="A379" s="111"/>
      <c r="B379" s="99"/>
      <c r="C379" s="93">
        <v>0</v>
      </c>
      <c r="D379" s="113">
        <v>0</v>
      </c>
      <c r="E379" s="112">
        <f t="shared" si="6"/>
        <v>21996.670000000013</v>
      </c>
      <c r="F379" s="114"/>
      <c r="G379" s="115"/>
      <c r="H379" s="116"/>
      <c r="I379" s="103"/>
      <c r="J379" s="163"/>
    </row>
    <row r="380" spans="1:10" s="117" customFormat="1" x14ac:dyDescent="0.25">
      <c r="A380" s="111"/>
      <c r="B380" s="99"/>
      <c r="C380" s="93">
        <v>0</v>
      </c>
      <c r="D380" s="113">
        <v>0</v>
      </c>
      <c r="E380" s="100">
        <f t="shared" si="6"/>
        <v>21996.670000000013</v>
      </c>
      <c r="F380" s="114"/>
      <c r="G380" s="115"/>
      <c r="H380" s="116"/>
      <c r="I380" s="103"/>
      <c r="J380" s="163"/>
    </row>
    <row r="381" spans="1:10" s="117" customFormat="1" x14ac:dyDescent="0.25">
      <c r="A381" s="111"/>
      <c r="B381" s="99"/>
      <c r="C381" s="93">
        <v>0</v>
      </c>
      <c r="D381" s="113">
        <v>0</v>
      </c>
      <c r="E381" s="112">
        <f t="shared" si="6"/>
        <v>21996.670000000013</v>
      </c>
      <c r="F381" s="114"/>
      <c r="G381" s="115"/>
      <c r="H381" s="116"/>
      <c r="I381" s="103"/>
      <c r="J381" s="163"/>
    </row>
    <row r="382" spans="1:10" s="117" customFormat="1" x14ac:dyDescent="0.25">
      <c r="A382" s="111"/>
      <c r="B382" s="102"/>
      <c r="C382" s="113">
        <v>0</v>
      </c>
      <c r="D382" s="113">
        <v>0</v>
      </c>
      <c r="E382" s="100">
        <f t="shared" si="6"/>
        <v>21996.670000000013</v>
      </c>
      <c r="F382" s="114"/>
      <c r="G382" s="115"/>
      <c r="H382" s="116"/>
      <c r="I382" s="103"/>
      <c r="J382" s="163"/>
    </row>
    <row r="383" spans="1:10" s="117" customFormat="1" x14ac:dyDescent="0.25">
      <c r="A383" s="111"/>
      <c r="B383" s="99"/>
      <c r="C383" s="93">
        <v>0</v>
      </c>
      <c r="D383" s="113">
        <v>0</v>
      </c>
      <c r="E383" s="112">
        <f t="shared" si="6"/>
        <v>21996.670000000013</v>
      </c>
      <c r="F383" s="114"/>
      <c r="G383" s="115"/>
      <c r="H383" s="116"/>
      <c r="I383" s="103"/>
      <c r="J383" s="163"/>
    </row>
    <row r="384" spans="1:10" s="117" customFormat="1" x14ac:dyDescent="0.25">
      <c r="A384" s="111"/>
      <c r="B384" s="99"/>
      <c r="C384" s="93">
        <v>0</v>
      </c>
      <c r="D384" s="113">
        <v>0</v>
      </c>
      <c r="E384" s="100">
        <f t="shared" si="6"/>
        <v>21996.670000000013</v>
      </c>
      <c r="F384" s="114"/>
      <c r="G384" s="115"/>
      <c r="H384" s="116"/>
      <c r="I384" s="103"/>
      <c r="J384" s="163"/>
    </row>
    <row r="385" spans="1:10" s="117" customFormat="1" x14ac:dyDescent="0.25">
      <c r="A385" s="111"/>
      <c r="B385" s="99"/>
      <c r="C385" s="93">
        <v>0</v>
      </c>
      <c r="D385" s="113">
        <v>0</v>
      </c>
      <c r="E385" s="112">
        <f t="shared" si="6"/>
        <v>21996.670000000013</v>
      </c>
      <c r="F385" s="114"/>
      <c r="G385" s="115"/>
      <c r="H385" s="116"/>
      <c r="I385" s="103"/>
      <c r="J385" s="163"/>
    </row>
    <row r="386" spans="1:10" s="117" customFormat="1" x14ac:dyDescent="0.25">
      <c r="A386" s="111"/>
      <c r="B386" s="99"/>
      <c r="C386" s="93">
        <v>0</v>
      </c>
      <c r="D386" s="113">
        <v>0</v>
      </c>
      <c r="E386" s="100">
        <f t="shared" si="6"/>
        <v>21996.670000000013</v>
      </c>
      <c r="F386" s="114"/>
      <c r="G386" s="115"/>
      <c r="H386" s="116"/>
      <c r="I386" s="103"/>
      <c r="J386" s="163"/>
    </row>
    <row r="387" spans="1:10" s="117" customFormat="1" x14ac:dyDescent="0.25">
      <c r="A387" s="111"/>
      <c r="B387" s="99"/>
      <c r="C387" s="93">
        <v>0</v>
      </c>
      <c r="D387" s="113">
        <v>0</v>
      </c>
      <c r="E387" s="112">
        <f t="shared" si="6"/>
        <v>21996.670000000013</v>
      </c>
      <c r="F387" s="114"/>
      <c r="G387" s="115"/>
      <c r="H387" s="116"/>
      <c r="I387" s="103"/>
      <c r="J387" s="163"/>
    </row>
    <row r="388" spans="1:10" s="117" customFormat="1" x14ac:dyDescent="0.25">
      <c r="A388" s="111"/>
      <c r="B388" s="99"/>
      <c r="C388" s="93">
        <v>0</v>
      </c>
      <c r="D388" s="113">
        <v>0</v>
      </c>
      <c r="E388" s="100">
        <f t="shared" si="6"/>
        <v>21996.670000000013</v>
      </c>
      <c r="F388" s="114"/>
      <c r="G388" s="115"/>
      <c r="H388" s="116"/>
      <c r="I388" s="103"/>
      <c r="J388" s="163"/>
    </row>
    <row r="389" spans="1:10" s="117" customFormat="1" x14ac:dyDescent="0.25">
      <c r="A389" s="111"/>
      <c r="B389" s="99"/>
      <c r="C389" s="93">
        <v>0</v>
      </c>
      <c r="D389" s="113">
        <v>0</v>
      </c>
      <c r="E389" s="112">
        <f t="shared" si="6"/>
        <v>21996.670000000013</v>
      </c>
      <c r="F389" s="114"/>
      <c r="G389" s="115"/>
      <c r="H389" s="116"/>
      <c r="I389" s="103"/>
      <c r="J389" s="163"/>
    </row>
    <row r="390" spans="1:10" s="117" customFormat="1" x14ac:dyDescent="0.25">
      <c r="A390" s="111"/>
      <c r="B390" s="99"/>
      <c r="C390" s="93">
        <v>0</v>
      </c>
      <c r="D390" s="113">
        <v>0</v>
      </c>
      <c r="E390" s="100">
        <f t="shared" si="6"/>
        <v>21996.670000000013</v>
      </c>
      <c r="F390" s="114"/>
      <c r="G390" s="115"/>
      <c r="H390" s="116"/>
      <c r="I390" s="103"/>
      <c r="J390" s="163"/>
    </row>
    <row r="391" spans="1:10" s="117" customFormat="1" x14ac:dyDescent="0.25">
      <c r="A391" s="111"/>
      <c r="B391" s="99"/>
      <c r="C391" s="93">
        <v>0</v>
      </c>
      <c r="D391" s="113">
        <v>0</v>
      </c>
      <c r="E391" s="112">
        <f t="shared" si="6"/>
        <v>21996.670000000013</v>
      </c>
      <c r="F391" s="114"/>
      <c r="G391" s="115"/>
      <c r="H391" s="116"/>
      <c r="I391" s="103"/>
      <c r="J391" s="163"/>
    </row>
    <row r="392" spans="1:10" s="117" customFormat="1" x14ac:dyDescent="0.25">
      <c r="A392" s="111"/>
      <c r="B392" s="99"/>
      <c r="C392" s="93">
        <v>0</v>
      </c>
      <c r="D392" s="113">
        <v>0</v>
      </c>
      <c r="E392" s="100">
        <f t="shared" si="6"/>
        <v>21996.670000000013</v>
      </c>
      <c r="F392" s="114"/>
      <c r="G392" s="115"/>
      <c r="H392" s="116"/>
      <c r="I392" s="103"/>
      <c r="J392" s="163"/>
    </row>
    <row r="393" spans="1:10" s="117" customFormat="1" x14ac:dyDescent="0.25">
      <c r="A393" s="111"/>
      <c r="B393" s="99"/>
      <c r="C393" s="93">
        <v>0</v>
      </c>
      <c r="D393" s="113">
        <v>0</v>
      </c>
      <c r="E393" s="112">
        <f t="shared" si="6"/>
        <v>21996.670000000013</v>
      </c>
      <c r="F393" s="114"/>
      <c r="G393" s="115"/>
      <c r="H393" s="116"/>
      <c r="I393" s="103"/>
      <c r="J393" s="163"/>
    </row>
    <row r="394" spans="1:10" s="117" customFormat="1" x14ac:dyDescent="0.25">
      <c r="A394" s="111"/>
      <c r="B394" s="99"/>
      <c r="C394" s="93">
        <v>0</v>
      </c>
      <c r="D394" s="113">
        <v>0</v>
      </c>
      <c r="E394" s="100">
        <f t="shared" si="6"/>
        <v>21996.670000000013</v>
      </c>
      <c r="F394" s="114"/>
      <c r="G394" s="115"/>
      <c r="H394" s="116"/>
      <c r="I394" s="103"/>
      <c r="J394" s="163"/>
    </row>
    <row r="395" spans="1:10" s="117" customFormat="1" x14ac:dyDescent="0.25">
      <c r="A395" s="111"/>
      <c r="B395" s="99"/>
      <c r="C395" s="93">
        <v>0</v>
      </c>
      <c r="D395" s="113">
        <v>0</v>
      </c>
      <c r="E395" s="112">
        <f t="shared" si="6"/>
        <v>21996.670000000013</v>
      </c>
      <c r="F395" s="114"/>
      <c r="G395" s="115"/>
      <c r="H395" s="116"/>
      <c r="I395" s="103"/>
      <c r="J395" s="163"/>
    </row>
    <row r="396" spans="1:10" s="117" customFormat="1" x14ac:dyDescent="0.25">
      <c r="A396" s="111"/>
      <c r="B396" s="99"/>
      <c r="C396" s="93">
        <v>0</v>
      </c>
      <c r="D396" s="113">
        <v>0</v>
      </c>
      <c r="E396" s="100">
        <f t="shared" si="6"/>
        <v>21996.670000000013</v>
      </c>
      <c r="F396" s="114"/>
      <c r="G396" s="115"/>
      <c r="H396" s="116"/>
      <c r="I396" s="103"/>
      <c r="J396" s="163"/>
    </row>
    <row r="397" spans="1:10" s="117" customFormat="1" x14ac:dyDescent="0.25">
      <c r="A397" s="111"/>
      <c r="B397" s="99"/>
      <c r="C397" s="93">
        <v>0</v>
      </c>
      <c r="D397" s="113">
        <v>0</v>
      </c>
      <c r="E397" s="112">
        <f t="shared" si="6"/>
        <v>21996.670000000013</v>
      </c>
      <c r="F397" s="114"/>
      <c r="G397" s="115"/>
      <c r="H397" s="116"/>
      <c r="I397" s="103"/>
      <c r="J397" s="163"/>
    </row>
    <row r="398" spans="1:10" s="117" customFormat="1" x14ac:dyDescent="0.25">
      <c r="A398" s="111"/>
      <c r="B398" s="99"/>
      <c r="C398" s="93">
        <v>0</v>
      </c>
      <c r="D398" s="113">
        <v>0</v>
      </c>
      <c r="E398" s="100">
        <f t="shared" si="6"/>
        <v>21996.670000000013</v>
      </c>
      <c r="F398" s="114"/>
      <c r="G398" s="115"/>
      <c r="H398" s="116"/>
      <c r="I398" s="103"/>
      <c r="J398" s="163"/>
    </row>
    <row r="399" spans="1:10" s="117" customFormat="1" x14ac:dyDescent="0.25">
      <c r="A399" s="111"/>
      <c r="B399" s="99"/>
      <c r="C399" s="93">
        <v>0</v>
      </c>
      <c r="D399" s="113">
        <v>0</v>
      </c>
      <c r="E399" s="112">
        <f t="shared" si="6"/>
        <v>21996.670000000013</v>
      </c>
      <c r="F399" s="114"/>
      <c r="G399" s="115"/>
      <c r="H399" s="116"/>
      <c r="I399" s="103"/>
      <c r="J399" s="163"/>
    </row>
    <row r="400" spans="1:10" s="117" customFormat="1" x14ac:dyDescent="0.25">
      <c r="A400" s="111"/>
      <c r="B400" s="99"/>
      <c r="C400" s="93">
        <v>0</v>
      </c>
      <c r="D400" s="113">
        <v>0</v>
      </c>
      <c r="E400" s="100">
        <f t="shared" si="6"/>
        <v>21996.670000000013</v>
      </c>
      <c r="F400" s="114"/>
      <c r="G400" s="115"/>
      <c r="H400" s="116"/>
      <c r="I400" s="103"/>
      <c r="J400" s="163"/>
    </row>
    <row r="401" spans="1:10" s="117" customFormat="1" x14ac:dyDescent="0.25">
      <c r="A401" s="111"/>
      <c r="B401" s="99"/>
      <c r="C401" s="93">
        <v>0</v>
      </c>
      <c r="D401" s="113">
        <v>0</v>
      </c>
      <c r="E401" s="112">
        <f t="shared" si="6"/>
        <v>21996.670000000013</v>
      </c>
      <c r="F401" s="114"/>
      <c r="G401" s="115"/>
      <c r="H401" s="116"/>
      <c r="I401" s="103"/>
      <c r="J401" s="163"/>
    </row>
    <row r="402" spans="1:10" s="117" customFormat="1" x14ac:dyDescent="0.25">
      <c r="A402" s="111"/>
      <c r="B402" s="99"/>
      <c r="C402" s="93">
        <v>0</v>
      </c>
      <c r="D402" s="113">
        <v>0</v>
      </c>
      <c r="E402" s="100">
        <f t="shared" si="6"/>
        <v>21996.670000000013</v>
      </c>
      <c r="F402" s="114"/>
      <c r="G402" s="115"/>
      <c r="H402" s="116"/>
      <c r="I402" s="103"/>
      <c r="J402" s="163"/>
    </row>
    <row r="403" spans="1:10" s="117" customFormat="1" x14ac:dyDescent="0.25">
      <c r="A403" s="111"/>
      <c r="B403" s="99"/>
      <c r="C403" s="93">
        <v>0</v>
      </c>
      <c r="D403" s="113">
        <v>0</v>
      </c>
      <c r="E403" s="112">
        <f t="shared" si="6"/>
        <v>21996.670000000013</v>
      </c>
      <c r="F403" s="114"/>
      <c r="G403" s="115"/>
      <c r="H403" s="116"/>
      <c r="I403" s="103"/>
      <c r="J403" s="163"/>
    </row>
    <row r="404" spans="1:10" s="117" customFormat="1" x14ac:dyDescent="0.25">
      <c r="A404" s="111"/>
      <c r="B404" s="99"/>
      <c r="C404" s="93">
        <v>0</v>
      </c>
      <c r="D404" s="113">
        <v>0</v>
      </c>
      <c r="E404" s="100">
        <f t="shared" si="6"/>
        <v>21996.670000000013</v>
      </c>
      <c r="F404" s="114"/>
      <c r="G404" s="115"/>
      <c r="H404" s="116"/>
      <c r="I404" s="103"/>
      <c r="J404" s="163"/>
    </row>
    <row r="405" spans="1:10" s="117" customFormat="1" x14ac:dyDescent="0.25">
      <c r="A405" s="111"/>
      <c r="B405" s="99"/>
      <c r="C405" s="93">
        <v>0</v>
      </c>
      <c r="D405" s="113">
        <v>0</v>
      </c>
      <c r="E405" s="112">
        <f t="shared" si="6"/>
        <v>21996.670000000013</v>
      </c>
      <c r="F405" s="114"/>
      <c r="G405" s="115"/>
      <c r="H405" s="116"/>
      <c r="I405" s="103"/>
      <c r="J405" s="163"/>
    </row>
    <row r="406" spans="1:10" s="117" customFormat="1" x14ac:dyDescent="0.25">
      <c r="A406" s="111"/>
      <c r="B406" s="99"/>
      <c r="C406" s="93">
        <v>0</v>
      </c>
      <c r="D406" s="113">
        <v>0</v>
      </c>
      <c r="E406" s="100">
        <f t="shared" si="6"/>
        <v>21996.670000000013</v>
      </c>
      <c r="F406" s="114"/>
      <c r="G406" s="115"/>
      <c r="H406" s="116"/>
      <c r="I406" s="103"/>
      <c r="J406" s="163"/>
    </row>
    <row r="407" spans="1:10" s="117" customFormat="1" x14ac:dyDescent="0.25">
      <c r="A407" s="111"/>
      <c r="B407" s="99"/>
      <c r="C407" s="93">
        <v>0</v>
      </c>
      <c r="D407" s="113">
        <v>0</v>
      </c>
      <c r="E407" s="112">
        <f t="shared" si="6"/>
        <v>21996.670000000013</v>
      </c>
      <c r="F407" s="114"/>
      <c r="G407" s="115"/>
      <c r="H407" s="116"/>
      <c r="I407" s="103"/>
      <c r="J407" s="163"/>
    </row>
    <row r="408" spans="1:10" s="117" customFormat="1" x14ac:dyDescent="0.25">
      <c r="A408" s="111"/>
      <c r="B408" s="99"/>
      <c r="C408" s="93">
        <v>0</v>
      </c>
      <c r="D408" s="113">
        <v>0</v>
      </c>
      <c r="E408" s="100">
        <f t="shared" si="6"/>
        <v>21996.670000000013</v>
      </c>
      <c r="F408" s="114"/>
      <c r="G408" s="115"/>
      <c r="H408" s="116"/>
      <c r="I408" s="103"/>
      <c r="J408" s="163"/>
    </row>
    <row r="409" spans="1:10" s="117" customFormat="1" x14ac:dyDescent="0.25">
      <c r="A409" s="111"/>
      <c r="B409" s="99"/>
      <c r="C409" s="93">
        <v>0</v>
      </c>
      <c r="D409" s="113">
        <v>0</v>
      </c>
      <c r="E409" s="112">
        <f t="shared" si="6"/>
        <v>21996.670000000013</v>
      </c>
      <c r="F409" s="114"/>
      <c r="G409" s="115"/>
      <c r="H409" s="116"/>
      <c r="I409" s="103"/>
      <c r="J409" s="163"/>
    </row>
    <row r="410" spans="1:10" s="117" customFormat="1" x14ac:dyDescent="0.25">
      <c r="A410" s="111"/>
      <c r="B410" s="99"/>
      <c r="C410" s="93">
        <v>0</v>
      </c>
      <c r="D410" s="113">
        <v>0</v>
      </c>
      <c r="E410" s="100">
        <f t="shared" si="6"/>
        <v>21996.670000000013</v>
      </c>
      <c r="F410" s="114"/>
      <c r="G410" s="115"/>
      <c r="H410" s="116"/>
      <c r="I410" s="103"/>
      <c r="J410" s="163"/>
    </row>
    <row r="411" spans="1:10" s="117" customFormat="1" x14ac:dyDescent="0.25">
      <c r="A411" s="111"/>
      <c r="B411" s="99"/>
      <c r="C411" s="93">
        <v>0</v>
      </c>
      <c r="D411" s="113">
        <v>0</v>
      </c>
      <c r="E411" s="112">
        <f t="shared" ref="E411:E474" si="7">E410-C411+D411</f>
        <v>21996.670000000013</v>
      </c>
      <c r="F411" s="114"/>
      <c r="G411" s="115"/>
      <c r="H411" s="116"/>
      <c r="I411" s="103"/>
      <c r="J411" s="163"/>
    </row>
    <row r="412" spans="1:10" s="117" customFormat="1" x14ac:dyDescent="0.25">
      <c r="A412" s="111"/>
      <c r="B412" s="99"/>
      <c r="C412" s="93">
        <v>0</v>
      </c>
      <c r="D412" s="113">
        <v>0</v>
      </c>
      <c r="E412" s="100">
        <f t="shared" si="7"/>
        <v>21996.670000000013</v>
      </c>
      <c r="F412" s="114"/>
      <c r="G412" s="115"/>
      <c r="H412" s="116"/>
      <c r="I412" s="103"/>
      <c r="J412" s="163"/>
    </row>
    <row r="413" spans="1:10" s="117" customFormat="1" x14ac:dyDescent="0.25">
      <c r="A413" s="111"/>
      <c r="B413" s="99"/>
      <c r="C413" s="93">
        <v>0</v>
      </c>
      <c r="D413" s="113">
        <v>0</v>
      </c>
      <c r="E413" s="112">
        <f t="shared" si="7"/>
        <v>21996.670000000013</v>
      </c>
      <c r="F413" s="114"/>
      <c r="G413" s="115"/>
      <c r="H413" s="116"/>
      <c r="I413" s="103"/>
      <c r="J413" s="163"/>
    </row>
    <row r="414" spans="1:10" s="117" customFormat="1" x14ac:dyDescent="0.25">
      <c r="A414" s="111"/>
      <c r="B414" s="99"/>
      <c r="C414" s="93">
        <v>0</v>
      </c>
      <c r="D414" s="113">
        <v>0</v>
      </c>
      <c r="E414" s="100">
        <f t="shared" si="7"/>
        <v>21996.670000000013</v>
      </c>
      <c r="F414" s="114"/>
      <c r="G414" s="115"/>
      <c r="H414" s="116"/>
      <c r="I414" s="103"/>
      <c r="J414" s="163"/>
    </row>
    <row r="415" spans="1:10" s="117" customFormat="1" x14ac:dyDescent="0.25">
      <c r="A415" s="111"/>
      <c r="B415" s="99"/>
      <c r="C415" s="93">
        <v>0</v>
      </c>
      <c r="D415" s="113">
        <v>0</v>
      </c>
      <c r="E415" s="112">
        <f t="shared" si="7"/>
        <v>21996.670000000013</v>
      </c>
      <c r="F415" s="114"/>
      <c r="G415" s="115"/>
      <c r="H415" s="116"/>
      <c r="I415" s="103"/>
      <c r="J415" s="163"/>
    </row>
    <row r="416" spans="1:10" s="117" customFormat="1" x14ac:dyDescent="0.25">
      <c r="A416" s="111"/>
      <c r="B416" s="99"/>
      <c r="C416" s="93">
        <v>0</v>
      </c>
      <c r="D416" s="113">
        <v>0</v>
      </c>
      <c r="E416" s="100">
        <f t="shared" si="7"/>
        <v>21996.670000000013</v>
      </c>
      <c r="F416" s="114"/>
      <c r="G416" s="115"/>
      <c r="H416" s="116"/>
      <c r="I416" s="103"/>
      <c r="J416" s="163"/>
    </row>
    <row r="417" spans="1:10" s="117" customFormat="1" x14ac:dyDescent="0.25">
      <c r="A417" s="111"/>
      <c r="B417" s="99"/>
      <c r="C417" s="93">
        <v>0</v>
      </c>
      <c r="D417" s="113">
        <v>0</v>
      </c>
      <c r="E417" s="112">
        <f t="shared" si="7"/>
        <v>21996.670000000013</v>
      </c>
      <c r="F417" s="114"/>
      <c r="G417" s="115"/>
      <c r="H417" s="116"/>
      <c r="I417" s="103"/>
      <c r="J417" s="163"/>
    </row>
    <row r="418" spans="1:10" s="117" customFormat="1" x14ac:dyDescent="0.25">
      <c r="A418" s="111"/>
      <c r="B418" s="99"/>
      <c r="C418" s="100">
        <v>0</v>
      </c>
      <c r="D418" s="113">
        <v>0</v>
      </c>
      <c r="E418" s="100">
        <f t="shared" si="7"/>
        <v>21996.670000000013</v>
      </c>
      <c r="F418" s="114"/>
      <c r="G418" s="115"/>
      <c r="H418" s="116"/>
      <c r="I418" s="103"/>
      <c r="J418" s="163"/>
    </row>
    <row r="419" spans="1:10" s="117" customFormat="1" x14ac:dyDescent="0.25">
      <c r="A419" s="111"/>
      <c r="B419" s="99"/>
      <c r="C419" s="100">
        <v>0</v>
      </c>
      <c r="D419" s="113">
        <v>0</v>
      </c>
      <c r="E419" s="112">
        <f t="shared" si="7"/>
        <v>21996.670000000013</v>
      </c>
      <c r="F419" s="114"/>
      <c r="G419" s="115"/>
      <c r="H419" s="116"/>
      <c r="I419" s="103"/>
      <c r="J419" s="163"/>
    </row>
    <row r="420" spans="1:10" s="117" customFormat="1" x14ac:dyDescent="0.25">
      <c r="A420" s="111"/>
      <c r="B420" s="99"/>
      <c r="C420" s="100">
        <v>0</v>
      </c>
      <c r="D420" s="113">
        <v>0</v>
      </c>
      <c r="E420" s="100">
        <f t="shared" si="7"/>
        <v>21996.670000000013</v>
      </c>
      <c r="F420" s="114"/>
      <c r="G420" s="115"/>
      <c r="H420" s="116"/>
      <c r="I420" s="103"/>
      <c r="J420" s="163"/>
    </row>
    <row r="421" spans="1:10" s="117" customFormat="1" x14ac:dyDescent="0.25">
      <c r="A421" s="111"/>
      <c r="B421" s="99"/>
      <c r="C421" s="100">
        <v>0</v>
      </c>
      <c r="D421" s="113">
        <v>0</v>
      </c>
      <c r="E421" s="112">
        <f t="shared" si="7"/>
        <v>21996.670000000013</v>
      </c>
      <c r="F421" s="114"/>
      <c r="G421" s="115"/>
      <c r="H421" s="116"/>
      <c r="I421" s="103"/>
      <c r="J421" s="163"/>
    </row>
    <row r="422" spans="1:10" s="117" customFormat="1" x14ac:dyDescent="0.25">
      <c r="A422" s="111"/>
      <c r="B422" s="99"/>
      <c r="C422" s="100">
        <v>0</v>
      </c>
      <c r="D422" s="113">
        <v>0</v>
      </c>
      <c r="E422" s="100">
        <f t="shared" si="7"/>
        <v>21996.670000000013</v>
      </c>
      <c r="F422" s="114"/>
      <c r="G422" s="115"/>
      <c r="H422" s="116"/>
      <c r="I422" s="103"/>
      <c r="J422" s="163"/>
    </row>
    <row r="423" spans="1:10" s="117" customFormat="1" x14ac:dyDescent="0.25">
      <c r="A423" s="111"/>
      <c r="B423" s="99"/>
      <c r="C423" s="100">
        <v>0</v>
      </c>
      <c r="D423" s="113">
        <v>0</v>
      </c>
      <c r="E423" s="112">
        <f t="shared" si="7"/>
        <v>21996.670000000013</v>
      </c>
      <c r="F423" s="114"/>
      <c r="G423" s="115"/>
      <c r="H423" s="116"/>
      <c r="I423" s="103"/>
      <c r="J423" s="163"/>
    </row>
    <row r="424" spans="1:10" s="117" customFormat="1" x14ac:dyDescent="0.25">
      <c r="A424" s="111"/>
      <c r="B424" s="99"/>
      <c r="C424" s="100">
        <v>0</v>
      </c>
      <c r="D424" s="113">
        <v>0</v>
      </c>
      <c r="E424" s="100">
        <f t="shared" si="7"/>
        <v>21996.670000000013</v>
      </c>
      <c r="F424" s="114"/>
      <c r="G424" s="115"/>
      <c r="H424" s="116"/>
      <c r="I424" s="103"/>
      <c r="J424" s="163"/>
    </row>
    <row r="425" spans="1:10" s="117" customFormat="1" x14ac:dyDescent="0.25">
      <c r="A425" s="111"/>
      <c r="B425" s="99"/>
      <c r="C425" s="100">
        <v>0</v>
      </c>
      <c r="D425" s="113">
        <v>0</v>
      </c>
      <c r="E425" s="112">
        <f t="shared" si="7"/>
        <v>21996.670000000013</v>
      </c>
      <c r="F425" s="114"/>
      <c r="G425" s="115"/>
      <c r="H425" s="116"/>
      <c r="I425" s="103"/>
      <c r="J425" s="163"/>
    </row>
    <row r="426" spans="1:10" s="117" customFormat="1" x14ac:dyDescent="0.25">
      <c r="A426" s="111"/>
      <c r="B426" s="99"/>
      <c r="C426" s="100">
        <v>0</v>
      </c>
      <c r="D426" s="113">
        <v>0</v>
      </c>
      <c r="E426" s="100">
        <f t="shared" si="7"/>
        <v>21996.670000000013</v>
      </c>
      <c r="F426" s="114"/>
      <c r="G426" s="115"/>
      <c r="H426" s="116"/>
      <c r="I426" s="103"/>
      <c r="J426" s="163"/>
    </row>
    <row r="427" spans="1:10" s="117" customFormat="1" x14ac:dyDescent="0.25">
      <c r="A427" s="111"/>
      <c r="B427" s="99"/>
      <c r="C427" s="100">
        <v>0</v>
      </c>
      <c r="D427" s="113">
        <v>0</v>
      </c>
      <c r="E427" s="112">
        <f t="shared" si="7"/>
        <v>21996.670000000013</v>
      </c>
      <c r="F427" s="114"/>
      <c r="G427" s="115"/>
      <c r="H427" s="116"/>
      <c r="I427" s="103"/>
      <c r="J427" s="163"/>
    </row>
    <row r="428" spans="1:10" s="117" customFormat="1" x14ac:dyDescent="0.25">
      <c r="A428" s="111"/>
      <c r="B428" s="99"/>
      <c r="C428" s="100">
        <v>0</v>
      </c>
      <c r="D428" s="113">
        <v>0</v>
      </c>
      <c r="E428" s="100">
        <f t="shared" si="7"/>
        <v>21996.670000000013</v>
      </c>
      <c r="F428" s="114"/>
      <c r="G428" s="115"/>
      <c r="H428" s="116"/>
      <c r="I428" s="103"/>
      <c r="J428" s="163"/>
    </row>
    <row r="429" spans="1:10" s="117" customFormat="1" x14ac:dyDescent="0.25">
      <c r="A429" s="111"/>
      <c r="B429" s="99"/>
      <c r="C429" s="100">
        <v>0</v>
      </c>
      <c r="D429" s="113">
        <v>0</v>
      </c>
      <c r="E429" s="112">
        <f t="shared" si="7"/>
        <v>21996.670000000013</v>
      </c>
      <c r="F429" s="114"/>
      <c r="G429" s="115"/>
      <c r="H429" s="116"/>
      <c r="I429" s="103"/>
      <c r="J429" s="163"/>
    </row>
    <row r="430" spans="1:10" s="117" customFormat="1" x14ac:dyDescent="0.25">
      <c r="A430" s="111"/>
      <c r="B430" s="99"/>
      <c r="C430" s="100">
        <v>0</v>
      </c>
      <c r="D430" s="113">
        <v>0</v>
      </c>
      <c r="E430" s="100">
        <f t="shared" si="7"/>
        <v>21996.670000000013</v>
      </c>
      <c r="F430" s="114"/>
      <c r="G430" s="115"/>
      <c r="H430" s="116"/>
      <c r="I430" s="103"/>
      <c r="J430" s="163"/>
    </row>
    <row r="431" spans="1:10" s="117" customFormat="1" x14ac:dyDescent="0.25">
      <c r="A431" s="111"/>
      <c r="B431" s="99"/>
      <c r="C431" s="100">
        <v>0</v>
      </c>
      <c r="D431" s="113">
        <v>0</v>
      </c>
      <c r="E431" s="112">
        <f t="shared" si="7"/>
        <v>21996.670000000013</v>
      </c>
      <c r="F431" s="114"/>
      <c r="G431" s="115"/>
      <c r="H431" s="116"/>
      <c r="I431" s="103"/>
      <c r="J431" s="163"/>
    </row>
    <row r="432" spans="1:10" s="117" customFormat="1" x14ac:dyDescent="0.25">
      <c r="A432" s="111"/>
      <c r="B432" s="99"/>
      <c r="C432" s="100">
        <v>0</v>
      </c>
      <c r="D432" s="113">
        <v>0</v>
      </c>
      <c r="E432" s="100">
        <f t="shared" si="7"/>
        <v>21996.670000000013</v>
      </c>
      <c r="F432" s="114"/>
      <c r="G432" s="115"/>
      <c r="H432" s="116"/>
      <c r="I432" s="103"/>
      <c r="J432" s="163"/>
    </row>
    <row r="433" spans="1:10" s="117" customFormat="1" x14ac:dyDescent="0.25">
      <c r="A433" s="111"/>
      <c r="B433" s="99"/>
      <c r="C433" s="100">
        <v>0</v>
      </c>
      <c r="D433" s="113">
        <v>0</v>
      </c>
      <c r="E433" s="112">
        <f t="shared" si="7"/>
        <v>21996.670000000013</v>
      </c>
      <c r="F433" s="114"/>
      <c r="G433" s="115"/>
      <c r="H433" s="116"/>
      <c r="I433" s="103"/>
      <c r="J433" s="163"/>
    </row>
    <row r="434" spans="1:10" s="117" customFormat="1" x14ac:dyDescent="0.25">
      <c r="A434" s="111"/>
      <c r="B434" s="99"/>
      <c r="C434" s="100">
        <v>0</v>
      </c>
      <c r="D434" s="113">
        <v>0</v>
      </c>
      <c r="E434" s="100">
        <f t="shared" si="7"/>
        <v>21996.670000000013</v>
      </c>
      <c r="F434" s="114"/>
      <c r="G434" s="115"/>
      <c r="H434" s="116"/>
      <c r="I434" s="103"/>
      <c r="J434" s="163"/>
    </row>
    <row r="435" spans="1:10" s="117" customFormat="1" x14ac:dyDescent="0.25">
      <c r="A435" s="111"/>
      <c r="B435" s="99"/>
      <c r="C435" s="100">
        <v>0</v>
      </c>
      <c r="D435" s="113">
        <v>0</v>
      </c>
      <c r="E435" s="112">
        <f t="shared" si="7"/>
        <v>21996.670000000013</v>
      </c>
      <c r="F435" s="114"/>
      <c r="G435" s="115"/>
      <c r="H435" s="116"/>
      <c r="I435" s="103"/>
      <c r="J435" s="163"/>
    </row>
    <row r="436" spans="1:10" s="117" customFormat="1" x14ac:dyDescent="0.25">
      <c r="A436" s="111"/>
      <c r="B436" s="99"/>
      <c r="C436" s="100">
        <v>0</v>
      </c>
      <c r="D436" s="113">
        <v>0</v>
      </c>
      <c r="E436" s="100">
        <f t="shared" si="7"/>
        <v>21996.670000000013</v>
      </c>
      <c r="F436" s="114"/>
      <c r="G436" s="115"/>
      <c r="H436" s="116"/>
      <c r="I436" s="103"/>
      <c r="J436" s="163"/>
    </row>
    <row r="437" spans="1:10" s="117" customFormat="1" x14ac:dyDescent="0.25">
      <c r="A437" s="111"/>
      <c r="B437" s="99"/>
      <c r="C437" s="100">
        <v>0</v>
      </c>
      <c r="D437" s="113">
        <v>0</v>
      </c>
      <c r="E437" s="112">
        <f t="shared" si="7"/>
        <v>21996.670000000013</v>
      </c>
      <c r="F437" s="114"/>
      <c r="G437" s="115"/>
      <c r="H437" s="116"/>
      <c r="I437" s="103"/>
      <c r="J437" s="163"/>
    </row>
    <row r="438" spans="1:10" s="117" customFormat="1" x14ac:dyDescent="0.25">
      <c r="A438" s="111"/>
      <c r="B438" s="99"/>
      <c r="C438" s="100">
        <v>0</v>
      </c>
      <c r="D438" s="113">
        <v>0</v>
      </c>
      <c r="E438" s="100">
        <f t="shared" si="7"/>
        <v>21996.670000000013</v>
      </c>
      <c r="F438" s="114"/>
      <c r="G438" s="115"/>
      <c r="H438" s="116"/>
      <c r="I438" s="103"/>
      <c r="J438" s="163"/>
    </row>
    <row r="439" spans="1:10" s="117" customFormat="1" x14ac:dyDescent="0.25">
      <c r="A439" s="111"/>
      <c r="B439" s="99"/>
      <c r="C439" s="100">
        <v>0</v>
      </c>
      <c r="D439" s="113">
        <v>0</v>
      </c>
      <c r="E439" s="112">
        <f t="shared" si="7"/>
        <v>21996.670000000013</v>
      </c>
      <c r="F439" s="114"/>
      <c r="G439" s="115"/>
      <c r="H439" s="116"/>
      <c r="I439" s="103"/>
      <c r="J439" s="163"/>
    </row>
    <row r="440" spans="1:10" s="117" customFormat="1" x14ac:dyDescent="0.25">
      <c r="A440" s="111"/>
      <c r="B440" s="99"/>
      <c r="C440" s="100">
        <v>0</v>
      </c>
      <c r="D440" s="113">
        <v>0</v>
      </c>
      <c r="E440" s="100">
        <f t="shared" si="7"/>
        <v>21996.670000000013</v>
      </c>
      <c r="F440" s="114"/>
      <c r="G440" s="115"/>
      <c r="H440" s="116"/>
      <c r="I440" s="103"/>
      <c r="J440" s="163"/>
    </row>
    <row r="441" spans="1:10" s="117" customFormat="1" x14ac:dyDescent="0.25">
      <c r="A441" s="111"/>
      <c r="B441" s="99"/>
      <c r="C441" s="100">
        <v>0</v>
      </c>
      <c r="D441" s="113">
        <v>0</v>
      </c>
      <c r="E441" s="112">
        <f t="shared" si="7"/>
        <v>21996.670000000013</v>
      </c>
      <c r="F441" s="114"/>
      <c r="G441" s="115"/>
      <c r="H441" s="116"/>
      <c r="I441" s="103"/>
      <c r="J441" s="163"/>
    </row>
    <row r="442" spans="1:10" s="117" customFormat="1" x14ac:dyDescent="0.25">
      <c r="A442" s="111"/>
      <c r="B442" s="99"/>
      <c r="C442" s="100">
        <v>0</v>
      </c>
      <c r="D442" s="113">
        <v>0</v>
      </c>
      <c r="E442" s="100">
        <f t="shared" si="7"/>
        <v>21996.670000000013</v>
      </c>
      <c r="F442" s="114"/>
      <c r="G442" s="115"/>
      <c r="H442" s="116"/>
      <c r="I442" s="103"/>
      <c r="J442" s="163"/>
    </row>
    <row r="443" spans="1:10" s="117" customFormat="1" x14ac:dyDescent="0.25">
      <c r="A443" s="111"/>
      <c r="B443" s="99"/>
      <c r="C443" s="100">
        <v>0</v>
      </c>
      <c r="D443" s="113">
        <v>0</v>
      </c>
      <c r="E443" s="112">
        <f t="shared" si="7"/>
        <v>21996.670000000013</v>
      </c>
      <c r="F443" s="114"/>
      <c r="G443" s="115"/>
      <c r="H443" s="116"/>
      <c r="I443" s="103"/>
      <c r="J443" s="163"/>
    </row>
    <row r="444" spans="1:10" s="117" customFormat="1" x14ac:dyDescent="0.25">
      <c r="A444" s="111"/>
      <c r="B444" s="99"/>
      <c r="C444" s="100">
        <v>0</v>
      </c>
      <c r="D444" s="113">
        <v>0</v>
      </c>
      <c r="E444" s="100">
        <f t="shared" si="7"/>
        <v>21996.670000000013</v>
      </c>
      <c r="F444" s="114"/>
      <c r="G444" s="115"/>
      <c r="H444" s="116"/>
      <c r="I444" s="103"/>
      <c r="J444" s="163"/>
    </row>
    <row r="445" spans="1:10" s="117" customFormat="1" x14ac:dyDescent="0.25">
      <c r="A445" s="111"/>
      <c r="B445" s="99"/>
      <c r="C445" s="100">
        <v>0</v>
      </c>
      <c r="D445" s="113">
        <v>0</v>
      </c>
      <c r="E445" s="112">
        <f t="shared" si="7"/>
        <v>21996.670000000013</v>
      </c>
      <c r="F445" s="114"/>
      <c r="G445" s="115"/>
      <c r="H445" s="116"/>
      <c r="I445" s="103"/>
      <c r="J445" s="163"/>
    </row>
    <row r="446" spans="1:10" s="117" customFormat="1" x14ac:dyDescent="0.25">
      <c r="A446" s="111"/>
      <c r="B446" s="99"/>
      <c r="C446" s="100">
        <v>0</v>
      </c>
      <c r="D446" s="113">
        <v>0</v>
      </c>
      <c r="E446" s="100">
        <f t="shared" si="7"/>
        <v>21996.670000000013</v>
      </c>
      <c r="F446" s="114"/>
      <c r="G446" s="115"/>
      <c r="H446" s="116"/>
      <c r="I446" s="103"/>
      <c r="J446" s="163"/>
    </row>
    <row r="447" spans="1:10" s="117" customFormat="1" x14ac:dyDescent="0.25">
      <c r="A447" s="111"/>
      <c r="B447" s="99"/>
      <c r="C447" s="100">
        <v>0</v>
      </c>
      <c r="D447" s="113">
        <v>0</v>
      </c>
      <c r="E447" s="112">
        <f t="shared" si="7"/>
        <v>21996.670000000013</v>
      </c>
      <c r="F447" s="114"/>
      <c r="G447" s="115"/>
      <c r="H447" s="116"/>
      <c r="I447" s="103"/>
      <c r="J447" s="163"/>
    </row>
    <row r="448" spans="1:10" s="117" customFormat="1" x14ac:dyDescent="0.25">
      <c r="A448" s="111"/>
      <c r="B448" s="99"/>
      <c r="C448" s="100">
        <v>0</v>
      </c>
      <c r="D448" s="113">
        <v>0</v>
      </c>
      <c r="E448" s="100">
        <f t="shared" si="7"/>
        <v>21996.670000000013</v>
      </c>
      <c r="F448" s="114"/>
      <c r="G448" s="115"/>
      <c r="H448" s="116"/>
      <c r="I448" s="103"/>
      <c r="J448" s="163"/>
    </row>
    <row r="449" spans="1:10" s="117" customFormat="1" x14ac:dyDescent="0.25">
      <c r="A449" s="111"/>
      <c r="B449" s="99"/>
      <c r="C449" s="100">
        <v>0</v>
      </c>
      <c r="D449" s="113">
        <v>0</v>
      </c>
      <c r="E449" s="112">
        <f t="shared" si="7"/>
        <v>21996.670000000013</v>
      </c>
      <c r="F449" s="114"/>
      <c r="G449" s="115"/>
      <c r="H449" s="116"/>
      <c r="I449" s="103"/>
      <c r="J449" s="163"/>
    </row>
    <row r="450" spans="1:10" s="117" customFormat="1" x14ac:dyDescent="0.25">
      <c r="A450" s="111"/>
      <c r="B450" s="99"/>
      <c r="C450" s="100">
        <v>0</v>
      </c>
      <c r="D450" s="113">
        <v>0</v>
      </c>
      <c r="E450" s="100">
        <f t="shared" si="7"/>
        <v>21996.670000000013</v>
      </c>
      <c r="F450" s="114"/>
      <c r="G450" s="115"/>
      <c r="H450" s="116"/>
      <c r="I450" s="103"/>
      <c r="J450" s="163"/>
    </row>
    <row r="451" spans="1:10" s="117" customFormat="1" x14ac:dyDescent="0.25">
      <c r="A451" s="111"/>
      <c r="B451" s="99"/>
      <c r="C451" s="100">
        <v>0</v>
      </c>
      <c r="D451" s="113">
        <v>0</v>
      </c>
      <c r="E451" s="112">
        <f t="shared" si="7"/>
        <v>21996.670000000013</v>
      </c>
      <c r="F451" s="114"/>
      <c r="G451" s="115"/>
      <c r="H451" s="116"/>
      <c r="I451" s="103"/>
      <c r="J451" s="163"/>
    </row>
    <row r="452" spans="1:10" s="117" customFormat="1" x14ac:dyDescent="0.25">
      <c r="A452" s="111"/>
      <c r="B452" s="99"/>
      <c r="C452" s="100">
        <v>0</v>
      </c>
      <c r="D452" s="113">
        <v>0</v>
      </c>
      <c r="E452" s="100">
        <f t="shared" si="7"/>
        <v>21996.670000000013</v>
      </c>
      <c r="F452" s="114"/>
      <c r="G452" s="115"/>
      <c r="H452" s="116"/>
      <c r="I452" s="103"/>
      <c r="J452" s="163"/>
    </row>
    <row r="453" spans="1:10" s="117" customFormat="1" x14ac:dyDescent="0.25">
      <c r="A453" s="111"/>
      <c r="B453" s="99"/>
      <c r="C453" s="100">
        <v>0</v>
      </c>
      <c r="D453" s="113">
        <v>0</v>
      </c>
      <c r="E453" s="112">
        <f t="shared" si="7"/>
        <v>21996.670000000013</v>
      </c>
      <c r="F453" s="114"/>
      <c r="G453" s="115"/>
      <c r="H453" s="116"/>
      <c r="I453" s="103"/>
      <c r="J453" s="163"/>
    </row>
    <row r="454" spans="1:10" s="117" customFormat="1" x14ac:dyDescent="0.25">
      <c r="A454" s="111"/>
      <c r="B454" s="99"/>
      <c r="C454" s="100">
        <v>0</v>
      </c>
      <c r="D454" s="113">
        <v>0</v>
      </c>
      <c r="E454" s="100">
        <f t="shared" si="7"/>
        <v>21996.670000000013</v>
      </c>
      <c r="F454" s="114"/>
      <c r="G454" s="115"/>
      <c r="H454" s="116"/>
      <c r="I454" s="103"/>
      <c r="J454" s="163"/>
    </row>
    <row r="455" spans="1:10" s="117" customFormat="1" x14ac:dyDescent="0.25">
      <c r="A455" s="111"/>
      <c r="B455" s="99"/>
      <c r="C455" s="100">
        <v>0</v>
      </c>
      <c r="D455" s="113">
        <v>0</v>
      </c>
      <c r="E455" s="112">
        <f t="shared" si="7"/>
        <v>21996.670000000013</v>
      </c>
      <c r="F455" s="114"/>
      <c r="G455" s="115"/>
      <c r="H455" s="116"/>
      <c r="I455" s="103"/>
      <c r="J455" s="163"/>
    </row>
    <row r="456" spans="1:10" s="117" customFormat="1" x14ac:dyDescent="0.25">
      <c r="A456" s="111"/>
      <c r="B456" s="99"/>
      <c r="C456" s="100">
        <v>0</v>
      </c>
      <c r="D456" s="113">
        <v>0</v>
      </c>
      <c r="E456" s="100">
        <f t="shared" si="7"/>
        <v>21996.670000000013</v>
      </c>
      <c r="F456" s="114"/>
      <c r="G456" s="115"/>
      <c r="H456" s="116"/>
      <c r="I456" s="103"/>
      <c r="J456" s="163"/>
    </row>
    <row r="457" spans="1:10" s="117" customFormat="1" x14ac:dyDescent="0.25">
      <c r="A457" s="111"/>
      <c r="B457" s="99"/>
      <c r="C457" s="100">
        <v>0</v>
      </c>
      <c r="D457" s="113">
        <v>0</v>
      </c>
      <c r="E457" s="112">
        <f t="shared" si="7"/>
        <v>21996.670000000013</v>
      </c>
      <c r="F457" s="114"/>
      <c r="G457" s="115"/>
      <c r="H457" s="116"/>
      <c r="I457" s="103"/>
      <c r="J457" s="163"/>
    </row>
    <row r="458" spans="1:10" s="117" customFormat="1" x14ac:dyDescent="0.25">
      <c r="A458" s="111"/>
      <c r="B458" s="99"/>
      <c r="C458" s="100">
        <v>0</v>
      </c>
      <c r="D458" s="113">
        <v>0</v>
      </c>
      <c r="E458" s="100">
        <f t="shared" si="7"/>
        <v>21996.670000000013</v>
      </c>
      <c r="F458" s="114"/>
      <c r="G458" s="115"/>
      <c r="H458" s="116"/>
      <c r="I458" s="103"/>
      <c r="J458" s="163"/>
    </row>
    <row r="459" spans="1:10" s="117" customFormat="1" x14ac:dyDescent="0.25">
      <c r="A459" s="111"/>
      <c r="B459" s="99"/>
      <c r="C459" s="100">
        <v>0</v>
      </c>
      <c r="D459" s="113">
        <v>0</v>
      </c>
      <c r="E459" s="112">
        <f t="shared" si="7"/>
        <v>21996.670000000013</v>
      </c>
      <c r="F459" s="114"/>
      <c r="G459" s="115"/>
      <c r="H459" s="116"/>
      <c r="I459" s="103"/>
      <c r="J459" s="163"/>
    </row>
    <row r="460" spans="1:10" s="117" customFormat="1" x14ac:dyDescent="0.25">
      <c r="A460" s="111"/>
      <c r="B460" s="99"/>
      <c r="C460" s="100">
        <v>0</v>
      </c>
      <c r="D460" s="113">
        <v>0</v>
      </c>
      <c r="E460" s="100">
        <f t="shared" si="7"/>
        <v>21996.670000000013</v>
      </c>
      <c r="F460" s="114"/>
      <c r="G460" s="115"/>
      <c r="H460" s="116"/>
      <c r="I460" s="103"/>
      <c r="J460" s="163"/>
    </row>
    <row r="461" spans="1:10" s="117" customFormat="1" x14ac:dyDescent="0.25">
      <c r="A461" s="111"/>
      <c r="B461" s="99"/>
      <c r="C461" s="100">
        <v>0</v>
      </c>
      <c r="D461" s="113">
        <v>0</v>
      </c>
      <c r="E461" s="112">
        <f t="shared" si="7"/>
        <v>21996.670000000013</v>
      </c>
      <c r="F461" s="114"/>
      <c r="G461" s="115"/>
      <c r="H461" s="116"/>
      <c r="I461" s="103"/>
      <c r="J461" s="163"/>
    </row>
    <row r="462" spans="1:10" s="117" customFormat="1" x14ac:dyDescent="0.25">
      <c r="A462" s="111"/>
      <c r="B462" s="99"/>
      <c r="C462" s="100">
        <v>0</v>
      </c>
      <c r="D462" s="113">
        <v>0</v>
      </c>
      <c r="E462" s="100">
        <f t="shared" si="7"/>
        <v>21996.670000000013</v>
      </c>
      <c r="F462" s="114"/>
      <c r="G462" s="115"/>
      <c r="H462" s="116"/>
      <c r="I462" s="103"/>
      <c r="J462" s="163"/>
    </row>
    <row r="463" spans="1:10" s="117" customFormat="1" x14ac:dyDescent="0.25">
      <c r="A463" s="111"/>
      <c r="B463" s="99"/>
      <c r="C463" s="100">
        <v>0</v>
      </c>
      <c r="D463" s="113">
        <v>0</v>
      </c>
      <c r="E463" s="112">
        <f t="shared" si="7"/>
        <v>21996.670000000013</v>
      </c>
      <c r="F463" s="114"/>
      <c r="G463" s="115"/>
      <c r="H463" s="116"/>
      <c r="I463" s="103"/>
      <c r="J463" s="163"/>
    </row>
    <row r="464" spans="1:10" s="117" customFormat="1" x14ac:dyDescent="0.25">
      <c r="A464" s="111"/>
      <c r="B464" s="99"/>
      <c r="C464" s="100">
        <v>0</v>
      </c>
      <c r="D464" s="113">
        <v>0</v>
      </c>
      <c r="E464" s="100">
        <f t="shared" si="7"/>
        <v>21996.670000000013</v>
      </c>
      <c r="F464" s="114"/>
      <c r="G464" s="115"/>
      <c r="H464" s="116"/>
      <c r="I464" s="103"/>
      <c r="J464" s="163"/>
    </row>
    <row r="465" spans="1:10" s="117" customFormat="1" x14ac:dyDescent="0.25">
      <c r="A465" s="111"/>
      <c r="B465" s="99"/>
      <c r="C465" s="100">
        <v>0</v>
      </c>
      <c r="D465" s="113">
        <v>0</v>
      </c>
      <c r="E465" s="112">
        <f t="shared" si="7"/>
        <v>21996.670000000013</v>
      </c>
      <c r="F465" s="114"/>
      <c r="G465" s="115"/>
      <c r="H465" s="116"/>
      <c r="I465" s="103"/>
      <c r="J465" s="163"/>
    </row>
    <row r="466" spans="1:10" s="117" customFormat="1" x14ac:dyDescent="0.25">
      <c r="A466" s="111"/>
      <c r="B466" s="99"/>
      <c r="C466" s="100">
        <v>0</v>
      </c>
      <c r="D466" s="113">
        <v>0</v>
      </c>
      <c r="E466" s="100">
        <f t="shared" si="7"/>
        <v>21996.670000000013</v>
      </c>
      <c r="F466" s="114"/>
      <c r="G466" s="115"/>
      <c r="H466" s="116"/>
      <c r="I466" s="103"/>
      <c r="J466" s="163"/>
    </row>
    <row r="467" spans="1:10" s="117" customFormat="1" x14ac:dyDescent="0.25">
      <c r="A467" s="111"/>
      <c r="B467" s="99"/>
      <c r="C467" s="100">
        <v>0</v>
      </c>
      <c r="D467" s="113">
        <v>0</v>
      </c>
      <c r="E467" s="100">
        <f t="shared" si="7"/>
        <v>21996.670000000013</v>
      </c>
      <c r="F467" s="114"/>
      <c r="G467" s="115"/>
      <c r="H467" s="116"/>
      <c r="I467" s="103"/>
      <c r="J467" s="163"/>
    </row>
    <row r="468" spans="1:10" s="117" customFormat="1" x14ac:dyDescent="0.25">
      <c r="A468" s="111"/>
      <c r="B468" s="99"/>
      <c r="C468" s="100">
        <v>0</v>
      </c>
      <c r="D468" s="113">
        <v>0</v>
      </c>
      <c r="E468" s="100">
        <f t="shared" si="7"/>
        <v>21996.670000000013</v>
      </c>
      <c r="F468" s="114"/>
      <c r="G468" s="115"/>
      <c r="H468" s="116"/>
      <c r="I468" s="103"/>
      <c r="J468" s="163"/>
    </row>
    <row r="469" spans="1:10" s="117" customFormat="1" x14ac:dyDescent="0.25">
      <c r="A469" s="111"/>
      <c r="B469" s="99"/>
      <c r="C469" s="100">
        <v>0</v>
      </c>
      <c r="D469" s="113">
        <v>0</v>
      </c>
      <c r="E469" s="100">
        <f t="shared" si="7"/>
        <v>21996.670000000013</v>
      </c>
      <c r="F469" s="114"/>
      <c r="G469" s="115"/>
      <c r="H469" s="116"/>
      <c r="I469" s="103"/>
      <c r="J469" s="163"/>
    </row>
    <row r="470" spans="1:10" s="117" customFormat="1" x14ac:dyDescent="0.25">
      <c r="A470" s="111"/>
      <c r="B470" s="99"/>
      <c r="C470" s="100">
        <v>0</v>
      </c>
      <c r="D470" s="113">
        <v>0</v>
      </c>
      <c r="E470" s="100">
        <f t="shared" si="7"/>
        <v>21996.670000000013</v>
      </c>
      <c r="F470" s="114"/>
      <c r="G470" s="115"/>
      <c r="H470" s="116"/>
      <c r="I470" s="103"/>
      <c r="J470" s="163"/>
    </row>
    <row r="471" spans="1:10" s="117" customFormat="1" x14ac:dyDescent="0.25">
      <c r="A471" s="111"/>
      <c r="B471" s="99"/>
      <c r="C471" s="100">
        <v>0</v>
      </c>
      <c r="D471" s="113">
        <v>0</v>
      </c>
      <c r="E471" s="100">
        <f t="shared" si="7"/>
        <v>21996.670000000013</v>
      </c>
      <c r="F471" s="114"/>
      <c r="G471" s="115"/>
      <c r="H471" s="116"/>
      <c r="I471" s="103"/>
      <c r="J471" s="163"/>
    </row>
    <row r="472" spans="1:10" s="117" customFormat="1" x14ac:dyDescent="0.25">
      <c r="A472" s="111"/>
      <c r="B472" s="99"/>
      <c r="C472" s="100">
        <v>0</v>
      </c>
      <c r="D472" s="113">
        <v>0</v>
      </c>
      <c r="E472" s="100">
        <f t="shared" si="7"/>
        <v>21996.670000000013</v>
      </c>
      <c r="F472" s="114"/>
      <c r="G472" s="115"/>
      <c r="H472" s="116"/>
      <c r="I472" s="103"/>
      <c r="J472" s="163"/>
    </row>
    <row r="473" spans="1:10" s="117" customFormat="1" x14ac:dyDescent="0.25">
      <c r="A473" s="111"/>
      <c r="B473" s="99"/>
      <c r="C473" s="100">
        <v>0</v>
      </c>
      <c r="D473" s="113">
        <v>0</v>
      </c>
      <c r="E473" s="100">
        <f t="shared" si="7"/>
        <v>21996.670000000013</v>
      </c>
      <c r="F473" s="114"/>
      <c r="G473" s="115"/>
      <c r="H473" s="116"/>
      <c r="I473" s="103"/>
      <c r="J473" s="163"/>
    </row>
    <row r="474" spans="1:10" s="117" customFormat="1" x14ac:dyDescent="0.25">
      <c r="A474" s="111"/>
      <c r="B474" s="99"/>
      <c r="C474" s="100">
        <v>0</v>
      </c>
      <c r="D474" s="113">
        <v>0</v>
      </c>
      <c r="E474" s="100">
        <f t="shared" si="7"/>
        <v>21996.670000000013</v>
      </c>
      <c r="F474" s="114"/>
      <c r="G474" s="115"/>
      <c r="H474" s="116"/>
      <c r="I474" s="103"/>
      <c r="J474" s="163"/>
    </row>
    <row r="475" spans="1:10" s="117" customFormat="1" x14ac:dyDescent="0.25">
      <c r="A475" s="111"/>
      <c r="B475" s="99"/>
      <c r="C475" s="100">
        <v>0</v>
      </c>
      <c r="D475" s="113">
        <v>0</v>
      </c>
      <c r="E475" s="100">
        <f t="shared" ref="E475:E538" si="8">E474-C475+D475</f>
        <v>21996.670000000013</v>
      </c>
      <c r="F475" s="114"/>
      <c r="G475" s="115"/>
      <c r="H475" s="116"/>
      <c r="I475" s="103"/>
      <c r="J475" s="163"/>
    </row>
    <row r="476" spans="1:10" s="117" customFormat="1" x14ac:dyDescent="0.25">
      <c r="A476" s="111"/>
      <c r="B476" s="99"/>
      <c r="C476" s="100">
        <v>0</v>
      </c>
      <c r="D476" s="113">
        <v>0</v>
      </c>
      <c r="E476" s="100">
        <f t="shared" si="8"/>
        <v>21996.670000000013</v>
      </c>
      <c r="F476" s="114"/>
      <c r="G476" s="115"/>
      <c r="H476" s="116"/>
      <c r="I476" s="103"/>
      <c r="J476" s="163"/>
    </row>
    <row r="477" spans="1:10" s="117" customFormat="1" x14ac:dyDescent="0.25">
      <c r="A477" s="111"/>
      <c r="B477" s="99"/>
      <c r="C477" s="100">
        <v>0</v>
      </c>
      <c r="D477" s="113">
        <v>0</v>
      </c>
      <c r="E477" s="100">
        <f t="shared" si="8"/>
        <v>21996.670000000013</v>
      </c>
      <c r="F477" s="114"/>
      <c r="G477" s="115"/>
      <c r="H477" s="116"/>
      <c r="I477" s="103"/>
      <c r="J477" s="163"/>
    </row>
    <row r="478" spans="1:10" s="117" customFormat="1" x14ac:dyDescent="0.25">
      <c r="A478" s="111"/>
      <c r="B478" s="99"/>
      <c r="C478" s="100">
        <v>0</v>
      </c>
      <c r="D478" s="113">
        <v>0</v>
      </c>
      <c r="E478" s="100">
        <f t="shared" si="8"/>
        <v>21996.670000000013</v>
      </c>
      <c r="F478" s="114"/>
      <c r="G478" s="115"/>
      <c r="H478" s="116"/>
      <c r="I478" s="103"/>
      <c r="J478" s="163"/>
    </row>
    <row r="479" spans="1:10" s="117" customFormat="1" x14ac:dyDescent="0.25">
      <c r="A479" s="111"/>
      <c r="B479" s="99"/>
      <c r="C479" s="100">
        <v>0</v>
      </c>
      <c r="D479" s="113">
        <v>0</v>
      </c>
      <c r="E479" s="100">
        <f t="shared" si="8"/>
        <v>21996.670000000013</v>
      </c>
      <c r="F479" s="114"/>
      <c r="G479" s="115"/>
      <c r="H479" s="116"/>
      <c r="I479" s="103"/>
      <c r="J479" s="163"/>
    </row>
    <row r="480" spans="1:10" s="117" customFormat="1" x14ac:dyDescent="0.25">
      <c r="A480" s="111"/>
      <c r="B480" s="99"/>
      <c r="C480" s="100">
        <v>0</v>
      </c>
      <c r="D480" s="113">
        <v>0</v>
      </c>
      <c r="E480" s="100">
        <f t="shared" si="8"/>
        <v>21996.670000000013</v>
      </c>
      <c r="F480" s="114"/>
      <c r="G480" s="115"/>
      <c r="H480" s="116"/>
      <c r="I480" s="103"/>
      <c r="J480" s="163"/>
    </row>
    <row r="481" spans="1:10" s="117" customFormat="1" x14ac:dyDescent="0.25">
      <c r="A481" s="111"/>
      <c r="B481" s="99"/>
      <c r="C481" s="100">
        <v>0</v>
      </c>
      <c r="D481" s="113">
        <v>0</v>
      </c>
      <c r="E481" s="100">
        <f t="shared" si="8"/>
        <v>21996.670000000013</v>
      </c>
      <c r="F481" s="114"/>
      <c r="G481" s="115"/>
      <c r="H481" s="116"/>
      <c r="I481" s="103"/>
      <c r="J481" s="163"/>
    </row>
    <row r="482" spans="1:10" s="117" customFormat="1" x14ac:dyDescent="0.25">
      <c r="A482" s="111"/>
      <c r="B482" s="99"/>
      <c r="C482" s="100">
        <v>0</v>
      </c>
      <c r="D482" s="113">
        <v>0</v>
      </c>
      <c r="E482" s="100">
        <f t="shared" si="8"/>
        <v>21996.670000000013</v>
      </c>
      <c r="F482" s="114"/>
      <c r="G482" s="115"/>
      <c r="H482" s="116"/>
      <c r="I482" s="103"/>
      <c r="J482" s="163"/>
    </row>
    <row r="483" spans="1:10" s="117" customFormat="1" x14ac:dyDescent="0.25">
      <c r="A483" s="111"/>
      <c r="B483" s="99"/>
      <c r="C483" s="100">
        <v>0</v>
      </c>
      <c r="D483" s="113">
        <v>0</v>
      </c>
      <c r="E483" s="100">
        <f t="shared" si="8"/>
        <v>21996.670000000013</v>
      </c>
      <c r="F483" s="114"/>
      <c r="G483" s="115"/>
      <c r="H483" s="116"/>
      <c r="I483" s="103"/>
      <c r="J483" s="163"/>
    </row>
    <row r="484" spans="1:10" s="117" customFormat="1" x14ac:dyDescent="0.25">
      <c r="A484" s="111"/>
      <c r="B484" s="99"/>
      <c r="C484" s="100">
        <v>0</v>
      </c>
      <c r="D484" s="113">
        <v>0</v>
      </c>
      <c r="E484" s="100">
        <f t="shared" si="8"/>
        <v>21996.670000000013</v>
      </c>
      <c r="F484" s="114"/>
      <c r="G484" s="115"/>
      <c r="H484" s="116"/>
      <c r="I484" s="103"/>
      <c r="J484" s="163"/>
    </row>
    <row r="485" spans="1:10" s="117" customFormat="1" x14ac:dyDescent="0.25">
      <c r="A485" s="111"/>
      <c r="B485" s="99"/>
      <c r="C485" s="100">
        <v>0</v>
      </c>
      <c r="D485" s="113">
        <v>0</v>
      </c>
      <c r="E485" s="100">
        <f t="shared" si="8"/>
        <v>21996.670000000013</v>
      </c>
      <c r="F485" s="114"/>
      <c r="G485" s="115"/>
      <c r="H485" s="116"/>
      <c r="I485" s="103"/>
      <c r="J485" s="163"/>
    </row>
    <row r="486" spans="1:10" s="117" customFormat="1" x14ac:dyDescent="0.25">
      <c r="A486" s="111"/>
      <c r="B486" s="99"/>
      <c r="C486" s="100">
        <v>0</v>
      </c>
      <c r="D486" s="113">
        <v>0</v>
      </c>
      <c r="E486" s="100">
        <f t="shared" si="8"/>
        <v>21996.670000000013</v>
      </c>
      <c r="F486" s="114"/>
      <c r="G486" s="115"/>
      <c r="H486" s="116"/>
      <c r="I486" s="103"/>
      <c r="J486" s="163"/>
    </row>
    <row r="487" spans="1:10" s="117" customFormat="1" x14ac:dyDescent="0.25">
      <c r="A487" s="111"/>
      <c r="B487" s="99"/>
      <c r="C487" s="100">
        <v>0</v>
      </c>
      <c r="D487" s="113">
        <v>0</v>
      </c>
      <c r="E487" s="100">
        <f t="shared" si="8"/>
        <v>21996.670000000013</v>
      </c>
      <c r="F487" s="114"/>
      <c r="G487" s="115"/>
      <c r="H487" s="116"/>
      <c r="I487" s="103"/>
      <c r="J487" s="163"/>
    </row>
    <row r="488" spans="1:10" s="117" customFormat="1" x14ac:dyDescent="0.25">
      <c r="A488" s="111"/>
      <c r="B488" s="99"/>
      <c r="C488" s="100">
        <v>0</v>
      </c>
      <c r="D488" s="113">
        <v>0</v>
      </c>
      <c r="E488" s="100">
        <f t="shared" si="8"/>
        <v>21996.670000000013</v>
      </c>
      <c r="F488" s="114"/>
      <c r="G488" s="115"/>
      <c r="H488" s="116"/>
      <c r="I488" s="103"/>
      <c r="J488" s="163"/>
    </row>
    <row r="489" spans="1:10" s="117" customFormat="1" x14ac:dyDescent="0.25">
      <c r="A489" s="111"/>
      <c r="B489" s="99"/>
      <c r="C489" s="100">
        <v>0</v>
      </c>
      <c r="D489" s="113">
        <v>0</v>
      </c>
      <c r="E489" s="100">
        <f t="shared" si="8"/>
        <v>21996.670000000013</v>
      </c>
      <c r="F489" s="114"/>
      <c r="G489" s="115"/>
      <c r="H489" s="116"/>
      <c r="I489" s="103"/>
      <c r="J489" s="163"/>
    </row>
    <row r="490" spans="1:10" s="117" customFormat="1" x14ac:dyDescent="0.25">
      <c r="A490" s="111"/>
      <c r="B490" s="99"/>
      <c r="C490" s="100">
        <v>0</v>
      </c>
      <c r="D490" s="113">
        <v>0</v>
      </c>
      <c r="E490" s="100">
        <f t="shared" si="8"/>
        <v>21996.670000000013</v>
      </c>
      <c r="F490" s="114"/>
      <c r="G490" s="115"/>
      <c r="H490" s="116"/>
      <c r="I490" s="103"/>
      <c r="J490" s="163"/>
    </row>
    <row r="491" spans="1:10" s="117" customFormat="1" x14ac:dyDescent="0.25">
      <c r="A491" s="111"/>
      <c r="B491" s="99"/>
      <c r="C491" s="100">
        <v>0</v>
      </c>
      <c r="D491" s="113">
        <v>0</v>
      </c>
      <c r="E491" s="100">
        <f t="shared" si="8"/>
        <v>21996.670000000013</v>
      </c>
      <c r="F491" s="114"/>
      <c r="G491" s="115"/>
      <c r="H491" s="116"/>
      <c r="I491" s="103"/>
      <c r="J491" s="163"/>
    </row>
    <row r="492" spans="1:10" s="117" customFormat="1" x14ac:dyDescent="0.25">
      <c r="A492" s="111"/>
      <c r="B492" s="99"/>
      <c r="C492" s="100">
        <v>0</v>
      </c>
      <c r="D492" s="113">
        <v>0</v>
      </c>
      <c r="E492" s="100">
        <f t="shared" si="8"/>
        <v>21996.670000000013</v>
      </c>
      <c r="F492" s="114"/>
      <c r="G492" s="115"/>
      <c r="H492" s="116"/>
      <c r="I492" s="103"/>
      <c r="J492" s="163"/>
    </row>
    <row r="493" spans="1:10" s="117" customFormat="1" x14ac:dyDescent="0.25">
      <c r="A493" s="111"/>
      <c r="B493" s="99"/>
      <c r="C493" s="100">
        <v>0</v>
      </c>
      <c r="D493" s="113">
        <v>0</v>
      </c>
      <c r="E493" s="100">
        <f t="shared" si="8"/>
        <v>21996.670000000013</v>
      </c>
      <c r="F493" s="114"/>
      <c r="G493" s="115"/>
      <c r="H493" s="116"/>
      <c r="I493" s="103"/>
      <c r="J493" s="163"/>
    </row>
    <row r="494" spans="1:10" s="117" customFormat="1" x14ac:dyDescent="0.25">
      <c r="A494" s="111"/>
      <c r="B494" s="99"/>
      <c r="C494" s="100">
        <v>0</v>
      </c>
      <c r="D494" s="113">
        <v>0</v>
      </c>
      <c r="E494" s="100">
        <f t="shared" si="8"/>
        <v>21996.670000000013</v>
      </c>
      <c r="F494" s="114"/>
      <c r="G494" s="115"/>
      <c r="H494" s="116"/>
      <c r="I494" s="103"/>
      <c r="J494" s="163"/>
    </row>
    <row r="495" spans="1:10" s="117" customFormat="1" x14ac:dyDescent="0.25">
      <c r="A495" s="111"/>
      <c r="B495" s="99"/>
      <c r="C495" s="100">
        <v>0</v>
      </c>
      <c r="D495" s="113">
        <v>0</v>
      </c>
      <c r="E495" s="100">
        <f t="shared" si="8"/>
        <v>21996.670000000013</v>
      </c>
      <c r="F495" s="114"/>
      <c r="G495" s="115"/>
      <c r="H495" s="116"/>
      <c r="I495" s="103"/>
      <c r="J495" s="163"/>
    </row>
    <row r="496" spans="1:10" s="117" customFormat="1" x14ac:dyDescent="0.25">
      <c r="A496" s="111"/>
      <c r="B496" s="99"/>
      <c r="C496" s="100">
        <v>0</v>
      </c>
      <c r="D496" s="113">
        <v>0</v>
      </c>
      <c r="E496" s="100">
        <f t="shared" si="8"/>
        <v>21996.670000000013</v>
      </c>
      <c r="F496" s="114"/>
      <c r="G496" s="115"/>
      <c r="H496" s="116"/>
      <c r="I496" s="103"/>
      <c r="J496" s="163"/>
    </row>
    <row r="497" spans="1:10" s="117" customFormat="1" x14ac:dyDescent="0.25">
      <c r="A497" s="111"/>
      <c r="B497" s="99"/>
      <c r="C497" s="100">
        <v>0</v>
      </c>
      <c r="D497" s="113">
        <v>0</v>
      </c>
      <c r="E497" s="100">
        <f t="shared" si="8"/>
        <v>21996.670000000013</v>
      </c>
      <c r="F497" s="114"/>
      <c r="G497" s="115"/>
      <c r="H497" s="116"/>
      <c r="I497" s="103"/>
      <c r="J497" s="163"/>
    </row>
    <row r="498" spans="1:10" s="117" customFormat="1" x14ac:dyDescent="0.25">
      <c r="A498" s="111"/>
      <c r="B498" s="99"/>
      <c r="C498" s="100">
        <v>0</v>
      </c>
      <c r="D498" s="113">
        <v>0</v>
      </c>
      <c r="E498" s="100">
        <f t="shared" si="8"/>
        <v>21996.670000000013</v>
      </c>
      <c r="F498" s="114"/>
      <c r="G498" s="115"/>
      <c r="H498" s="116"/>
      <c r="I498" s="103"/>
      <c r="J498" s="163"/>
    </row>
    <row r="499" spans="1:10" s="117" customFormat="1" x14ac:dyDescent="0.25">
      <c r="A499" s="111"/>
      <c r="B499" s="99"/>
      <c r="C499" s="100">
        <v>0</v>
      </c>
      <c r="D499" s="113">
        <v>0</v>
      </c>
      <c r="E499" s="100">
        <f t="shared" si="8"/>
        <v>21996.670000000013</v>
      </c>
      <c r="F499" s="114"/>
      <c r="G499" s="115"/>
      <c r="H499" s="116"/>
      <c r="I499" s="103"/>
      <c r="J499" s="163"/>
    </row>
    <row r="500" spans="1:10" s="117" customFormat="1" x14ac:dyDescent="0.25">
      <c r="A500" s="111"/>
      <c r="B500" s="99"/>
      <c r="C500" s="100">
        <v>0</v>
      </c>
      <c r="D500" s="113">
        <v>0</v>
      </c>
      <c r="E500" s="100">
        <f t="shared" si="8"/>
        <v>21996.670000000013</v>
      </c>
      <c r="F500" s="114"/>
      <c r="G500" s="115"/>
      <c r="H500" s="116"/>
      <c r="I500" s="103"/>
      <c r="J500" s="163"/>
    </row>
    <row r="501" spans="1:10" s="117" customFormat="1" x14ac:dyDescent="0.25">
      <c r="A501" s="111"/>
      <c r="B501" s="99"/>
      <c r="C501" s="100">
        <v>0</v>
      </c>
      <c r="D501" s="113">
        <v>0</v>
      </c>
      <c r="E501" s="100">
        <f t="shared" si="8"/>
        <v>21996.670000000013</v>
      </c>
      <c r="F501" s="114"/>
      <c r="G501" s="115"/>
      <c r="H501" s="116"/>
      <c r="I501" s="103"/>
      <c r="J501" s="163"/>
    </row>
    <row r="502" spans="1:10" s="117" customFormat="1" x14ac:dyDescent="0.25">
      <c r="A502" s="111"/>
      <c r="B502" s="99"/>
      <c r="C502" s="100">
        <v>0</v>
      </c>
      <c r="D502" s="113">
        <v>0</v>
      </c>
      <c r="E502" s="100">
        <f t="shared" si="8"/>
        <v>21996.670000000013</v>
      </c>
      <c r="F502" s="114"/>
      <c r="G502" s="115"/>
      <c r="H502" s="116"/>
      <c r="I502" s="103"/>
      <c r="J502" s="163"/>
    </row>
    <row r="503" spans="1:10" s="117" customFormat="1" x14ac:dyDescent="0.25">
      <c r="A503" s="111"/>
      <c r="B503" s="99"/>
      <c r="C503" s="100">
        <v>0</v>
      </c>
      <c r="D503" s="113">
        <v>0</v>
      </c>
      <c r="E503" s="100">
        <f t="shared" si="8"/>
        <v>21996.670000000013</v>
      </c>
      <c r="F503" s="114"/>
      <c r="G503" s="115"/>
      <c r="H503" s="116"/>
      <c r="I503" s="103"/>
      <c r="J503" s="163"/>
    </row>
    <row r="504" spans="1:10" s="117" customFormat="1" x14ac:dyDescent="0.25">
      <c r="A504" s="111"/>
      <c r="B504" s="99"/>
      <c r="C504" s="100">
        <v>0</v>
      </c>
      <c r="D504" s="113">
        <v>0</v>
      </c>
      <c r="E504" s="100">
        <f t="shared" si="8"/>
        <v>21996.670000000013</v>
      </c>
      <c r="F504" s="114"/>
      <c r="G504" s="115"/>
      <c r="H504" s="116"/>
      <c r="I504" s="103"/>
      <c r="J504" s="163"/>
    </row>
    <row r="505" spans="1:10" s="117" customFormat="1" x14ac:dyDescent="0.25">
      <c r="A505" s="111"/>
      <c r="B505" s="99"/>
      <c r="C505" s="100">
        <v>0</v>
      </c>
      <c r="D505" s="113">
        <v>0</v>
      </c>
      <c r="E505" s="100">
        <f t="shared" si="8"/>
        <v>21996.670000000013</v>
      </c>
      <c r="F505" s="114"/>
      <c r="G505" s="115"/>
      <c r="H505" s="116"/>
      <c r="I505" s="103"/>
      <c r="J505" s="163"/>
    </row>
    <row r="506" spans="1:10" s="117" customFormat="1" x14ac:dyDescent="0.25">
      <c r="A506" s="111"/>
      <c r="B506" s="99"/>
      <c r="C506" s="100">
        <v>0</v>
      </c>
      <c r="D506" s="113">
        <v>0</v>
      </c>
      <c r="E506" s="100">
        <f t="shared" si="8"/>
        <v>21996.670000000013</v>
      </c>
      <c r="F506" s="114"/>
      <c r="G506" s="115"/>
      <c r="H506" s="116"/>
      <c r="I506" s="103"/>
      <c r="J506" s="163"/>
    </row>
    <row r="507" spans="1:10" s="117" customFormat="1" x14ac:dyDescent="0.25">
      <c r="A507" s="111"/>
      <c r="B507" s="99"/>
      <c r="C507" s="100">
        <v>0</v>
      </c>
      <c r="D507" s="113">
        <v>0</v>
      </c>
      <c r="E507" s="100">
        <f t="shared" si="8"/>
        <v>21996.670000000013</v>
      </c>
      <c r="F507" s="114"/>
      <c r="G507" s="115"/>
      <c r="H507" s="116"/>
      <c r="I507" s="103"/>
      <c r="J507" s="163"/>
    </row>
    <row r="508" spans="1:10" s="117" customFormat="1" x14ac:dyDescent="0.25">
      <c r="A508" s="111"/>
      <c r="B508" s="99"/>
      <c r="C508" s="100">
        <v>0</v>
      </c>
      <c r="D508" s="113">
        <v>0</v>
      </c>
      <c r="E508" s="100">
        <f t="shared" si="8"/>
        <v>21996.670000000013</v>
      </c>
      <c r="F508" s="114"/>
      <c r="G508" s="115"/>
      <c r="H508" s="116"/>
      <c r="I508" s="103"/>
      <c r="J508" s="163"/>
    </row>
    <row r="509" spans="1:10" s="117" customFormat="1" x14ac:dyDescent="0.25">
      <c r="A509" s="111"/>
      <c r="B509" s="99"/>
      <c r="C509" s="100">
        <v>0</v>
      </c>
      <c r="D509" s="113">
        <v>0</v>
      </c>
      <c r="E509" s="100">
        <f t="shared" si="8"/>
        <v>21996.670000000013</v>
      </c>
      <c r="F509" s="114"/>
      <c r="G509" s="115"/>
      <c r="H509" s="116"/>
      <c r="I509" s="103"/>
      <c r="J509" s="163"/>
    </row>
    <row r="510" spans="1:10" s="117" customFormat="1" x14ac:dyDescent="0.25">
      <c r="A510" s="111"/>
      <c r="B510" s="99"/>
      <c r="C510" s="100">
        <v>0</v>
      </c>
      <c r="D510" s="113">
        <v>0</v>
      </c>
      <c r="E510" s="100">
        <f t="shared" si="8"/>
        <v>21996.670000000013</v>
      </c>
      <c r="F510" s="114"/>
      <c r="G510" s="115"/>
      <c r="H510" s="116"/>
      <c r="I510" s="103"/>
      <c r="J510" s="163"/>
    </row>
    <row r="511" spans="1:10" s="117" customFormat="1" x14ac:dyDescent="0.25">
      <c r="A511" s="111"/>
      <c r="B511" s="99"/>
      <c r="C511" s="100">
        <v>0</v>
      </c>
      <c r="D511" s="113">
        <v>0</v>
      </c>
      <c r="E511" s="100">
        <f t="shared" si="8"/>
        <v>21996.670000000013</v>
      </c>
      <c r="F511" s="114"/>
      <c r="G511" s="115"/>
      <c r="H511" s="116"/>
      <c r="I511" s="103"/>
      <c r="J511" s="163"/>
    </row>
    <row r="512" spans="1:10" s="117" customFormat="1" x14ac:dyDescent="0.25">
      <c r="A512" s="111"/>
      <c r="B512" s="99"/>
      <c r="C512" s="100">
        <v>0</v>
      </c>
      <c r="D512" s="113">
        <v>0</v>
      </c>
      <c r="E512" s="100">
        <f t="shared" si="8"/>
        <v>21996.670000000013</v>
      </c>
      <c r="F512" s="114"/>
      <c r="G512" s="115"/>
      <c r="H512" s="116"/>
      <c r="I512" s="103"/>
      <c r="J512" s="163"/>
    </row>
    <row r="513" spans="1:10" s="117" customFormat="1" x14ac:dyDescent="0.25">
      <c r="A513" s="111"/>
      <c r="B513" s="99"/>
      <c r="C513" s="100">
        <v>0</v>
      </c>
      <c r="D513" s="113">
        <v>0</v>
      </c>
      <c r="E513" s="100">
        <f t="shared" si="8"/>
        <v>21996.670000000013</v>
      </c>
      <c r="F513" s="114"/>
      <c r="G513" s="115"/>
      <c r="H513" s="116"/>
      <c r="I513" s="103"/>
      <c r="J513" s="163"/>
    </row>
    <row r="514" spans="1:10" s="117" customFormat="1" x14ac:dyDescent="0.25">
      <c r="A514" s="111"/>
      <c r="B514" s="99"/>
      <c r="C514" s="100">
        <v>0</v>
      </c>
      <c r="D514" s="113">
        <v>0</v>
      </c>
      <c r="E514" s="100">
        <f t="shared" si="8"/>
        <v>21996.670000000013</v>
      </c>
      <c r="F514" s="114"/>
      <c r="G514" s="115"/>
      <c r="H514" s="116"/>
      <c r="I514" s="103"/>
      <c r="J514" s="163"/>
    </row>
    <row r="515" spans="1:10" s="117" customFormat="1" x14ac:dyDescent="0.25">
      <c r="A515" s="111"/>
      <c r="B515" s="99"/>
      <c r="C515" s="100">
        <v>0</v>
      </c>
      <c r="D515" s="113">
        <v>0</v>
      </c>
      <c r="E515" s="100">
        <f t="shared" si="8"/>
        <v>21996.670000000013</v>
      </c>
      <c r="F515" s="114"/>
      <c r="G515" s="115"/>
      <c r="H515" s="116"/>
      <c r="I515" s="103"/>
      <c r="J515" s="163"/>
    </row>
    <row r="516" spans="1:10" s="117" customFormat="1" x14ac:dyDescent="0.25">
      <c r="A516" s="111"/>
      <c r="B516" s="99"/>
      <c r="C516" s="100">
        <v>0</v>
      </c>
      <c r="D516" s="113">
        <v>0</v>
      </c>
      <c r="E516" s="100">
        <f t="shared" si="8"/>
        <v>21996.670000000013</v>
      </c>
      <c r="F516" s="114"/>
      <c r="G516" s="115"/>
      <c r="H516" s="116"/>
      <c r="I516" s="103"/>
      <c r="J516" s="163"/>
    </row>
    <row r="517" spans="1:10" s="117" customFormat="1" x14ac:dyDescent="0.25">
      <c r="A517" s="111"/>
      <c r="B517" s="99"/>
      <c r="C517" s="100">
        <v>0</v>
      </c>
      <c r="D517" s="113">
        <v>0</v>
      </c>
      <c r="E517" s="100">
        <f t="shared" si="8"/>
        <v>21996.670000000013</v>
      </c>
      <c r="F517" s="114"/>
      <c r="G517" s="115"/>
      <c r="H517" s="116"/>
      <c r="I517" s="103"/>
      <c r="J517" s="163"/>
    </row>
    <row r="518" spans="1:10" s="117" customFormat="1" x14ac:dyDescent="0.25">
      <c r="A518" s="111"/>
      <c r="B518" s="99"/>
      <c r="C518" s="100">
        <v>0</v>
      </c>
      <c r="D518" s="113">
        <v>0</v>
      </c>
      <c r="E518" s="100">
        <f t="shared" si="8"/>
        <v>21996.670000000013</v>
      </c>
      <c r="F518" s="114"/>
      <c r="G518" s="115"/>
      <c r="H518" s="116"/>
      <c r="I518" s="103"/>
      <c r="J518" s="163"/>
    </row>
    <row r="519" spans="1:10" s="117" customFormat="1" x14ac:dyDescent="0.25">
      <c r="A519" s="111"/>
      <c r="B519" s="99"/>
      <c r="C519" s="100">
        <v>0</v>
      </c>
      <c r="D519" s="113">
        <v>0</v>
      </c>
      <c r="E519" s="100">
        <f t="shared" si="8"/>
        <v>21996.670000000013</v>
      </c>
      <c r="F519" s="114"/>
      <c r="G519" s="115"/>
      <c r="H519" s="116"/>
      <c r="I519" s="103"/>
      <c r="J519" s="163"/>
    </row>
    <row r="520" spans="1:10" s="117" customFormat="1" x14ac:dyDescent="0.25">
      <c r="A520" s="111"/>
      <c r="B520" s="99"/>
      <c r="C520" s="100">
        <v>0</v>
      </c>
      <c r="D520" s="113">
        <v>0</v>
      </c>
      <c r="E520" s="100">
        <f t="shared" si="8"/>
        <v>21996.670000000013</v>
      </c>
      <c r="F520" s="114"/>
      <c r="G520" s="115"/>
      <c r="H520" s="116"/>
      <c r="I520" s="103"/>
      <c r="J520" s="163"/>
    </row>
    <row r="521" spans="1:10" s="117" customFormat="1" x14ac:dyDescent="0.25">
      <c r="A521" s="111"/>
      <c r="B521" s="99"/>
      <c r="C521" s="100">
        <v>0</v>
      </c>
      <c r="D521" s="113">
        <v>0</v>
      </c>
      <c r="E521" s="100">
        <f t="shared" si="8"/>
        <v>21996.670000000013</v>
      </c>
      <c r="F521" s="114"/>
      <c r="G521" s="115"/>
      <c r="H521" s="116"/>
      <c r="I521" s="103"/>
      <c r="J521" s="163"/>
    </row>
    <row r="522" spans="1:10" s="117" customFormat="1" x14ac:dyDescent="0.25">
      <c r="A522" s="111"/>
      <c r="B522" s="99"/>
      <c r="C522" s="100">
        <v>0</v>
      </c>
      <c r="D522" s="113">
        <v>0</v>
      </c>
      <c r="E522" s="100">
        <f t="shared" si="8"/>
        <v>21996.670000000013</v>
      </c>
      <c r="F522" s="114"/>
      <c r="G522" s="115"/>
      <c r="H522" s="116"/>
      <c r="I522" s="103"/>
      <c r="J522" s="163"/>
    </row>
    <row r="523" spans="1:10" s="117" customFormat="1" x14ac:dyDescent="0.25">
      <c r="A523" s="111"/>
      <c r="B523" s="99"/>
      <c r="C523" s="100">
        <v>0</v>
      </c>
      <c r="D523" s="113">
        <v>0</v>
      </c>
      <c r="E523" s="100">
        <f t="shared" si="8"/>
        <v>21996.670000000013</v>
      </c>
      <c r="F523" s="114"/>
      <c r="G523" s="115"/>
      <c r="H523" s="116"/>
      <c r="I523" s="103"/>
      <c r="J523" s="163"/>
    </row>
    <row r="524" spans="1:10" s="117" customFormat="1" x14ac:dyDescent="0.25">
      <c r="A524" s="111"/>
      <c r="B524" s="99"/>
      <c r="C524" s="100">
        <v>0</v>
      </c>
      <c r="D524" s="113">
        <v>0</v>
      </c>
      <c r="E524" s="100">
        <f t="shared" si="8"/>
        <v>21996.670000000013</v>
      </c>
      <c r="F524" s="114"/>
      <c r="G524" s="115"/>
      <c r="H524" s="116"/>
      <c r="I524" s="103"/>
      <c r="J524" s="163"/>
    </row>
    <row r="525" spans="1:10" s="117" customFormat="1" x14ac:dyDescent="0.25">
      <c r="A525" s="111"/>
      <c r="B525" s="99"/>
      <c r="C525" s="100">
        <v>0</v>
      </c>
      <c r="D525" s="113">
        <v>0</v>
      </c>
      <c r="E525" s="100">
        <f t="shared" si="8"/>
        <v>21996.670000000013</v>
      </c>
      <c r="F525" s="114"/>
      <c r="G525" s="115"/>
      <c r="H525" s="116"/>
      <c r="I525" s="103"/>
      <c r="J525" s="163"/>
    </row>
    <row r="526" spans="1:10" s="117" customFormat="1" x14ac:dyDescent="0.25">
      <c r="A526" s="111"/>
      <c r="B526" s="99"/>
      <c r="C526" s="100">
        <v>0</v>
      </c>
      <c r="D526" s="113">
        <v>0</v>
      </c>
      <c r="E526" s="100">
        <f t="shared" si="8"/>
        <v>21996.670000000013</v>
      </c>
      <c r="F526" s="114"/>
      <c r="G526" s="115"/>
      <c r="H526" s="116"/>
      <c r="I526" s="103"/>
      <c r="J526" s="163"/>
    </row>
    <row r="527" spans="1:10" s="117" customFormat="1" x14ac:dyDescent="0.25">
      <c r="A527" s="111"/>
      <c r="B527" s="99"/>
      <c r="C527" s="100">
        <v>0</v>
      </c>
      <c r="D527" s="113">
        <v>0</v>
      </c>
      <c r="E527" s="100">
        <f t="shared" si="8"/>
        <v>21996.670000000013</v>
      </c>
      <c r="F527" s="114"/>
      <c r="G527" s="115"/>
      <c r="H527" s="116"/>
      <c r="I527" s="103"/>
      <c r="J527" s="163"/>
    </row>
    <row r="528" spans="1:10" s="117" customFormat="1" x14ac:dyDescent="0.25">
      <c r="A528" s="111"/>
      <c r="B528" s="99"/>
      <c r="C528" s="100">
        <v>0</v>
      </c>
      <c r="D528" s="113">
        <v>0</v>
      </c>
      <c r="E528" s="100">
        <f t="shared" si="8"/>
        <v>21996.670000000013</v>
      </c>
      <c r="F528" s="114"/>
      <c r="G528" s="115"/>
      <c r="H528" s="116"/>
      <c r="I528" s="103"/>
      <c r="J528" s="163"/>
    </row>
    <row r="529" spans="1:10" s="117" customFormat="1" x14ac:dyDescent="0.25">
      <c r="A529" s="111"/>
      <c r="B529" s="99"/>
      <c r="C529" s="100">
        <v>0</v>
      </c>
      <c r="D529" s="113">
        <v>0</v>
      </c>
      <c r="E529" s="100">
        <f t="shared" si="8"/>
        <v>21996.670000000013</v>
      </c>
      <c r="F529" s="114"/>
      <c r="G529" s="115"/>
      <c r="H529" s="116"/>
      <c r="I529" s="103"/>
      <c r="J529" s="163"/>
    </row>
    <row r="530" spans="1:10" s="117" customFormat="1" x14ac:dyDescent="0.25">
      <c r="A530" s="111"/>
      <c r="B530" s="99"/>
      <c r="C530" s="100">
        <v>0</v>
      </c>
      <c r="D530" s="113">
        <v>0</v>
      </c>
      <c r="E530" s="100">
        <f t="shared" si="8"/>
        <v>21996.670000000013</v>
      </c>
      <c r="F530" s="114"/>
      <c r="G530" s="115"/>
      <c r="H530" s="116"/>
      <c r="I530" s="103"/>
      <c r="J530" s="163"/>
    </row>
    <row r="531" spans="1:10" s="117" customFormat="1" x14ac:dyDescent="0.25">
      <c r="A531" s="111"/>
      <c r="B531" s="99"/>
      <c r="C531" s="100">
        <v>0</v>
      </c>
      <c r="D531" s="113">
        <v>0</v>
      </c>
      <c r="E531" s="100">
        <f t="shared" si="8"/>
        <v>21996.670000000013</v>
      </c>
      <c r="F531" s="114"/>
      <c r="G531" s="115"/>
      <c r="H531" s="116"/>
      <c r="I531" s="103"/>
      <c r="J531" s="163"/>
    </row>
    <row r="532" spans="1:10" s="117" customFormat="1" x14ac:dyDescent="0.25">
      <c r="A532" s="111"/>
      <c r="B532" s="99"/>
      <c r="C532" s="100">
        <v>0</v>
      </c>
      <c r="D532" s="113">
        <v>0</v>
      </c>
      <c r="E532" s="100">
        <f t="shared" si="8"/>
        <v>21996.670000000013</v>
      </c>
      <c r="F532" s="114"/>
      <c r="G532" s="115"/>
      <c r="H532" s="116"/>
      <c r="I532" s="103"/>
      <c r="J532" s="163"/>
    </row>
    <row r="533" spans="1:10" s="117" customFormat="1" x14ac:dyDescent="0.25">
      <c r="A533" s="111"/>
      <c r="B533" s="99"/>
      <c r="C533" s="100">
        <v>0</v>
      </c>
      <c r="D533" s="113">
        <v>0</v>
      </c>
      <c r="E533" s="100">
        <f t="shared" si="8"/>
        <v>21996.670000000013</v>
      </c>
      <c r="F533" s="114"/>
      <c r="G533" s="115"/>
      <c r="H533" s="116"/>
      <c r="I533" s="103"/>
      <c r="J533" s="163"/>
    </row>
    <row r="534" spans="1:10" s="117" customFormat="1" x14ac:dyDescent="0.25">
      <c r="A534" s="111"/>
      <c r="B534" s="99"/>
      <c r="C534" s="100">
        <v>0</v>
      </c>
      <c r="D534" s="113">
        <v>0</v>
      </c>
      <c r="E534" s="100">
        <f t="shared" si="8"/>
        <v>21996.670000000013</v>
      </c>
      <c r="F534" s="114"/>
      <c r="G534" s="115"/>
      <c r="H534" s="116"/>
      <c r="I534" s="103"/>
      <c r="J534" s="163"/>
    </row>
    <row r="535" spans="1:10" s="117" customFormat="1" x14ac:dyDescent="0.25">
      <c r="A535" s="111"/>
      <c r="B535" s="99"/>
      <c r="C535" s="100">
        <v>0</v>
      </c>
      <c r="D535" s="113">
        <v>0</v>
      </c>
      <c r="E535" s="100">
        <f t="shared" si="8"/>
        <v>21996.670000000013</v>
      </c>
      <c r="F535" s="114"/>
      <c r="G535" s="115"/>
      <c r="H535" s="116"/>
      <c r="I535" s="103"/>
      <c r="J535" s="163"/>
    </row>
    <row r="536" spans="1:10" s="117" customFormat="1" x14ac:dyDescent="0.25">
      <c r="A536" s="111"/>
      <c r="B536" s="99"/>
      <c r="C536" s="100">
        <v>0</v>
      </c>
      <c r="D536" s="113">
        <v>0</v>
      </c>
      <c r="E536" s="100">
        <f t="shared" si="8"/>
        <v>21996.670000000013</v>
      </c>
      <c r="F536" s="114"/>
      <c r="G536" s="115"/>
      <c r="H536" s="116"/>
      <c r="I536" s="103"/>
      <c r="J536" s="163"/>
    </row>
    <row r="537" spans="1:10" s="117" customFormat="1" x14ac:dyDescent="0.25">
      <c r="A537" s="111"/>
      <c r="B537" s="99"/>
      <c r="C537" s="100">
        <v>0</v>
      </c>
      <c r="D537" s="113">
        <v>0</v>
      </c>
      <c r="E537" s="100">
        <f t="shared" si="8"/>
        <v>21996.670000000013</v>
      </c>
      <c r="F537" s="114"/>
      <c r="G537" s="115"/>
      <c r="H537" s="116"/>
      <c r="I537" s="103"/>
      <c r="J537" s="163"/>
    </row>
    <row r="538" spans="1:10" s="117" customFormat="1" x14ac:dyDescent="0.25">
      <c r="A538" s="111"/>
      <c r="B538" s="99"/>
      <c r="C538" s="100">
        <v>0</v>
      </c>
      <c r="D538" s="113">
        <v>0</v>
      </c>
      <c r="E538" s="100">
        <f t="shared" si="8"/>
        <v>21996.670000000013</v>
      </c>
      <c r="F538" s="114"/>
      <c r="G538" s="115"/>
      <c r="H538" s="116"/>
      <c r="I538" s="103"/>
      <c r="J538" s="163"/>
    </row>
    <row r="539" spans="1:10" s="117" customFormat="1" x14ac:dyDescent="0.25">
      <c r="A539" s="111"/>
      <c r="B539" s="99"/>
      <c r="C539" s="100">
        <v>0</v>
      </c>
      <c r="D539" s="113">
        <v>0</v>
      </c>
      <c r="E539" s="100">
        <f t="shared" ref="E539:E553" si="9">E538-C539+D539</f>
        <v>21996.670000000013</v>
      </c>
      <c r="F539" s="114"/>
      <c r="G539" s="115"/>
      <c r="H539" s="116"/>
      <c r="I539" s="103"/>
      <c r="J539" s="163"/>
    </row>
    <row r="540" spans="1:10" s="117" customFormat="1" x14ac:dyDescent="0.25">
      <c r="A540" s="111"/>
      <c r="B540" s="99"/>
      <c r="C540" s="100">
        <v>0</v>
      </c>
      <c r="D540" s="113">
        <v>0</v>
      </c>
      <c r="E540" s="100">
        <f t="shared" si="9"/>
        <v>21996.670000000013</v>
      </c>
      <c r="F540" s="114"/>
      <c r="G540" s="115"/>
      <c r="H540" s="116"/>
      <c r="I540" s="103"/>
      <c r="J540" s="163"/>
    </row>
    <row r="541" spans="1:10" s="117" customFormat="1" x14ac:dyDescent="0.25">
      <c r="A541" s="111"/>
      <c r="B541" s="99"/>
      <c r="C541" s="100">
        <v>0</v>
      </c>
      <c r="D541" s="113">
        <v>0</v>
      </c>
      <c r="E541" s="100">
        <f t="shared" si="9"/>
        <v>21996.670000000013</v>
      </c>
      <c r="F541" s="114"/>
      <c r="G541" s="115"/>
      <c r="H541" s="116"/>
      <c r="I541" s="103"/>
      <c r="J541" s="163"/>
    </row>
    <row r="542" spans="1:10" s="117" customFormat="1" x14ac:dyDescent="0.25">
      <c r="A542" s="111"/>
      <c r="B542" s="99"/>
      <c r="C542" s="100">
        <v>0</v>
      </c>
      <c r="D542" s="113">
        <v>0</v>
      </c>
      <c r="E542" s="100">
        <f t="shared" si="9"/>
        <v>21996.670000000013</v>
      </c>
      <c r="F542" s="114"/>
      <c r="G542" s="115"/>
      <c r="H542" s="116"/>
      <c r="I542" s="103"/>
      <c r="J542" s="163"/>
    </row>
    <row r="543" spans="1:10" s="117" customFormat="1" x14ac:dyDescent="0.25">
      <c r="A543" s="111"/>
      <c r="B543" s="99"/>
      <c r="C543" s="100">
        <v>0</v>
      </c>
      <c r="D543" s="113">
        <v>0</v>
      </c>
      <c r="E543" s="100">
        <f t="shared" si="9"/>
        <v>21996.670000000013</v>
      </c>
      <c r="F543" s="114"/>
      <c r="G543" s="115"/>
      <c r="H543" s="116"/>
      <c r="I543" s="103"/>
      <c r="J543" s="163"/>
    </row>
    <row r="544" spans="1:10" s="117" customFormat="1" x14ac:dyDescent="0.25">
      <c r="A544" s="111"/>
      <c r="B544" s="99"/>
      <c r="C544" s="100">
        <v>0</v>
      </c>
      <c r="D544" s="113">
        <v>0</v>
      </c>
      <c r="E544" s="100">
        <f t="shared" si="9"/>
        <v>21996.670000000013</v>
      </c>
      <c r="F544" s="114"/>
      <c r="G544" s="115"/>
      <c r="H544" s="116"/>
      <c r="I544" s="103"/>
      <c r="J544" s="163"/>
    </row>
    <row r="545" spans="1:10" s="117" customFormat="1" x14ac:dyDescent="0.25">
      <c r="A545" s="111"/>
      <c r="B545" s="99"/>
      <c r="C545" s="100">
        <v>0</v>
      </c>
      <c r="D545" s="113">
        <v>0</v>
      </c>
      <c r="E545" s="100">
        <f t="shared" si="9"/>
        <v>21996.670000000013</v>
      </c>
      <c r="F545" s="114"/>
      <c r="G545" s="115"/>
      <c r="H545" s="116"/>
      <c r="I545" s="103"/>
      <c r="J545" s="163"/>
    </row>
    <row r="546" spans="1:10" s="117" customFormat="1" x14ac:dyDescent="0.25">
      <c r="A546" s="111"/>
      <c r="B546" s="99"/>
      <c r="C546" s="100">
        <v>0</v>
      </c>
      <c r="D546" s="113">
        <v>0</v>
      </c>
      <c r="E546" s="100">
        <f t="shared" si="9"/>
        <v>21996.670000000013</v>
      </c>
      <c r="F546" s="114"/>
      <c r="G546" s="115"/>
      <c r="H546" s="116"/>
      <c r="I546" s="103"/>
      <c r="J546" s="163"/>
    </row>
    <row r="547" spans="1:10" s="117" customFormat="1" x14ac:dyDescent="0.25">
      <c r="A547" s="111"/>
      <c r="B547" s="99"/>
      <c r="C547" s="100">
        <v>0</v>
      </c>
      <c r="D547" s="113">
        <v>0</v>
      </c>
      <c r="E547" s="100">
        <f t="shared" si="9"/>
        <v>21996.670000000013</v>
      </c>
      <c r="F547" s="114"/>
      <c r="G547" s="115"/>
      <c r="H547" s="116"/>
      <c r="I547" s="103"/>
      <c r="J547" s="163"/>
    </row>
    <row r="548" spans="1:10" s="117" customFormat="1" x14ac:dyDescent="0.25">
      <c r="A548" s="111"/>
      <c r="B548" s="99"/>
      <c r="C548" s="100">
        <v>0</v>
      </c>
      <c r="D548" s="113">
        <v>0</v>
      </c>
      <c r="E548" s="100">
        <f t="shared" si="9"/>
        <v>21996.670000000013</v>
      </c>
      <c r="F548" s="114"/>
      <c r="G548" s="115"/>
      <c r="H548" s="116"/>
      <c r="I548" s="103"/>
      <c r="J548" s="163"/>
    </row>
    <row r="549" spans="1:10" s="117" customFormat="1" x14ac:dyDescent="0.25">
      <c r="A549" s="111"/>
      <c r="B549" s="99"/>
      <c r="C549" s="100">
        <v>0</v>
      </c>
      <c r="D549" s="113">
        <v>0</v>
      </c>
      <c r="E549" s="100">
        <f t="shared" si="9"/>
        <v>21996.670000000013</v>
      </c>
      <c r="F549" s="114"/>
      <c r="G549" s="115"/>
      <c r="H549" s="116"/>
      <c r="I549" s="103"/>
      <c r="J549" s="163"/>
    </row>
    <row r="550" spans="1:10" s="117" customFormat="1" x14ac:dyDescent="0.25">
      <c r="A550" s="111"/>
      <c r="B550" s="99"/>
      <c r="C550" s="100">
        <v>0</v>
      </c>
      <c r="D550" s="113">
        <v>0</v>
      </c>
      <c r="E550" s="100">
        <f t="shared" si="9"/>
        <v>21996.670000000013</v>
      </c>
      <c r="F550" s="114"/>
      <c r="G550" s="115"/>
      <c r="H550" s="116"/>
      <c r="I550" s="103"/>
      <c r="J550" s="163"/>
    </row>
    <row r="551" spans="1:10" s="117" customFormat="1" x14ac:dyDescent="0.25">
      <c r="A551" s="111"/>
      <c r="B551" s="99"/>
      <c r="C551" s="100">
        <v>0</v>
      </c>
      <c r="D551" s="113">
        <v>0</v>
      </c>
      <c r="E551" s="100">
        <f t="shared" si="9"/>
        <v>21996.670000000013</v>
      </c>
      <c r="F551" s="114"/>
      <c r="G551" s="115"/>
      <c r="H551" s="116"/>
      <c r="I551" s="103"/>
      <c r="J551" s="163"/>
    </row>
    <row r="552" spans="1:10" s="117" customFormat="1" x14ac:dyDescent="0.25">
      <c r="A552" s="111"/>
      <c r="B552" s="99"/>
      <c r="C552" s="100">
        <v>0</v>
      </c>
      <c r="D552" s="113">
        <v>0</v>
      </c>
      <c r="E552" s="100">
        <f t="shared" si="9"/>
        <v>21996.670000000013</v>
      </c>
      <c r="F552" s="114"/>
      <c r="G552" s="115"/>
      <c r="H552" s="116"/>
      <c r="I552" s="103"/>
      <c r="J552" s="163"/>
    </row>
    <row r="553" spans="1:10" s="117" customFormat="1" x14ac:dyDescent="0.25">
      <c r="A553" s="111"/>
      <c r="B553" s="99"/>
      <c r="C553" s="100">
        <v>0</v>
      </c>
      <c r="D553" s="113">
        <v>0</v>
      </c>
      <c r="E553" s="100">
        <f t="shared" si="9"/>
        <v>21996.670000000013</v>
      </c>
      <c r="F553" s="114"/>
      <c r="G553" s="115"/>
      <c r="H553" s="116"/>
      <c r="I553" s="103"/>
      <c r="J553" s="163"/>
    </row>
    <row r="554" spans="1:10" s="117" customFormat="1" x14ac:dyDescent="0.25">
      <c r="A554" s="111"/>
      <c r="B554" s="99"/>
      <c r="C554" s="100">
        <v>0</v>
      </c>
      <c r="D554" s="113">
        <v>0</v>
      </c>
      <c r="E554" s="100">
        <v>0</v>
      </c>
      <c r="F554" s="114"/>
      <c r="G554" s="115"/>
      <c r="H554" s="116"/>
      <c r="I554" s="103"/>
      <c r="J554" s="163"/>
    </row>
    <row r="555" spans="1:10" s="117" customFormat="1" x14ac:dyDescent="0.25">
      <c r="A555" s="111"/>
      <c r="B555" s="99"/>
      <c r="C555" s="100">
        <v>0</v>
      </c>
      <c r="D555" s="113">
        <v>0</v>
      </c>
      <c r="E555" s="100">
        <v>0</v>
      </c>
      <c r="F555" s="114"/>
      <c r="G555" s="115"/>
      <c r="H555" s="116"/>
      <c r="I555" s="103"/>
      <c r="J555" s="163"/>
    </row>
    <row r="556" spans="1:10" s="117" customFormat="1" x14ac:dyDescent="0.25">
      <c r="A556" s="111"/>
      <c r="B556" s="99"/>
      <c r="C556" s="100">
        <v>0</v>
      </c>
      <c r="D556" s="113">
        <v>0</v>
      </c>
      <c r="E556" s="100">
        <v>0</v>
      </c>
      <c r="F556" s="114"/>
      <c r="G556" s="115"/>
      <c r="H556" s="116"/>
      <c r="I556" s="103"/>
      <c r="J556" s="163"/>
    </row>
    <row r="557" spans="1:10" s="117" customFormat="1" x14ac:dyDescent="0.25">
      <c r="A557" s="111"/>
      <c r="B557" s="99"/>
      <c r="C557" s="100">
        <v>0</v>
      </c>
      <c r="D557" s="113">
        <v>0</v>
      </c>
      <c r="E557" s="100">
        <v>0</v>
      </c>
      <c r="F557" s="114"/>
      <c r="G557" s="115"/>
      <c r="H557" s="116"/>
      <c r="I557" s="103"/>
      <c r="J557" s="163"/>
    </row>
    <row r="558" spans="1:10" s="117" customFormat="1" x14ac:dyDescent="0.25">
      <c r="A558" s="111"/>
      <c r="B558" s="99"/>
      <c r="C558" s="100">
        <v>0</v>
      </c>
      <c r="D558" s="113">
        <v>0</v>
      </c>
      <c r="E558" s="100">
        <v>0</v>
      </c>
      <c r="F558" s="114"/>
      <c r="G558" s="115"/>
      <c r="H558" s="116"/>
      <c r="I558" s="103"/>
      <c r="J558" s="163"/>
    </row>
    <row r="559" spans="1:10" s="117" customFormat="1" x14ac:dyDescent="0.25">
      <c r="A559" s="111"/>
      <c r="B559" s="99"/>
      <c r="C559" s="100">
        <v>0</v>
      </c>
      <c r="D559" s="113">
        <v>0</v>
      </c>
      <c r="E559" s="100">
        <v>0</v>
      </c>
      <c r="F559" s="114"/>
      <c r="G559" s="115"/>
      <c r="H559" s="116"/>
      <c r="I559" s="103"/>
      <c r="J559" s="163"/>
    </row>
    <row r="560" spans="1:10" s="117" customFormat="1" x14ac:dyDescent="0.25">
      <c r="A560" s="111"/>
      <c r="B560" s="99"/>
      <c r="C560" s="100">
        <v>0</v>
      </c>
      <c r="D560" s="113">
        <v>0</v>
      </c>
      <c r="E560" s="100">
        <v>0</v>
      </c>
      <c r="F560" s="114"/>
      <c r="G560" s="115"/>
      <c r="H560" s="116"/>
      <c r="I560" s="103"/>
      <c r="J560" s="163"/>
    </row>
    <row r="561" spans="1:10" s="117" customFormat="1" x14ac:dyDescent="0.25">
      <c r="A561" s="111"/>
      <c r="B561" s="99"/>
      <c r="C561" s="100">
        <v>0</v>
      </c>
      <c r="D561" s="113">
        <v>0</v>
      </c>
      <c r="E561" s="100">
        <v>0</v>
      </c>
      <c r="F561" s="114"/>
      <c r="G561" s="115"/>
      <c r="H561" s="116"/>
      <c r="I561" s="103"/>
      <c r="J561" s="163"/>
    </row>
    <row r="562" spans="1:10" s="117" customFormat="1" x14ac:dyDescent="0.25">
      <c r="A562" s="111"/>
      <c r="B562" s="99"/>
      <c r="C562" s="100">
        <v>0</v>
      </c>
      <c r="D562" s="113">
        <v>0</v>
      </c>
      <c r="E562" s="100">
        <v>0</v>
      </c>
      <c r="F562" s="114"/>
      <c r="G562" s="115"/>
      <c r="H562" s="116"/>
      <c r="I562" s="103"/>
      <c r="J562" s="163"/>
    </row>
    <row r="563" spans="1:10" s="117" customFormat="1" x14ac:dyDescent="0.25">
      <c r="A563" s="111"/>
      <c r="B563" s="99"/>
      <c r="C563" s="100">
        <v>0</v>
      </c>
      <c r="D563" s="113">
        <v>0</v>
      </c>
      <c r="E563" s="100">
        <v>0</v>
      </c>
      <c r="F563" s="114"/>
      <c r="G563" s="115"/>
      <c r="H563" s="116"/>
      <c r="I563" s="103"/>
      <c r="J563" s="163"/>
    </row>
    <row r="564" spans="1:10" s="117" customFormat="1" x14ac:dyDescent="0.25">
      <c r="A564" s="111"/>
      <c r="B564" s="99"/>
      <c r="C564" s="100">
        <v>0</v>
      </c>
      <c r="D564" s="113">
        <v>0</v>
      </c>
      <c r="E564" s="100">
        <v>0</v>
      </c>
      <c r="F564" s="114"/>
      <c r="G564" s="115"/>
      <c r="H564" s="116"/>
      <c r="I564" s="103"/>
      <c r="J564" s="163"/>
    </row>
    <row r="565" spans="1:10" s="117" customFormat="1" x14ac:dyDescent="0.25">
      <c r="A565" s="111"/>
      <c r="B565" s="99"/>
      <c r="C565" s="100">
        <v>0</v>
      </c>
      <c r="D565" s="113">
        <v>0</v>
      </c>
      <c r="E565" s="100">
        <v>0</v>
      </c>
      <c r="F565" s="114"/>
      <c r="G565" s="115"/>
      <c r="H565" s="116"/>
      <c r="I565" s="103"/>
      <c r="J565" s="163"/>
    </row>
    <row r="566" spans="1:10" s="117" customFormat="1" x14ac:dyDescent="0.25">
      <c r="A566" s="111"/>
      <c r="B566" s="99"/>
      <c r="C566" s="100">
        <v>0</v>
      </c>
      <c r="D566" s="113">
        <v>0</v>
      </c>
      <c r="E566" s="100">
        <v>0</v>
      </c>
      <c r="F566" s="114"/>
      <c r="G566" s="115"/>
      <c r="H566" s="116"/>
      <c r="I566" s="103"/>
      <c r="J566" s="163"/>
    </row>
    <row r="567" spans="1:10" s="117" customFormat="1" x14ac:dyDescent="0.25">
      <c r="A567" s="111"/>
      <c r="B567" s="99"/>
      <c r="C567" s="100">
        <v>0</v>
      </c>
      <c r="D567" s="113">
        <v>0</v>
      </c>
      <c r="E567" s="100">
        <v>0</v>
      </c>
      <c r="F567" s="114"/>
      <c r="G567" s="115"/>
      <c r="H567" s="116"/>
      <c r="I567" s="103"/>
      <c r="J567" s="163"/>
    </row>
    <row r="568" spans="1:10" s="117" customFormat="1" x14ac:dyDescent="0.25">
      <c r="A568" s="111"/>
      <c r="B568" s="99"/>
      <c r="C568" s="100">
        <v>0</v>
      </c>
      <c r="D568" s="113">
        <v>0</v>
      </c>
      <c r="E568" s="100">
        <v>0</v>
      </c>
      <c r="F568" s="114"/>
      <c r="G568" s="115"/>
      <c r="H568" s="116"/>
      <c r="I568" s="103"/>
      <c r="J568" s="163"/>
    </row>
    <row r="569" spans="1:10" s="117" customFormat="1" x14ac:dyDescent="0.25">
      <c r="A569" s="111"/>
      <c r="B569" s="99"/>
      <c r="C569" s="100">
        <v>0</v>
      </c>
      <c r="D569" s="113">
        <v>0</v>
      </c>
      <c r="E569" s="100">
        <v>0</v>
      </c>
      <c r="F569" s="114"/>
      <c r="G569" s="115"/>
      <c r="H569" s="116"/>
      <c r="I569" s="103"/>
      <c r="J569" s="163"/>
    </row>
    <row r="570" spans="1:10" s="117" customFormat="1" x14ac:dyDescent="0.25">
      <c r="A570" s="111"/>
      <c r="B570" s="99"/>
      <c r="C570" s="100">
        <v>0</v>
      </c>
      <c r="D570" s="113">
        <v>0</v>
      </c>
      <c r="E570" s="100">
        <v>0</v>
      </c>
      <c r="F570" s="114"/>
      <c r="G570" s="115"/>
      <c r="H570" s="116"/>
      <c r="I570" s="103"/>
      <c r="J570" s="163"/>
    </row>
    <row r="571" spans="1:10" s="117" customFormat="1" x14ac:dyDescent="0.25">
      <c r="A571" s="111"/>
      <c r="B571" s="99"/>
      <c r="C571" s="100">
        <v>0</v>
      </c>
      <c r="D571" s="113">
        <v>0</v>
      </c>
      <c r="E571" s="100">
        <v>0</v>
      </c>
      <c r="F571" s="114"/>
      <c r="G571" s="115"/>
      <c r="H571" s="116"/>
      <c r="I571" s="103"/>
      <c r="J571" s="163"/>
    </row>
    <row r="572" spans="1:10" s="117" customFormat="1" x14ac:dyDescent="0.25">
      <c r="A572" s="111"/>
      <c r="B572" s="99"/>
      <c r="C572" s="100">
        <v>0</v>
      </c>
      <c r="D572" s="113">
        <v>0</v>
      </c>
      <c r="E572" s="100">
        <v>0</v>
      </c>
      <c r="F572" s="114"/>
      <c r="G572" s="115"/>
      <c r="H572" s="116"/>
      <c r="I572" s="103"/>
      <c r="J572" s="163"/>
    </row>
    <row r="573" spans="1:10" s="117" customFormat="1" x14ac:dyDescent="0.25">
      <c r="A573" s="111"/>
      <c r="B573" s="99"/>
      <c r="C573" s="100">
        <v>0</v>
      </c>
      <c r="D573" s="113">
        <v>0</v>
      </c>
      <c r="E573" s="100">
        <v>0</v>
      </c>
      <c r="F573" s="114"/>
      <c r="G573" s="115"/>
      <c r="H573" s="116"/>
      <c r="I573" s="103"/>
      <c r="J573" s="163"/>
    </row>
    <row r="574" spans="1:10" s="117" customFormat="1" x14ac:dyDescent="0.25">
      <c r="A574" s="111"/>
      <c r="B574" s="99"/>
      <c r="C574" s="100">
        <v>0</v>
      </c>
      <c r="D574" s="113">
        <v>0</v>
      </c>
      <c r="E574" s="100">
        <v>0</v>
      </c>
      <c r="F574" s="114"/>
      <c r="G574" s="115"/>
      <c r="H574" s="116"/>
      <c r="I574" s="103"/>
      <c r="J574" s="163"/>
    </row>
    <row r="575" spans="1:10" s="117" customFormat="1" x14ac:dyDescent="0.25">
      <c r="A575" s="111"/>
      <c r="B575" s="99"/>
      <c r="C575" s="100">
        <v>0</v>
      </c>
      <c r="D575" s="113">
        <v>0</v>
      </c>
      <c r="E575" s="100">
        <v>0</v>
      </c>
      <c r="F575" s="114"/>
      <c r="G575" s="115"/>
      <c r="H575" s="116"/>
      <c r="I575" s="103"/>
      <c r="J575" s="163"/>
    </row>
    <row r="576" spans="1:10" s="117" customFormat="1" x14ac:dyDescent="0.25">
      <c r="A576" s="111"/>
      <c r="B576" s="99"/>
      <c r="C576" s="100">
        <v>0</v>
      </c>
      <c r="D576" s="113">
        <v>0</v>
      </c>
      <c r="E576" s="100">
        <v>0</v>
      </c>
      <c r="F576" s="114"/>
      <c r="G576" s="115"/>
      <c r="H576" s="116"/>
      <c r="I576" s="103"/>
      <c r="J576" s="163"/>
    </row>
    <row r="577" spans="1:10" s="117" customFormat="1" x14ac:dyDescent="0.25">
      <c r="A577" s="111"/>
      <c r="B577" s="99"/>
      <c r="C577" s="100">
        <v>0</v>
      </c>
      <c r="D577" s="113">
        <v>0</v>
      </c>
      <c r="E577" s="100">
        <v>0</v>
      </c>
      <c r="F577" s="114"/>
      <c r="G577" s="115"/>
      <c r="H577" s="116"/>
      <c r="I577" s="103"/>
      <c r="J577" s="163"/>
    </row>
    <row r="578" spans="1:10" s="117" customFormat="1" x14ac:dyDescent="0.25">
      <c r="A578" s="111"/>
      <c r="B578" s="99"/>
      <c r="C578" s="100">
        <v>0</v>
      </c>
      <c r="D578" s="113">
        <v>0</v>
      </c>
      <c r="E578" s="100">
        <v>0</v>
      </c>
      <c r="F578" s="114"/>
      <c r="G578" s="115"/>
      <c r="H578" s="116"/>
      <c r="I578" s="103"/>
      <c r="J578" s="163"/>
    </row>
    <row r="579" spans="1:10" s="117" customFormat="1" x14ac:dyDescent="0.25">
      <c r="A579" s="111"/>
      <c r="B579" s="99"/>
      <c r="C579" s="100">
        <v>0</v>
      </c>
      <c r="D579" s="113">
        <v>0</v>
      </c>
      <c r="E579" s="100">
        <v>0</v>
      </c>
      <c r="F579" s="114"/>
      <c r="G579" s="115"/>
      <c r="H579" s="116"/>
      <c r="I579" s="103"/>
      <c r="J579" s="163"/>
    </row>
    <row r="580" spans="1:10" s="117" customFormat="1" x14ac:dyDescent="0.25">
      <c r="A580" s="111"/>
      <c r="B580" s="99"/>
      <c r="C580" s="100">
        <v>0</v>
      </c>
      <c r="D580" s="113">
        <v>0</v>
      </c>
      <c r="E580" s="100">
        <v>0</v>
      </c>
      <c r="F580" s="114"/>
      <c r="G580" s="115"/>
      <c r="H580" s="116"/>
      <c r="I580" s="103"/>
      <c r="J580" s="163"/>
    </row>
    <row r="581" spans="1:10" s="117" customFormat="1" x14ac:dyDescent="0.25">
      <c r="A581" s="111"/>
      <c r="B581" s="99"/>
      <c r="C581" s="100">
        <v>0</v>
      </c>
      <c r="D581" s="113">
        <v>0</v>
      </c>
      <c r="E581" s="100">
        <v>0</v>
      </c>
      <c r="F581" s="114"/>
      <c r="G581" s="115"/>
      <c r="H581" s="116"/>
      <c r="I581" s="103"/>
      <c r="J581" s="163"/>
    </row>
    <row r="582" spans="1:10" s="117" customFormat="1" x14ac:dyDescent="0.25">
      <c r="A582" s="111"/>
      <c r="B582" s="99"/>
      <c r="C582" s="100">
        <v>0</v>
      </c>
      <c r="D582" s="113">
        <v>0</v>
      </c>
      <c r="E582" s="100">
        <v>0</v>
      </c>
      <c r="F582" s="114"/>
      <c r="G582" s="115"/>
      <c r="H582" s="116"/>
      <c r="I582" s="103"/>
      <c r="J582" s="163"/>
    </row>
    <row r="583" spans="1:10" s="117" customFormat="1" x14ac:dyDescent="0.25">
      <c r="A583" s="111"/>
      <c r="B583" s="99"/>
      <c r="C583" s="100">
        <v>0</v>
      </c>
      <c r="D583" s="113">
        <v>0</v>
      </c>
      <c r="E583" s="100">
        <v>0</v>
      </c>
      <c r="F583" s="114"/>
      <c r="G583" s="115"/>
      <c r="H583" s="116"/>
      <c r="I583" s="103"/>
      <c r="J583" s="163"/>
    </row>
    <row r="584" spans="1:10" s="117" customFormat="1" x14ac:dyDescent="0.25">
      <c r="A584" s="111"/>
      <c r="B584" s="99"/>
      <c r="C584" s="100">
        <v>0</v>
      </c>
      <c r="D584" s="113">
        <v>0</v>
      </c>
      <c r="E584" s="100">
        <v>0</v>
      </c>
      <c r="F584" s="114"/>
      <c r="G584" s="115"/>
      <c r="H584" s="116"/>
      <c r="I584" s="103"/>
      <c r="J584" s="163"/>
    </row>
    <row r="585" spans="1:10" s="117" customFormat="1" x14ac:dyDescent="0.25">
      <c r="A585" s="111"/>
      <c r="B585" s="99"/>
      <c r="C585" s="100">
        <v>0</v>
      </c>
      <c r="D585" s="113">
        <v>0</v>
      </c>
      <c r="E585" s="100">
        <v>0</v>
      </c>
      <c r="F585" s="114"/>
      <c r="G585" s="115"/>
      <c r="H585" s="116"/>
      <c r="I585" s="103"/>
      <c r="J585" s="163"/>
    </row>
    <row r="586" spans="1:10" s="117" customFormat="1" x14ac:dyDescent="0.25">
      <c r="A586" s="111"/>
      <c r="B586" s="99"/>
      <c r="C586" s="100">
        <v>0</v>
      </c>
      <c r="D586" s="113">
        <v>0</v>
      </c>
      <c r="E586" s="100">
        <v>0</v>
      </c>
      <c r="F586" s="114"/>
      <c r="G586" s="115"/>
      <c r="H586" s="116"/>
      <c r="I586" s="103"/>
      <c r="J586" s="163"/>
    </row>
    <row r="587" spans="1:10" s="117" customFormat="1" x14ac:dyDescent="0.25">
      <c r="A587" s="111"/>
      <c r="B587" s="99"/>
      <c r="C587" s="100">
        <v>0</v>
      </c>
      <c r="D587" s="113">
        <v>0</v>
      </c>
      <c r="E587" s="100">
        <v>0</v>
      </c>
      <c r="F587" s="114"/>
      <c r="G587" s="115"/>
      <c r="H587" s="116"/>
      <c r="I587" s="103"/>
      <c r="J587" s="163"/>
    </row>
    <row r="588" spans="1:10" s="117" customFormat="1" x14ac:dyDescent="0.25">
      <c r="A588" s="111"/>
      <c r="B588" s="99"/>
      <c r="C588" s="100">
        <v>0</v>
      </c>
      <c r="D588" s="113">
        <v>0</v>
      </c>
      <c r="E588" s="100">
        <v>0</v>
      </c>
      <c r="F588" s="114"/>
      <c r="G588" s="115"/>
      <c r="H588" s="116"/>
      <c r="I588" s="103"/>
      <c r="J588" s="163"/>
    </row>
    <row r="589" spans="1:10" s="117" customFormat="1" x14ac:dyDescent="0.25">
      <c r="A589" s="111"/>
      <c r="B589" s="99"/>
      <c r="C589" s="100">
        <v>0</v>
      </c>
      <c r="D589" s="113">
        <v>0</v>
      </c>
      <c r="E589" s="100">
        <v>0</v>
      </c>
      <c r="F589" s="114"/>
      <c r="G589" s="115"/>
      <c r="H589" s="116"/>
      <c r="I589" s="103"/>
      <c r="J589" s="163"/>
    </row>
    <row r="590" spans="1:10" s="117" customFormat="1" x14ac:dyDescent="0.25">
      <c r="A590" s="111"/>
      <c r="B590" s="99"/>
      <c r="C590" s="100">
        <v>0</v>
      </c>
      <c r="D590" s="113">
        <v>0</v>
      </c>
      <c r="E590" s="100">
        <v>0</v>
      </c>
      <c r="F590" s="114"/>
      <c r="G590" s="115"/>
      <c r="H590" s="116"/>
      <c r="I590" s="103"/>
      <c r="J590" s="163"/>
    </row>
    <row r="591" spans="1:10" s="117" customFormat="1" x14ac:dyDescent="0.25">
      <c r="A591" s="111"/>
      <c r="B591" s="99"/>
      <c r="C591" s="100">
        <v>0</v>
      </c>
      <c r="D591" s="113">
        <v>0</v>
      </c>
      <c r="E591" s="100">
        <v>0</v>
      </c>
      <c r="F591" s="114"/>
      <c r="G591" s="115"/>
      <c r="H591" s="116"/>
      <c r="I591" s="103"/>
      <c r="J591" s="163"/>
    </row>
    <row r="592" spans="1:10" s="117" customFormat="1" x14ac:dyDescent="0.25">
      <c r="A592" s="111"/>
      <c r="B592" s="99"/>
      <c r="C592" s="100">
        <v>0</v>
      </c>
      <c r="D592" s="113">
        <v>0</v>
      </c>
      <c r="E592" s="100">
        <v>0</v>
      </c>
      <c r="F592" s="114"/>
      <c r="G592" s="115"/>
      <c r="H592" s="116"/>
      <c r="I592" s="103"/>
      <c r="J592" s="163"/>
    </row>
    <row r="593" spans="1:10" s="117" customFormat="1" x14ac:dyDescent="0.25">
      <c r="A593" s="111"/>
      <c r="B593" s="99"/>
      <c r="C593" s="100">
        <v>0</v>
      </c>
      <c r="D593" s="113">
        <v>0</v>
      </c>
      <c r="E593" s="100">
        <v>0</v>
      </c>
      <c r="F593" s="114"/>
      <c r="G593" s="115"/>
      <c r="H593" s="116"/>
      <c r="I593" s="103"/>
      <c r="J593" s="163"/>
    </row>
    <row r="594" spans="1:10" s="117" customFormat="1" x14ac:dyDescent="0.25">
      <c r="A594" s="111"/>
      <c r="B594" s="99"/>
      <c r="C594" s="100">
        <v>0</v>
      </c>
      <c r="D594" s="113">
        <v>0</v>
      </c>
      <c r="E594" s="100">
        <v>0</v>
      </c>
      <c r="F594" s="114"/>
      <c r="G594" s="115"/>
      <c r="H594" s="116"/>
      <c r="I594" s="103"/>
      <c r="J594" s="163"/>
    </row>
    <row r="595" spans="1:10" s="117" customFormat="1" x14ac:dyDescent="0.25">
      <c r="A595" s="111"/>
      <c r="B595" s="99"/>
      <c r="C595" s="100">
        <v>0</v>
      </c>
      <c r="D595" s="113">
        <v>0</v>
      </c>
      <c r="E595" s="100">
        <v>0</v>
      </c>
      <c r="F595" s="114"/>
      <c r="G595" s="115"/>
      <c r="H595" s="116"/>
      <c r="I595" s="103"/>
      <c r="J595" s="163"/>
    </row>
    <row r="596" spans="1:10" s="117" customFormat="1" x14ac:dyDescent="0.25">
      <c r="A596" s="111"/>
      <c r="B596" s="99"/>
      <c r="C596" s="100">
        <v>0</v>
      </c>
      <c r="D596" s="113">
        <v>0</v>
      </c>
      <c r="E596" s="100">
        <v>0</v>
      </c>
      <c r="F596" s="114"/>
      <c r="G596" s="115"/>
      <c r="H596" s="116"/>
      <c r="I596" s="103"/>
      <c r="J596" s="163"/>
    </row>
    <row r="597" spans="1:10" s="117" customFormat="1" x14ac:dyDescent="0.25">
      <c r="A597" s="111"/>
      <c r="B597" s="99"/>
      <c r="C597" s="100">
        <v>0</v>
      </c>
      <c r="D597" s="113">
        <v>0</v>
      </c>
      <c r="E597" s="100">
        <v>0</v>
      </c>
      <c r="F597" s="114"/>
      <c r="G597" s="115"/>
      <c r="H597" s="116"/>
      <c r="I597" s="103"/>
      <c r="J597" s="163"/>
    </row>
    <row r="598" spans="1:10" s="117" customFormat="1" x14ac:dyDescent="0.25">
      <c r="A598" s="111"/>
      <c r="B598" s="99"/>
      <c r="C598" s="100">
        <v>0</v>
      </c>
      <c r="D598" s="113">
        <v>0</v>
      </c>
      <c r="E598" s="100">
        <v>0</v>
      </c>
      <c r="F598" s="114"/>
      <c r="G598" s="115"/>
      <c r="H598" s="116"/>
      <c r="I598" s="103"/>
      <c r="J598" s="163"/>
    </row>
    <row r="599" spans="1:10" s="117" customFormat="1" x14ac:dyDescent="0.25">
      <c r="A599" s="111"/>
      <c r="B599" s="99"/>
      <c r="C599" s="100">
        <v>0</v>
      </c>
      <c r="D599" s="113">
        <v>0</v>
      </c>
      <c r="E599" s="100">
        <v>0</v>
      </c>
      <c r="F599" s="114"/>
      <c r="G599" s="115"/>
      <c r="H599" s="116"/>
      <c r="I599" s="103"/>
      <c r="J599" s="163"/>
    </row>
    <row r="600" spans="1:10" s="117" customFormat="1" x14ac:dyDescent="0.25">
      <c r="A600" s="111"/>
      <c r="B600" s="99"/>
      <c r="C600" s="100">
        <v>0</v>
      </c>
      <c r="D600" s="113">
        <v>0</v>
      </c>
      <c r="E600" s="100">
        <v>0</v>
      </c>
      <c r="F600" s="114"/>
      <c r="G600" s="115"/>
      <c r="H600" s="116"/>
      <c r="I600" s="103"/>
      <c r="J600" s="163"/>
    </row>
    <row r="601" spans="1:10" s="117" customFormat="1" x14ac:dyDescent="0.25">
      <c r="A601" s="111"/>
      <c r="B601" s="99"/>
      <c r="C601" s="100">
        <v>0</v>
      </c>
      <c r="D601" s="113">
        <v>0</v>
      </c>
      <c r="E601" s="100">
        <v>0</v>
      </c>
      <c r="F601" s="114"/>
      <c r="G601" s="115"/>
      <c r="H601" s="116"/>
      <c r="I601" s="103"/>
      <c r="J601" s="163"/>
    </row>
    <row r="602" spans="1:10" s="117" customFormat="1" x14ac:dyDescent="0.25">
      <c r="A602" s="111"/>
      <c r="B602" s="99"/>
      <c r="C602" s="100">
        <v>0</v>
      </c>
      <c r="D602" s="113">
        <v>0</v>
      </c>
      <c r="E602" s="100">
        <v>0</v>
      </c>
      <c r="F602" s="114"/>
      <c r="G602" s="115"/>
      <c r="H602" s="116"/>
      <c r="I602" s="103"/>
      <c r="J602" s="163"/>
    </row>
    <row r="603" spans="1:10" s="117" customFormat="1" x14ac:dyDescent="0.25">
      <c r="A603" s="111"/>
      <c r="B603" s="99"/>
      <c r="C603" s="100">
        <v>0</v>
      </c>
      <c r="D603" s="113">
        <v>0</v>
      </c>
      <c r="E603" s="100">
        <v>0</v>
      </c>
      <c r="F603" s="114"/>
      <c r="G603" s="115"/>
      <c r="H603" s="116"/>
      <c r="I603" s="103"/>
      <c r="J603" s="163"/>
    </row>
    <row r="604" spans="1:10" s="117" customFormat="1" x14ac:dyDescent="0.25">
      <c r="A604" s="111"/>
      <c r="B604" s="99"/>
      <c r="C604" s="100">
        <v>0</v>
      </c>
      <c r="D604" s="113">
        <v>0</v>
      </c>
      <c r="E604" s="100">
        <v>0</v>
      </c>
      <c r="F604" s="114"/>
      <c r="G604" s="115"/>
      <c r="H604" s="116"/>
      <c r="I604" s="103"/>
      <c r="J604" s="163"/>
    </row>
    <row r="605" spans="1:10" s="117" customFormat="1" x14ac:dyDescent="0.25">
      <c r="A605" s="111"/>
      <c r="B605" s="99"/>
      <c r="C605" s="100">
        <v>0</v>
      </c>
      <c r="D605" s="113">
        <v>0</v>
      </c>
      <c r="E605" s="100">
        <v>0</v>
      </c>
      <c r="F605" s="114"/>
      <c r="G605" s="115"/>
      <c r="H605" s="116"/>
      <c r="I605" s="103"/>
      <c r="J605" s="163"/>
    </row>
    <row r="606" spans="1:10" s="117" customFormat="1" x14ac:dyDescent="0.25">
      <c r="A606" s="111"/>
      <c r="B606" s="99"/>
      <c r="C606" s="100">
        <v>0</v>
      </c>
      <c r="D606" s="113">
        <v>0</v>
      </c>
      <c r="E606" s="100">
        <v>0</v>
      </c>
      <c r="F606" s="114"/>
      <c r="G606" s="115"/>
      <c r="H606" s="116"/>
      <c r="I606" s="103"/>
      <c r="J606" s="163"/>
    </row>
    <row r="607" spans="1:10" s="117" customFormat="1" x14ac:dyDescent="0.25">
      <c r="A607" s="111"/>
      <c r="B607" s="99"/>
      <c r="C607" s="100">
        <v>0</v>
      </c>
      <c r="D607" s="113">
        <v>0</v>
      </c>
      <c r="E607" s="100">
        <v>0</v>
      </c>
      <c r="F607" s="114"/>
      <c r="G607" s="115"/>
      <c r="H607" s="116"/>
      <c r="I607" s="103"/>
      <c r="J607" s="163"/>
    </row>
    <row r="608" spans="1:10" s="117" customFormat="1" x14ac:dyDescent="0.25">
      <c r="A608" s="111"/>
      <c r="B608" s="99"/>
      <c r="C608" s="100">
        <v>0</v>
      </c>
      <c r="D608" s="113">
        <v>0</v>
      </c>
      <c r="E608" s="100">
        <v>0</v>
      </c>
      <c r="F608" s="114"/>
      <c r="G608" s="115"/>
      <c r="H608" s="116"/>
      <c r="I608" s="103"/>
      <c r="J608" s="163"/>
    </row>
    <row r="609" spans="1:10" s="117" customFormat="1" x14ac:dyDescent="0.25">
      <c r="A609" s="111"/>
      <c r="B609" s="99"/>
      <c r="C609" s="100">
        <v>0</v>
      </c>
      <c r="D609" s="113">
        <v>0</v>
      </c>
      <c r="E609" s="100">
        <v>0</v>
      </c>
      <c r="F609" s="114"/>
      <c r="G609" s="115"/>
      <c r="H609" s="116"/>
      <c r="I609" s="103"/>
      <c r="J609" s="163"/>
    </row>
    <row r="610" spans="1:10" s="117" customFormat="1" x14ac:dyDescent="0.25">
      <c r="A610" s="111"/>
      <c r="B610" s="99"/>
      <c r="C610" s="100">
        <v>0</v>
      </c>
      <c r="D610" s="113">
        <v>0</v>
      </c>
      <c r="E610" s="100">
        <v>0</v>
      </c>
      <c r="F610" s="114"/>
      <c r="G610" s="115"/>
      <c r="H610" s="116"/>
      <c r="I610" s="103"/>
      <c r="J610" s="163"/>
    </row>
    <row r="611" spans="1:10" s="117" customFormat="1" x14ac:dyDescent="0.25">
      <c r="A611" s="111"/>
      <c r="B611" s="99"/>
      <c r="C611" s="100">
        <v>0</v>
      </c>
      <c r="D611" s="113">
        <v>0</v>
      </c>
      <c r="E611" s="100">
        <v>0</v>
      </c>
      <c r="F611" s="114"/>
      <c r="G611" s="115"/>
      <c r="H611" s="116"/>
      <c r="I611" s="103"/>
      <c r="J611" s="163"/>
    </row>
    <row r="612" spans="1:10" s="117" customFormat="1" x14ac:dyDescent="0.25">
      <c r="A612" s="111"/>
      <c r="B612" s="99"/>
      <c r="C612" s="100">
        <v>0</v>
      </c>
      <c r="D612" s="113">
        <v>0</v>
      </c>
      <c r="E612" s="100">
        <v>0</v>
      </c>
      <c r="F612" s="114"/>
      <c r="G612" s="115"/>
      <c r="H612" s="116"/>
      <c r="I612" s="103"/>
      <c r="J612" s="163"/>
    </row>
    <row r="613" spans="1:10" s="117" customFormat="1" x14ac:dyDescent="0.25">
      <c r="A613" s="111"/>
      <c r="B613" s="99"/>
      <c r="C613" s="100">
        <v>0</v>
      </c>
      <c r="D613" s="113">
        <v>0</v>
      </c>
      <c r="E613" s="100">
        <v>0</v>
      </c>
      <c r="F613" s="114"/>
      <c r="G613" s="115"/>
      <c r="H613" s="116"/>
      <c r="I613" s="103"/>
      <c r="J613" s="163"/>
    </row>
    <row r="614" spans="1:10" s="117" customFormat="1" x14ac:dyDescent="0.25">
      <c r="A614" s="111"/>
      <c r="B614" s="99"/>
      <c r="C614" s="100">
        <v>0</v>
      </c>
      <c r="D614" s="113">
        <v>0</v>
      </c>
      <c r="E614" s="100">
        <v>0</v>
      </c>
      <c r="F614" s="114"/>
      <c r="G614" s="115"/>
      <c r="H614" s="116"/>
      <c r="I614" s="103"/>
      <c r="J614" s="163"/>
    </row>
    <row r="615" spans="1:10" s="117" customFormat="1" x14ac:dyDescent="0.25">
      <c r="A615" s="111"/>
      <c r="B615" s="99"/>
      <c r="C615" s="100">
        <v>0</v>
      </c>
      <c r="D615" s="113">
        <v>0</v>
      </c>
      <c r="E615" s="100">
        <v>0</v>
      </c>
      <c r="F615" s="114"/>
      <c r="G615" s="115"/>
      <c r="H615" s="116"/>
      <c r="I615" s="103"/>
      <c r="J615" s="163"/>
    </row>
    <row r="616" spans="1:10" s="117" customFormat="1" x14ac:dyDescent="0.25">
      <c r="A616" s="111"/>
      <c r="B616" s="99"/>
      <c r="C616" s="100">
        <v>0</v>
      </c>
      <c r="D616" s="113">
        <v>0</v>
      </c>
      <c r="E616" s="100">
        <v>0</v>
      </c>
      <c r="F616" s="114"/>
      <c r="G616" s="115"/>
      <c r="H616" s="116"/>
      <c r="I616" s="103"/>
      <c r="J616" s="163"/>
    </row>
    <row r="617" spans="1:10" s="117" customFormat="1" x14ac:dyDescent="0.25">
      <c r="A617" s="111"/>
      <c r="B617" s="99"/>
      <c r="C617" s="100">
        <v>0</v>
      </c>
      <c r="D617" s="113">
        <v>0</v>
      </c>
      <c r="E617" s="100">
        <v>0</v>
      </c>
      <c r="F617" s="114"/>
      <c r="G617" s="115"/>
      <c r="H617" s="116"/>
      <c r="I617" s="103"/>
      <c r="J617" s="163"/>
    </row>
    <row r="618" spans="1:10" s="117" customFormat="1" x14ac:dyDescent="0.25">
      <c r="A618" s="111"/>
      <c r="B618" s="99"/>
      <c r="C618" s="100">
        <v>0</v>
      </c>
      <c r="D618" s="113">
        <v>0</v>
      </c>
      <c r="E618" s="100">
        <v>0</v>
      </c>
      <c r="F618" s="114"/>
      <c r="G618" s="115"/>
      <c r="H618" s="116"/>
      <c r="I618" s="103"/>
      <c r="J618" s="163"/>
    </row>
    <row r="619" spans="1:10" s="117" customFormat="1" x14ac:dyDescent="0.25">
      <c r="A619" s="111"/>
      <c r="B619" s="99"/>
      <c r="C619" s="100">
        <v>0</v>
      </c>
      <c r="D619" s="113">
        <v>0</v>
      </c>
      <c r="E619" s="100">
        <v>0</v>
      </c>
      <c r="F619" s="114"/>
      <c r="G619" s="115"/>
      <c r="H619" s="116"/>
      <c r="I619" s="103"/>
      <c r="J619" s="163"/>
    </row>
    <row r="620" spans="1:10" s="117" customFormat="1" x14ac:dyDescent="0.25">
      <c r="A620" s="111"/>
      <c r="B620" s="99"/>
      <c r="C620" s="100">
        <v>0</v>
      </c>
      <c r="D620" s="113">
        <v>0</v>
      </c>
      <c r="E620" s="100">
        <v>0</v>
      </c>
      <c r="F620" s="114"/>
      <c r="G620" s="115"/>
      <c r="H620" s="116"/>
      <c r="I620" s="103"/>
      <c r="J620" s="163"/>
    </row>
    <row r="621" spans="1:10" s="117" customFormat="1" x14ac:dyDescent="0.25">
      <c r="A621" s="111"/>
      <c r="B621" s="99"/>
      <c r="C621" s="100">
        <v>0</v>
      </c>
      <c r="D621" s="113">
        <v>0</v>
      </c>
      <c r="E621" s="100">
        <v>0</v>
      </c>
      <c r="F621" s="114"/>
      <c r="G621" s="115"/>
      <c r="H621" s="116"/>
      <c r="I621" s="103"/>
      <c r="J621" s="163"/>
    </row>
    <row r="622" spans="1:10" s="117" customFormat="1" x14ac:dyDescent="0.25">
      <c r="A622" s="111"/>
      <c r="B622" s="99"/>
      <c r="C622" s="100">
        <v>0</v>
      </c>
      <c r="D622" s="113">
        <v>0</v>
      </c>
      <c r="E622" s="100">
        <v>0</v>
      </c>
      <c r="F622" s="114"/>
      <c r="G622" s="115"/>
      <c r="H622" s="116"/>
      <c r="I622" s="103"/>
      <c r="J622" s="163"/>
    </row>
    <row r="623" spans="1:10" s="117" customFormat="1" x14ac:dyDescent="0.25">
      <c r="A623" s="111"/>
      <c r="B623" s="99"/>
      <c r="C623" s="100">
        <v>0</v>
      </c>
      <c r="D623" s="113">
        <v>0</v>
      </c>
      <c r="E623" s="100">
        <v>0</v>
      </c>
      <c r="F623" s="114"/>
      <c r="G623" s="115"/>
      <c r="H623" s="116"/>
      <c r="I623" s="103"/>
      <c r="J623" s="163"/>
    </row>
    <row r="624" spans="1:10" s="117" customFormat="1" x14ac:dyDescent="0.25">
      <c r="A624" s="111"/>
      <c r="B624" s="99"/>
      <c r="C624" s="100">
        <v>0</v>
      </c>
      <c r="D624" s="113">
        <v>0</v>
      </c>
      <c r="E624" s="100">
        <v>0</v>
      </c>
      <c r="F624" s="114"/>
      <c r="G624" s="115"/>
      <c r="H624" s="116"/>
      <c r="I624" s="103"/>
      <c r="J624" s="163"/>
    </row>
    <row r="625" spans="1:10" s="117" customFormat="1" x14ac:dyDescent="0.25">
      <c r="A625" s="111"/>
      <c r="B625" s="99"/>
      <c r="C625" s="100">
        <v>0</v>
      </c>
      <c r="D625" s="113">
        <v>0</v>
      </c>
      <c r="E625" s="100">
        <v>0</v>
      </c>
      <c r="F625" s="114"/>
      <c r="G625" s="115"/>
      <c r="H625" s="116"/>
      <c r="I625" s="103"/>
      <c r="J625" s="163"/>
    </row>
    <row r="626" spans="1:10" s="117" customFormat="1" x14ac:dyDescent="0.25">
      <c r="A626" s="111"/>
      <c r="B626" s="99"/>
      <c r="C626" s="100">
        <v>0</v>
      </c>
      <c r="D626" s="113">
        <v>0</v>
      </c>
      <c r="E626" s="100">
        <v>0</v>
      </c>
      <c r="F626" s="114"/>
      <c r="G626" s="115"/>
      <c r="H626" s="116"/>
      <c r="I626" s="103"/>
      <c r="J626" s="163"/>
    </row>
    <row r="627" spans="1:10" s="117" customFormat="1" x14ac:dyDescent="0.25">
      <c r="A627" s="111"/>
      <c r="B627" s="99"/>
      <c r="C627" s="100">
        <v>0</v>
      </c>
      <c r="D627" s="113">
        <v>0</v>
      </c>
      <c r="E627" s="100">
        <v>0</v>
      </c>
      <c r="F627" s="114"/>
      <c r="G627" s="115"/>
      <c r="H627" s="116"/>
      <c r="I627" s="103"/>
      <c r="J627" s="163"/>
    </row>
    <row r="628" spans="1:10" s="117" customFormat="1" x14ac:dyDescent="0.25">
      <c r="A628" s="111"/>
      <c r="B628" s="99"/>
      <c r="C628" s="100">
        <v>0</v>
      </c>
      <c r="D628" s="113">
        <v>0</v>
      </c>
      <c r="E628" s="100">
        <v>0</v>
      </c>
      <c r="F628" s="114"/>
      <c r="G628" s="115"/>
      <c r="H628" s="116"/>
      <c r="I628" s="103"/>
      <c r="J628" s="163"/>
    </row>
    <row r="629" spans="1:10" s="117" customFormat="1" x14ac:dyDescent="0.25">
      <c r="A629" s="111"/>
      <c r="B629" s="99"/>
      <c r="C629" s="100">
        <v>0</v>
      </c>
      <c r="D629" s="113">
        <v>0</v>
      </c>
      <c r="E629" s="100">
        <v>0</v>
      </c>
      <c r="F629" s="94"/>
      <c r="G629" s="95"/>
      <c r="H629" s="96"/>
      <c r="I629" s="97"/>
      <c r="J629" s="101"/>
    </row>
    <row r="630" spans="1:10" s="117" customFormat="1" x14ac:dyDescent="0.25">
      <c r="A630" s="111"/>
      <c r="B630" s="99"/>
      <c r="C630" s="100">
        <v>0</v>
      </c>
      <c r="D630" s="113">
        <v>0</v>
      </c>
      <c r="E630" s="100">
        <v>0</v>
      </c>
      <c r="F630" s="94"/>
      <c r="G630" s="95"/>
      <c r="H630" s="96"/>
      <c r="I630" s="97"/>
      <c r="J630" s="101"/>
    </row>
    <row r="631" spans="1:10" s="117" customFormat="1" x14ac:dyDescent="0.25">
      <c r="A631" s="111"/>
      <c r="B631" s="99"/>
      <c r="C631" s="100">
        <v>0</v>
      </c>
      <c r="D631" s="113">
        <v>0</v>
      </c>
      <c r="E631" s="100">
        <v>0</v>
      </c>
      <c r="F631" s="94"/>
      <c r="G631" s="95"/>
      <c r="H631" s="96"/>
      <c r="I631" s="97"/>
      <c r="J631" s="101"/>
    </row>
    <row r="632" spans="1:10" s="117" customFormat="1" x14ac:dyDescent="0.25">
      <c r="A632" s="111"/>
      <c r="B632" s="99"/>
      <c r="C632" s="100">
        <v>0</v>
      </c>
      <c r="D632" s="113">
        <v>0</v>
      </c>
      <c r="E632" s="100">
        <v>0</v>
      </c>
      <c r="F632" s="94"/>
      <c r="G632" s="95"/>
      <c r="H632" s="96"/>
      <c r="I632" s="97"/>
      <c r="J632" s="101"/>
    </row>
    <row r="633" spans="1:10" s="117" customFormat="1" x14ac:dyDescent="0.25">
      <c r="A633" s="111"/>
      <c r="B633" s="99"/>
      <c r="C633" s="100">
        <v>0</v>
      </c>
      <c r="D633" s="113">
        <v>0</v>
      </c>
      <c r="E633" s="100">
        <v>0</v>
      </c>
      <c r="F633" s="94"/>
      <c r="G633" s="95"/>
      <c r="H633" s="96"/>
      <c r="I633" s="97"/>
      <c r="J633" s="101"/>
    </row>
    <row r="634" spans="1:10" s="117" customFormat="1" x14ac:dyDescent="0.25">
      <c r="A634" s="111"/>
      <c r="B634" s="99"/>
      <c r="C634" s="100">
        <v>0</v>
      </c>
      <c r="D634" s="113">
        <v>0</v>
      </c>
      <c r="E634" s="100">
        <v>0</v>
      </c>
      <c r="F634" s="94"/>
      <c r="G634" s="95"/>
      <c r="H634" s="96"/>
      <c r="I634" s="97"/>
      <c r="J634" s="101"/>
    </row>
    <row r="635" spans="1:10" s="117" customFormat="1" x14ac:dyDescent="0.25">
      <c r="A635" s="111"/>
      <c r="B635" s="99"/>
      <c r="C635" s="100">
        <v>0</v>
      </c>
      <c r="D635" s="113">
        <v>0</v>
      </c>
      <c r="E635" s="100">
        <v>0</v>
      </c>
      <c r="F635" s="94"/>
      <c r="G635" s="95"/>
      <c r="H635" s="96"/>
      <c r="I635" s="97"/>
      <c r="J635" s="101"/>
    </row>
    <row r="636" spans="1:10" s="117" customFormat="1" x14ac:dyDescent="0.25">
      <c r="A636" s="111"/>
      <c r="B636" s="99"/>
      <c r="C636" s="100">
        <v>0</v>
      </c>
      <c r="D636" s="113">
        <v>0</v>
      </c>
      <c r="E636" s="100">
        <v>0</v>
      </c>
      <c r="F636" s="94"/>
      <c r="G636" s="95"/>
      <c r="H636" s="96"/>
      <c r="I636" s="97"/>
      <c r="J636" s="101"/>
    </row>
    <row r="637" spans="1:10" s="117" customFormat="1" x14ac:dyDescent="0.25">
      <c r="A637" s="111"/>
      <c r="B637" s="99"/>
      <c r="C637" s="100">
        <v>0</v>
      </c>
      <c r="D637" s="113">
        <v>0</v>
      </c>
      <c r="E637" s="100">
        <v>0</v>
      </c>
      <c r="F637" s="94"/>
      <c r="G637" s="95"/>
      <c r="H637" s="96"/>
      <c r="I637" s="97"/>
      <c r="J637" s="101"/>
    </row>
    <row r="638" spans="1:10" s="117" customFormat="1" x14ac:dyDescent="0.25">
      <c r="A638" s="111"/>
      <c r="B638" s="99"/>
      <c r="C638" s="100">
        <v>0</v>
      </c>
      <c r="D638" s="113">
        <v>0</v>
      </c>
      <c r="E638" s="100">
        <v>0</v>
      </c>
      <c r="F638" s="94"/>
      <c r="G638" s="95"/>
      <c r="H638" s="96"/>
      <c r="I638" s="97"/>
      <c r="J638" s="101"/>
    </row>
    <row r="639" spans="1:10" s="117" customFormat="1" x14ac:dyDescent="0.25">
      <c r="A639" s="111"/>
      <c r="B639" s="99"/>
      <c r="C639" s="100">
        <v>0</v>
      </c>
      <c r="D639" s="113">
        <v>0</v>
      </c>
      <c r="E639" s="100">
        <v>0</v>
      </c>
      <c r="F639" s="94"/>
      <c r="G639" s="95"/>
      <c r="H639" s="96"/>
      <c r="I639" s="97"/>
      <c r="J639" s="101"/>
    </row>
    <row r="640" spans="1:10" s="117" customFormat="1" x14ac:dyDescent="0.25">
      <c r="A640" s="111"/>
      <c r="B640" s="99"/>
      <c r="C640" s="100">
        <v>0</v>
      </c>
      <c r="D640" s="113">
        <v>0</v>
      </c>
      <c r="E640" s="100">
        <v>0</v>
      </c>
      <c r="F640" s="94"/>
      <c r="G640" s="95"/>
      <c r="H640" s="96"/>
      <c r="I640" s="97"/>
      <c r="J640" s="101"/>
    </row>
    <row r="641" spans="1:10" s="117" customFormat="1" x14ac:dyDescent="0.25">
      <c r="A641" s="111"/>
      <c r="B641" s="99"/>
      <c r="C641" s="100">
        <v>0</v>
      </c>
      <c r="D641" s="113">
        <v>0</v>
      </c>
      <c r="E641" s="100">
        <v>0</v>
      </c>
      <c r="F641" s="94"/>
      <c r="G641" s="95"/>
      <c r="H641" s="96"/>
      <c r="I641" s="97"/>
      <c r="J641" s="101"/>
    </row>
    <row r="642" spans="1:10" s="117" customFormat="1" x14ac:dyDescent="0.25">
      <c r="A642" s="111"/>
      <c r="B642" s="99"/>
      <c r="C642" s="100">
        <v>0</v>
      </c>
      <c r="D642" s="113">
        <v>0</v>
      </c>
      <c r="E642" s="100">
        <v>0</v>
      </c>
      <c r="F642" s="94"/>
      <c r="G642" s="95"/>
      <c r="H642" s="96"/>
      <c r="I642" s="97"/>
      <c r="J642" s="101"/>
    </row>
    <row r="643" spans="1:10" s="117" customFormat="1" x14ac:dyDescent="0.25">
      <c r="A643" s="111"/>
      <c r="B643" s="99"/>
      <c r="C643" s="100">
        <v>0</v>
      </c>
      <c r="D643" s="113">
        <v>0</v>
      </c>
      <c r="E643" s="100">
        <v>0</v>
      </c>
      <c r="F643" s="94"/>
      <c r="G643" s="95"/>
      <c r="H643" s="96"/>
      <c r="I643" s="97"/>
      <c r="J643" s="101"/>
    </row>
    <row r="644" spans="1:10" s="117" customFormat="1" x14ac:dyDescent="0.25">
      <c r="A644" s="111"/>
      <c r="B644" s="99"/>
      <c r="C644" s="100">
        <v>0</v>
      </c>
      <c r="D644" s="113">
        <v>0</v>
      </c>
      <c r="E644" s="100">
        <v>0</v>
      </c>
      <c r="F644" s="94"/>
      <c r="G644" s="95"/>
      <c r="H644" s="96"/>
      <c r="I644" s="97"/>
      <c r="J644" s="101"/>
    </row>
    <row r="645" spans="1:10" s="117" customFormat="1" x14ac:dyDescent="0.25">
      <c r="A645" s="111"/>
      <c r="B645" s="99"/>
      <c r="C645" s="100">
        <v>0</v>
      </c>
      <c r="D645" s="113">
        <v>0</v>
      </c>
      <c r="E645" s="100">
        <v>0</v>
      </c>
      <c r="F645" s="94"/>
      <c r="G645" s="95"/>
      <c r="H645" s="96"/>
      <c r="I645" s="97"/>
      <c r="J645" s="101"/>
    </row>
    <row r="646" spans="1:10" s="117" customFormat="1" x14ac:dyDescent="0.25">
      <c r="A646" s="111"/>
      <c r="B646" s="99"/>
      <c r="C646" s="100">
        <v>0</v>
      </c>
      <c r="D646" s="113">
        <v>0</v>
      </c>
      <c r="E646" s="100">
        <v>0</v>
      </c>
      <c r="F646" s="94"/>
      <c r="G646" s="95"/>
      <c r="H646" s="96"/>
      <c r="I646" s="97"/>
      <c r="J646" s="101"/>
    </row>
    <row r="647" spans="1:10" s="117" customFormat="1" x14ac:dyDescent="0.25">
      <c r="A647" s="111"/>
      <c r="B647" s="99"/>
      <c r="C647" s="100">
        <v>0</v>
      </c>
      <c r="D647" s="113">
        <v>0</v>
      </c>
      <c r="E647" s="100">
        <v>0</v>
      </c>
      <c r="F647" s="94"/>
      <c r="G647" s="95"/>
      <c r="H647" s="96"/>
      <c r="I647" s="97"/>
      <c r="J647" s="101"/>
    </row>
    <row r="648" spans="1:10" s="117" customFormat="1" x14ac:dyDescent="0.25">
      <c r="A648" s="111"/>
      <c r="B648" s="99"/>
      <c r="C648" s="100">
        <v>0</v>
      </c>
      <c r="D648" s="113">
        <v>0</v>
      </c>
      <c r="E648" s="100">
        <v>0</v>
      </c>
      <c r="F648" s="94"/>
      <c r="G648" s="95"/>
      <c r="H648" s="96"/>
      <c r="I648" s="97"/>
      <c r="J648" s="101"/>
    </row>
    <row r="649" spans="1:10" s="117" customFormat="1" x14ac:dyDescent="0.25">
      <c r="A649" s="111"/>
      <c r="B649" s="99"/>
      <c r="C649" s="100">
        <v>0</v>
      </c>
      <c r="D649" s="113">
        <v>0</v>
      </c>
      <c r="E649" s="100">
        <v>0</v>
      </c>
      <c r="F649" s="94"/>
      <c r="G649" s="95"/>
      <c r="H649" s="96"/>
      <c r="I649" s="97"/>
      <c r="J649" s="101"/>
    </row>
    <row r="650" spans="1:10" s="117" customFormat="1" x14ac:dyDescent="0.25">
      <c r="A650" s="111"/>
      <c r="B650" s="99"/>
      <c r="C650" s="100">
        <v>0</v>
      </c>
      <c r="D650" s="113">
        <v>0</v>
      </c>
      <c r="E650" s="100">
        <v>0</v>
      </c>
      <c r="F650" s="94"/>
      <c r="G650" s="95"/>
      <c r="H650" s="96"/>
      <c r="I650" s="97"/>
      <c r="J650" s="101"/>
    </row>
    <row r="651" spans="1:10" s="117" customFormat="1" x14ac:dyDescent="0.25">
      <c r="A651" s="111"/>
      <c r="B651" s="99"/>
      <c r="C651" s="100">
        <v>0</v>
      </c>
      <c r="D651" s="113">
        <v>0</v>
      </c>
      <c r="E651" s="100">
        <v>0</v>
      </c>
      <c r="F651" s="94"/>
      <c r="G651" s="95"/>
      <c r="H651" s="96"/>
      <c r="I651" s="97"/>
      <c r="J651" s="101"/>
    </row>
    <row r="652" spans="1:10" s="117" customFormat="1" x14ac:dyDescent="0.25">
      <c r="A652" s="111"/>
      <c r="B652" s="99"/>
      <c r="C652" s="100">
        <v>0</v>
      </c>
      <c r="D652" s="113">
        <v>0</v>
      </c>
      <c r="E652" s="100">
        <v>0</v>
      </c>
      <c r="F652" s="94"/>
      <c r="G652" s="95"/>
      <c r="H652" s="96"/>
      <c r="I652" s="97"/>
      <c r="J652" s="101"/>
    </row>
    <row r="653" spans="1:10" s="117" customFormat="1" x14ac:dyDescent="0.25">
      <c r="A653" s="111"/>
      <c r="B653" s="99"/>
      <c r="C653" s="100">
        <v>0</v>
      </c>
      <c r="D653" s="113">
        <v>0</v>
      </c>
      <c r="E653" s="100">
        <v>0</v>
      </c>
      <c r="F653" s="94"/>
      <c r="G653" s="95"/>
      <c r="H653" s="96"/>
      <c r="I653" s="97"/>
      <c r="J653" s="101"/>
    </row>
    <row r="654" spans="1:10" s="117" customFormat="1" x14ac:dyDescent="0.25">
      <c r="A654" s="111"/>
      <c r="B654" s="99"/>
      <c r="C654" s="100">
        <v>0</v>
      </c>
      <c r="D654" s="113">
        <v>0</v>
      </c>
      <c r="E654" s="100">
        <v>0</v>
      </c>
      <c r="F654" s="94"/>
      <c r="G654" s="95"/>
      <c r="H654" s="96"/>
      <c r="I654" s="97"/>
      <c r="J654" s="101"/>
    </row>
    <row r="655" spans="1:10" s="117" customFormat="1" x14ac:dyDescent="0.25">
      <c r="A655" s="111"/>
      <c r="B655" s="99"/>
      <c r="C655" s="100">
        <v>0</v>
      </c>
      <c r="D655" s="113">
        <v>0</v>
      </c>
      <c r="E655" s="100">
        <v>0</v>
      </c>
      <c r="F655" s="94"/>
      <c r="G655" s="95"/>
      <c r="H655" s="96"/>
      <c r="I655" s="97"/>
      <c r="J655" s="101"/>
    </row>
    <row r="656" spans="1:10" s="117" customFormat="1" x14ac:dyDescent="0.25">
      <c r="A656" s="111"/>
      <c r="B656" s="99"/>
      <c r="C656" s="100">
        <v>0</v>
      </c>
      <c r="D656" s="113">
        <v>0</v>
      </c>
      <c r="E656" s="100">
        <v>0</v>
      </c>
      <c r="F656" s="94"/>
      <c r="G656" s="95"/>
      <c r="H656" s="96"/>
      <c r="I656" s="97"/>
      <c r="J656" s="101"/>
    </row>
    <row r="657" spans="1:10" s="117" customFormat="1" x14ac:dyDescent="0.25">
      <c r="A657" s="111"/>
      <c r="B657" s="99"/>
      <c r="C657" s="100">
        <v>0</v>
      </c>
      <c r="D657" s="113">
        <v>0</v>
      </c>
      <c r="E657" s="100">
        <v>0</v>
      </c>
      <c r="F657" s="94"/>
      <c r="G657" s="95"/>
      <c r="H657" s="96"/>
      <c r="I657" s="97"/>
      <c r="J657" s="101"/>
    </row>
    <row r="658" spans="1:10" s="117" customFormat="1" x14ac:dyDescent="0.25">
      <c r="A658" s="111"/>
      <c r="B658" s="99"/>
      <c r="C658" s="100">
        <v>0</v>
      </c>
      <c r="D658" s="113">
        <v>0</v>
      </c>
      <c r="E658" s="100">
        <v>0</v>
      </c>
      <c r="F658" s="94"/>
      <c r="G658" s="95"/>
      <c r="H658" s="96"/>
      <c r="I658" s="97"/>
      <c r="J658" s="101"/>
    </row>
    <row r="659" spans="1:10" s="117" customFormat="1" x14ac:dyDescent="0.25">
      <c r="A659" s="111"/>
      <c r="B659" s="99"/>
      <c r="C659" s="100">
        <v>0</v>
      </c>
      <c r="D659" s="113">
        <v>0</v>
      </c>
      <c r="E659" s="100">
        <v>0</v>
      </c>
      <c r="F659" s="94"/>
      <c r="G659" s="95"/>
      <c r="H659" s="96"/>
      <c r="I659" s="97"/>
      <c r="J659" s="101"/>
    </row>
    <row r="660" spans="1:10" s="117" customFormat="1" x14ac:dyDescent="0.25">
      <c r="A660" s="111"/>
      <c r="B660" s="99"/>
      <c r="C660" s="100">
        <v>0</v>
      </c>
      <c r="D660" s="113">
        <v>0</v>
      </c>
      <c r="E660" s="100">
        <v>0</v>
      </c>
      <c r="F660" s="94"/>
      <c r="G660" s="95"/>
      <c r="H660" s="96"/>
      <c r="I660" s="97"/>
      <c r="J660" s="101"/>
    </row>
    <row r="661" spans="1:10" s="117" customFormat="1" x14ac:dyDescent="0.25">
      <c r="A661" s="111"/>
      <c r="B661" s="99"/>
      <c r="C661" s="100">
        <v>0</v>
      </c>
      <c r="D661" s="113">
        <v>0</v>
      </c>
      <c r="E661" s="100">
        <v>0</v>
      </c>
      <c r="F661" s="94"/>
      <c r="G661" s="95"/>
      <c r="H661" s="96"/>
      <c r="I661" s="97"/>
      <c r="J661" s="101"/>
    </row>
    <row r="662" spans="1:10" s="117" customFormat="1" x14ac:dyDescent="0.25">
      <c r="A662" s="111"/>
      <c r="B662" s="99"/>
      <c r="C662" s="100">
        <v>0</v>
      </c>
      <c r="D662" s="113">
        <v>0</v>
      </c>
      <c r="E662" s="100">
        <v>0</v>
      </c>
      <c r="F662" s="94"/>
      <c r="G662" s="95"/>
      <c r="H662" s="96"/>
      <c r="I662" s="97"/>
      <c r="J662" s="101"/>
    </row>
    <row r="663" spans="1:10" s="117" customFormat="1" x14ac:dyDescent="0.25">
      <c r="A663" s="111"/>
      <c r="B663" s="99"/>
      <c r="C663" s="100">
        <v>0</v>
      </c>
      <c r="D663" s="113">
        <v>0</v>
      </c>
      <c r="E663" s="100">
        <v>0</v>
      </c>
      <c r="F663" s="94"/>
      <c r="G663" s="95"/>
      <c r="H663" s="96"/>
      <c r="I663" s="97"/>
      <c r="J663" s="101"/>
    </row>
    <row r="664" spans="1:10" s="117" customFormat="1" x14ac:dyDescent="0.25">
      <c r="A664" s="111"/>
      <c r="B664" s="99"/>
      <c r="C664" s="100">
        <v>0</v>
      </c>
      <c r="D664" s="113">
        <v>0</v>
      </c>
      <c r="E664" s="100">
        <v>0</v>
      </c>
      <c r="F664" s="94"/>
      <c r="G664" s="95"/>
      <c r="H664" s="96"/>
      <c r="I664" s="97"/>
      <c r="J664" s="101"/>
    </row>
    <row r="665" spans="1:10" s="117" customFormat="1" x14ac:dyDescent="0.25">
      <c r="A665" s="111"/>
      <c r="B665" s="99"/>
      <c r="C665" s="100">
        <v>0</v>
      </c>
      <c r="D665" s="113">
        <v>0</v>
      </c>
      <c r="E665" s="100">
        <v>0</v>
      </c>
      <c r="F665" s="94"/>
      <c r="G665" s="95"/>
      <c r="H665" s="96"/>
      <c r="I665" s="97"/>
      <c r="J665" s="101"/>
    </row>
    <row r="666" spans="1:10" s="117" customFormat="1" x14ac:dyDescent="0.25">
      <c r="A666" s="111"/>
      <c r="B666" s="99"/>
      <c r="C666" s="100">
        <v>0</v>
      </c>
      <c r="D666" s="113">
        <v>0</v>
      </c>
      <c r="E666" s="100">
        <v>0</v>
      </c>
      <c r="F666" s="94"/>
      <c r="G666" s="95"/>
      <c r="H666" s="96"/>
      <c r="I666" s="97"/>
      <c r="J666" s="101"/>
    </row>
    <row r="667" spans="1:10" s="117" customFormat="1" x14ac:dyDescent="0.25">
      <c r="A667" s="111"/>
      <c r="B667" s="99"/>
      <c r="C667" s="100">
        <v>0</v>
      </c>
      <c r="D667" s="113">
        <v>0</v>
      </c>
      <c r="E667" s="100">
        <v>0</v>
      </c>
      <c r="F667" s="94"/>
      <c r="G667" s="95"/>
      <c r="H667" s="96"/>
      <c r="I667" s="97"/>
      <c r="J667" s="101"/>
    </row>
    <row r="668" spans="1:10" s="117" customFormat="1" x14ac:dyDescent="0.25">
      <c r="A668" s="111"/>
      <c r="B668" s="99"/>
      <c r="C668" s="100">
        <v>0</v>
      </c>
      <c r="D668" s="113">
        <v>0</v>
      </c>
      <c r="E668" s="100">
        <v>0</v>
      </c>
      <c r="F668" s="94"/>
      <c r="G668" s="95"/>
      <c r="H668" s="96"/>
      <c r="I668" s="97"/>
      <c r="J668" s="101"/>
    </row>
    <row r="669" spans="1:10" s="117" customFormat="1" x14ac:dyDescent="0.25">
      <c r="A669" s="111"/>
      <c r="B669" s="99"/>
      <c r="C669" s="100">
        <v>0</v>
      </c>
      <c r="D669" s="113">
        <v>0</v>
      </c>
      <c r="E669" s="100">
        <v>0</v>
      </c>
      <c r="F669" s="94"/>
      <c r="G669" s="95"/>
      <c r="H669" s="96"/>
      <c r="I669" s="97"/>
      <c r="J669" s="101"/>
    </row>
    <row r="670" spans="1:10" s="117" customFormat="1" x14ac:dyDescent="0.25">
      <c r="A670" s="111"/>
      <c r="B670" s="99"/>
      <c r="C670" s="100">
        <v>0</v>
      </c>
      <c r="D670" s="113">
        <v>0</v>
      </c>
      <c r="E670" s="100">
        <v>0</v>
      </c>
      <c r="F670" s="94"/>
      <c r="G670" s="95"/>
      <c r="H670" s="96"/>
      <c r="I670" s="97"/>
      <c r="J670" s="101"/>
    </row>
    <row r="671" spans="1:10" s="117" customFormat="1" x14ac:dyDescent="0.25">
      <c r="A671" s="111"/>
      <c r="B671" s="99"/>
      <c r="C671" s="100">
        <v>0</v>
      </c>
      <c r="D671" s="113">
        <v>0</v>
      </c>
      <c r="E671" s="100">
        <v>0</v>
      </c>
      <c r="F671" s="94"/>
      <c r="G671" s="95"/>
      <c r="H671" s="96"/>
      <c r="I671" s="97"/>
      <c r="J671" s="101"/>
    </row>
    <row r="672" spans="1:10" s="117" customFormat="1" x14ac:dyDescent="0.25">
      <c r="A672" s="111"/>
      <c r="B672" s="99"/>
      <c r="C672" s="100">
        <v>0</v>
      </c>
      <c r="D672" s="113">
        <v>0</v>
      </c>
      <c r="E672" s="100">
        <v>0</v>
      </c>
      <c r="F672" s="94"/>
      <c r="G672" s="95"/>
      <c r="H672" s="96"/>
      <c r="I672" s="97"/>
      <c r="J672" s="101"/>
    </row>
    <row r="673" spans="1:10" s="117" customFormat="1" x14ac:dyDescent="0.25">
      <c r="A673" s="111"/>
      <c r="B673" s="99"/>
      <c r="C673" s="100">
        <v>0</v>
      </c>
      <c r="D673" s="113">
        <v>0</v>
      </c>
      <c r="E673" s="100">
        <v>0</v>
      </c>
      <c r="F673" s="94"/>
      <c r="G673" s="95"/>
      <c r="H673" s="96"/>
      <c r="I673" s="97"/>
      <c r="J673" s="101"/>
    </row>
    <row r="674" spans="1:10" s="117" customFormat="1" x14ac:dyDescent="0.25">
      <c r="A674" s="111"/>
      <c r="B674" s="99"/>
      <c r="C674" s="100">
        <v>0</v>
      </c>
      <c r="D674" s="113">
        <v>0</v>
      </c>
      <c r="E674" s="100">
        <v>0</v>
      </c>
      <c r="F674" s="94"/>
      <c r="G674" s="95"/>
      <c r="H674" s="96"/>
      <c r="I674" s="97"/>
      <c r="J674" s="101"/>
    </row>
    <row r="675" spans="1:10" s="117" customFormat="1" x14ac:dyDescent="0.25">
      <c r="A675" s="111"/>
      <c r="B675" s="99"/>
      <c r="C675" s="100">
        <v>0</v>
      </c>
      <c r="D675" s="113">
        <v>0</v>
      </c>
      <c r="E675" s="100">
        <v>0</v>
      </c>
      <c r="F675" s="94"/>
      <c r="G675" s="95"/>
      <c r="H675" s="96"/>
      <c r="I675" s="97"/>
      <c r="J675" s="101"/>
    </row>
    <row r="676" spans="1:10" s="117" customFormat="1" x14ac:dyDescent="0.25">
      <c r="A676" s="111"/>
      <c r="B676" s="99"/>
      <c r="C676" s="100">
        <v>0</v>
      </c>
      <c r="D676" s="113">
        <v>0</v>
      </c>
      <c r="E676" s="100">
        <v>0</v>
      </c>
      <c r="F676" s="94"/>
      <c r="G676" s="95"/>
      <c r="H676" s="96"/>
      <c r="I676" s="97"/>
      <c r="J676" s="101"/>
    </row>
    <row r="677" spans="1:10" s="117" customFormat="1" x14ac:dyDescent="0.25">
      <c r="A677" s="111"/>
      <c r="B677" s="99"/>
      <c r="C677" s="100">
        <v>0</v>
      </c>
      <c r="D677" s="113">
        <v>0</v>
      </c>
      <c r="E677" s="100">
        <v>0</v>
      </c>
      <c r="F677" s="94"/>
      <c r="G677" s="95"/>
      <c r="H677" s="96"/>
      <c r="I677" s="97"/>
      <c r="J677" s="101"/>
    </row>
    <row r="678" spans="1:10" s="117" customFormat="1" x14ac:dyDescent="0.25">
      <c r="A678" s="111"/>
      <c r="B678" s="99"/>
      <c r="C678" s="100">
        <v>0</v>
      </c>
      <c r="D678" s="113">
        <v>0</v>
      </c>
      <c r="E678" s="100">
        <v>0</v>
      </c>
      <c r="F678" s="94"/>
      <c r="G678" s="95"/>
      <c r="H678" s="96"/>
      <c r="I678" s="97"/>
      <c r="J678" s="101"/>
    </row>
    <row r="679" spans="1:10" s="117" customFormat="1" x14ac:dyDescent="0.25">
      <c r="A679" s="111"/>
      <c r="B679" s="99"/>
      <c r="C679" s="100">
        <v>0</v>
      </c>
      <c r="D679" s="113">
        <v>0</v>
      </c>
      <c r="E679" s="100">
        <v>0</v>
      </c>
      <c r="F679" s="94"/>
      <c r="G679" s="95"/>
      <c r="H679" s="96"/>
      <c r="I679" s="97"/>
      <c r="J679" s="101"/>
    </row>
    <row r="680" spans="1:10" s="117" customFormat="1" x14ac:dyDescent="0.25">
      <c r="A680" s="111"/>
      <c r="B680" s="99"/>
      <c r="C680" s="100">
        <v>0</v>
      </c>
      <c r="D680" s="113">
        <v>0</v>
      </c>
      <c r="E680" s="100">
        <v>0</v>
      </c>
      <c r="F680" s="94"/>
      <c r="G680" s="95"/>
      <c r="H680" s="96"/>
      <c r="I680" s="97"/>
      <c r="J680" s="101"/>
    </row>
    <row r="681" spans="1:10" s="117" customFormat="1" x14ac:dyDescent="0.25">
      <c r="A681" s="111"/>
      <c r="B681" s="99"/>
      <c r="C681" s="100">
        <v>0</v>
      </c>
      <c r="D681" s="113">
        <v>0</v>
      </c>
      <c r="E681" s="100">
        <v>0</v>
      </c>
      <c r="F681" s="94"/>
      <c r="G681" s="95"/>
      <c r="H681" s="96"/>
      <c r="I681" s="97"/>
      <c r="J681" s="101"/>
    </row>
    <row r="682" spans="1:10" s="117" customFormat="1" x14ac:dyDescent="0.25">
      <c r="A682" s="111"/>
      <c r="B682" s="99"/>
      <c r="C682" s="100">
        <v>0</v>
      </c>
      <c r="D682" s="113">
        <v>0</v>
      </c>
      <c r="E682" s="100">
        <v>0</v>
      </c>
      <c r="F682" s="94"/>
      <c r="G682" s="95"/>
      <c r="H682" s="96"/>
      <c r="I682" s="97"/>
      <c r="J682" s="101"/>
    </row>
    <row r="683" spans="1:10" s="117" customFormat="1" x14ac:dyDescent="0.25">
      <c r="A683" s="111"/>
      <c r="B683" s="99"/>
      <c r="C683" s="100">
        <v>0</v>
      </c>
      <c r="D683" s="113">
        <v>0</v>
      </c>
      <c r="E683" s="100">
        <v>0</v>
      </c>
      <c r="F683" s="94"/>
      <c r="G683" s="95"/>
      <c r="H683" s="96"/>
      <c r="I683" s="97"/>
      <c r="J683" s="101"/>
    </row>
    <row r="684" spans="1:10" s="117" customFormat="1" x14ac:dyDescent="0.25">
      <c r="A684" s="111"/>
      <c r="B684" s="99"/>
      <c r="C684" s="100">
        <v>0</v>
      </c>
      <c r="D684" s="113">
        <v>0</v>
      </c>
      <c r="E684" s="100">
        <v>0</v>
      </c>
      <c r="F684" s="94"/>
      <c r="G684" s="95"/>
      <c r="H684" s="96"/>
      <c r="I684" s="97"/>
      <c r="J684" s="101"/>
    </row>
    <row r="685" spans="1:10" s="117" customFormat="1" x14ac:dyDescent="0.25">
      <c r="A685" s="111"/>
      <c r="B685" s="99"/>
      <c r="C685" s="100">
        <v>0</v>
      </c>
      <c r="D685" s="113">
        <v>0</v>
      </c>
      <c r="E685" s="100">
        <v>0</v>
      </c>
      <c r="F685" s="94"/>
      <c r="G685" s="95"/>
      <c r="H685" s="96"/>
      <c r="I685" s="97"/>
      <c r="J685" s="101"/>
    </row>
    <row r="686" spans="1:10" s="117" customFormat="1" x14ac:dyDescent="0.25">
      <c r="A686" s="111"/>
      <c r="B686" s="99"/>
      <c r="C686" s="100">
        <v>0</v>
      </c>
      <c r="D686" s="113">
        <v>0</v>
      </c>
      <c r="E686" s="100">
        <v>0</v>
      </c>
      <c r="F686" s="94"/>
      <c r="G686" s="95"/>
      <c r="H686" s="96"/>
      <c r="I686" s="97"/>
      <c r="J686" s="101"/>
    </row>
    <row r="687" spans="1:10" s="117" customFormat="1" x14ac:dyDescent="0.25">
      <c r="A687" s="111"/>
      <c r="B687" s="99"/>
      <c r="C687" s="100">
        <v>0</v>
      </c>
      <c r="D687" s="113">
        <v>0</v>
      </c>
      <c r="E687" s="100">
        <v>0</v>
      </c>
      <c r="F687" s="94"/>
      <c r="G687" s="95"/>
      <c r="H687" s="96"/>
      <c r="I687" s="97"/>
      <c r="J687" s="101"/>
    </row>
    <row r="688" spans="1:10" s="117" customFormat="1" x14ac:dyDescent="0.25">
      <c r="A688" s="111"/>
      <c r="B688" s="99"/>
      <c r="C688" s="100">
        <v>0</v>
      </c>
      <c r="D688" s="113">
        <v>0</v>
      </c>
      <c r="E688" s="100">
        <v>0</v>
      </c>
      <c r="F688" s="94"/>
      <c r="G688" s="95"/>
      <c r="H688" s="96"/>
      <c r="I688" s="97"/>
      <c r="J688" s="101"/>
    </row>
    <row r="689" spans="1:10" s="117" customFormat="1" x14ac:dyDescent="0.25">
      <c r="A689" s="111"/>
      <c r="B689" s="99"/>
      <c r="C689" s="100">
        <v>0</v>
      </c>
      <c r="D689" s="113">
        <v>0</v>
      </c>
      <c r="E689" s="100">
        <v>0</v>
      </c>
      <c r="F689" s="94"/>
      <c r="G689" s="95"/>
      <c r="H689" s="96"/>
      <c r="I689" s="97"/>
      <c r="J689" s="101"/>
    </row>
    <row r="690" spans="1:10" s="117" customFormat="1" x14ac:dyDescent="0.25">
      <c r="A690" s="111"/>
      <c r="B690" s="99"/>
      <c r="C690" s="100">
        <v>0</v>
      </c>
      <c r="D690" s="113">
        <v>0</v>
      </c>
      <c r="E690" s="100">
        <v>0</v>
      </c>
      <c r="F690" s="94"/>
      <c r="G690" s="95"/>
      <c r="H690" s="96"/>
      <c r="I690" s="97"/>
      <c r="J690" s="101"/>
    </row>
    <row r="691" spans="1:10" s="117" customFormat="1" x14ac:dyDescent="0.25">
      <c r="A691" s="111"/>
      <c r="B691" s="99"/>
      <c r="C691" s="100">
        <v>0</v>
      </c>
      <c r="D691" s="113">
        <v>0</v>
      </c>
      <c r="E691" s="100">
        <v>0</v>
      </c>
      <c r="F691" s="94"/>
      <c r="G691" s="95"/>
      <c r="H691" s="96"/>
      <c r="I691" s="97"/>
      <c r="J691" s="101"/>
    </row>
    <row r="692" spans="1:10" s="117" customFormat="1" x14ac:dyDescent="0.25">
      <c r="A692" s="111"/>
      <c r="B692" s="99"/>
      <c r="C692" s="100">
        <v>0</v>
      </c>
      <c r="D692" s="113">
        <v>0</v>
      </c>
      <c r="E692" s="100">
        <v>0</v>
      </c>
      <c r="F692" s="94"/>
      <c r="G692" s="95"/>
      <c r="H692" s="96"/>
      <c r="I692" s="97"/>
      <c r="J692" s="101"/>
    </row>
    <row r="693" spans="1:10" s="117" customFormat="1" x14ac:dyDescent="0.25">
      <c r="A693" s="111"/>
      <c r="B693" s="99"/>
      <c r="C693" s="100">
        <v>0</v>
      </c>
      <c r="D693" s="113">
        <v>0</v>
      </c>
      <c r="E693" s="100">
        <v>0</v>
      </c>
      <c r="F693" s="94"/>
      <c r="G693" s="95"/>
      <c r="H693" s="96"/>
      <c r="I693" s="97"/>
      <c r="J693" s="101"/>
    </row>
    <row r="694" spans="1:10" s="117" customFormat="1" x14ac:dyDescent="0.25">
      <c r="A694" s="111"/>
      <c r="B694" s="99"/>
      <c r="C694" s="100">
        <v>0</v>
      </c>
      <c r="D694" s="113">
        <v>0</v>
      </c>
      <c r="E694" s="100">
        <v>0</v>
      </c>
      <c r="F694" s="94"/>
      <c r="G694" s="95"/>
      <c r="H694" s="96"/>
      <c r="I694" s="97"/>
      <c r="J694" s="101"/>
    </row>
    <row r="695" spans="1:10" s="117" customFormat="1" x14ac:dyDescent="0.25">
      <c r="A695" s="111"/>
      <c r="B695" s="99"/>
      <c r="C695" s="100">
        <v>0</v>
      </c>
      <c r="D695" s="113">
        <v>0</v>
      </c>
      <c r="E695" s="100">
        <v>0</v>
      </c>
      <c r="F695" s="94"/>
      <c r="G695" s="95"/>
      <c r="H695" s="96"/>
      <c r="I695" s="97"/>
      <c r="J695" s="101"/>
    </row>
    <row r="696" spans="1:10" s="117" customFormat="1" x14ac:dyDescent="0.25">
      <c r="A696" s="111"/>
      <c r="B696" s="99"/>
      <c r="C696" s="100">
        <v>0</v>
      </c>
      <c r="D696" s="113">
        <v>0</v>
      </c>
      <c r="E696" s="100">
        <v>0</v>
      </c>
      <c r="F696" s="94"/>
      <c r="G696" s="95"/>
      <c r="H696" s="96"/>
      <c r="I696" s="97"/>
      <c r="J696" s="101"/>
    </row>
    <row r="697" spans="1:10" s="117" customFormat="1" x14ac:dyDescent="0.25">
      <c r="A697" s="111"/>
      <c r="B697" s="99"/>
      <c r="C697" s="100">
        <v>0</v>
      </c>
      <c r="D697" s="113">
        <v>0</v>
      </c>
      <c r="E697" s="100">
        <v>0</v>
      </c>
      <c r="F697" s="94"/>
      <c r="G697" s="95"/>
      <c r="H697" s="96"/>
      <c r="I697" s="97"/>
      <c r="J697" s="101"/>
    </row>
    <row r="698" spans="1:10" x14ac:dyDescent="0.25">
      <c r="A698" s="111"/>
      <c r="B698" s="99"/>
      <c r="C698" s="100">
        <v>0</v>
      </c>
      <c r="D698" s="113">
        <v>0</v>
      </c>
      <c r="E698" s="100">
        <v>0</v>
      </c>
      <c r="F698" s="94"/>
      <c r="G698" s="95"/>
      <c r="H698" s="96"/>
      <c r="I698" s="97"/>
      <c r="J698" s="101"/>
    </row>
    <row r="699" spans="1:10" x14ac:dyDescent="0.25">
      <c r="A699" s="111"/>
      <c r="B699" s="99"/>
      <c r="C699" s="100">
        <v>0</v>
      </c>
      <c r="D699" s="113">
        <v>0</v>
      </c>
      <c r="E699" s="100">
        <v>0</v>
      </c>
      <c r="F699" s="94"/>
      <c r="G699" s="95"/>
      <c r="H699" s="96"/>
      <c r="I699" s="97"/>
      <c r="J699" s="101"/>
    </row>
    <row r="700" spans="1:10" x14ac:dyDescent="0.25">
      <c r="A700" s="111"/>
      <c r="B700" s="99"/>
      <c r="C700" s="100">
        <v>0</v>
      </c>
      <c r="D700" s="113">
        <v>0</v>
      </c>
      <c r="E700" s="100">
        <v>0</v>
      </c>
      <c r="F700" s="94"/>
      <c r="G700" s="95"/>
      <c r="H700" s="96"/>
      <c r="I700" s="97"/>
      <c r="J700" s="101"/>
    </row>
    <row r="701" spans="1:10" x14ac:dyDescent="0.25">
      <c r="A701" s="111"/>
      <c r="B701" s="99"/>
      <c r="C701" s="100">
        <v>0</v>
      </c>
      <c r="D701" s="113">
        <v>0</v>
      </c>
      <c r="E701" s="100">
        <v>0</v>
      </c>
      <c r="F701" s="94"/>
      <c r="G701" s="95"/>
      <c r="H701" s="96"/>
      <c r="I701" s="97"/>
      <c r="J701" s="101"/>
    </row>
    <row r="702" spans="1:10" x14ac:dyDescent="0.25">
      <c r="A702" s="111"/>
      <c r="B702" s="99"/>
      <c r="C702" s="100">
        <v>0</v>
      </c>
      <c r="D702" s="113">
        <v>0</v>
      </c>
      <c r="E702" s="100">
        <v>0</v>
      </c>
      <c r="F702" s="94"/>
      <c r="G702" s="95"/>
      <c r="H702" s="96"/>
      <c r="I702" s="97"/>
      <c r="J702" s="101"/>
    </row>
    <row r="703" spans="1:10" x14ac:dyDescent="0.25">
      <c r="A703" s="111"/>
      <c r="B703" s="99"/>
      <c r="C703" s="100">
        <v>0</v>
      </c>
      <c r="D703" s="113">
        <v>0</v>
      </c>
      <c r="E703" s="100">
        <v>0</v>
      </c>
      <c r="F703" s="94"/>
      <c r="G703" s="95"/>
      <c r="H703" s="96"/>
      <c r="I703" s="97"/>
      <c r="J703" s="101"/>
    </row>
    <row r="704" spans="1:10" x14ac:dyDescent="0.25">
      <c r="A704" s="111"/>
      <c r="B704" s="99"/>
      <c r="C704" s="100">
        <v>0</v>
      </c>
      <c r="D704" s="113">
        <v>0</v>
      </c>
      <c r="E704" s="100">
        <v>0</v>
      </c>
      <c r="F704" s="94"/>
      <c r="G704" s="95"/>
      <c r="H704" s="96"/>
      <c r="I704" s="97"/>
      <c r="J704" s="101"/>
    </row>
    <row r="705" spans="1:10" x14ac:dyDescent="0.25">
      <c r="A705" s="111"/>
      <c r="B705" s="99"/>
      <c r="C705" s="100">
        <v>0</v>
      </c>
      <c r="D705" s="113">
        <v>0</v>
      </c>
      <c r="E705" s="100">
        <v>0</v>
      </c>
      <c r="F705" s="94"/>
      <c r="G705" s="95"/>
      <c r="H705" s="96"/>
      <c r="I705" s="97"/>
      <c r="J705" s="101"/>
    </row>
    <row r="706" spans="1:10" x14ac:dyDescent="0.25">
      <c r="A706" s="111"/>
      <c r="B706" s="99"/>
      <c r="C706" s="100">
        <v>0</v>
      </c>
      <c r="D706" s="113">
        <v>0</v>
      </c>
      <c r="E706" s="100">
        <v>0</v>
      </c>
      <c r="F706" s="94"/>
      <c r="G706" s="95"/>
      <c r="H706" s="96"/>
      <c r="I706" s="97"/>
      <c r="J706" s="101"/>
    </row>
    <row r="707" spans="1:10" x14ac:dyDescent="0.25">
      <c r="A707" s="111"/>
      <c r="B707" s="99"/>
      <c r="C707" s="100">
        <v>0</v>
      </c>
      <c r="D707" s="113">
        <v>0</v>
      </c>
      <c r="E707" s="100">
        <v>0</v>
      </c>
      <c r="F707" s="94"/>
      <c r="G707" s="95"/>
      <c r="H707" s="96"/>
      <c r="I707" s="97"/>
      <c r="J707" s="101"/>
    </row>
    <row r="708" spans="1:10" x14ac:dyDescent="0.25">
      <c r="A708" s="111"/>
      <c r="B708" s="99"/>
      <c r="C708" s="100">
        <v>0</v>
      </c>
      <c r="D708" s="113">
        <v>0</v>
      </c>
      <c r="E708" s="100">
        <v>0</v>
      </c>
      <c r="F708" s="94"/>
      <c r="G708" s="95"/>
      <c r="H708" s="96"/>
      <c r="I708" s="97"/>
      <c r="J708" s="101"/>
    </row>
    <row r="709" spans="1:10" x14ac:dyDescent="0.25">
      <c r="A709" s="111"/>
      <c r="B709" s="99"/>
      <c r="C709" s="100">
        <v>0</v>
      </c>
      <c r="D709" s="113">
        <v>0</v>
      </c>
      <c r="E709" s="100">
        <v>0</v>
      </c>
      <c r="F709" s="94"/>
      <c r="G709" s="95"/>
      <c r="H709" s="96"/>
      <c r="I709" s="97"/>
      <c r="J709" s="101"/>
    </row>
    <row r="710" spans="1:10" s="117" customFormat="1" x14ac:dyDescent="0.25">
      <c r="A710" s="111"/>
      <c r="B710" s="99"/>
      <c r="C710" s="100">
        <v>0</v>
      </c>
      <c r="D710" s="113">
        <v>0</v>
      </c>
      <c r="E710" s="100">
        <v>0</v>
      </c>
      <c r="F710" s="94"/>
      <c r="G710" s="95"/>
      <c r="H710" s="96"/>
      <c r="I710" s="97"/>
      <c r="J710" s="101"/>
    </row>
    <row r="711" spans="1:10" x14ac:dyDescent="0.25">
      <c r="A711" s="111"/>
      <c r="B711" s="99"/>
      <c r="C711" s="100">
        <v>0</v>
      </c>
      <c r="D711" s="113">
        <v>0</v>
      </c>
      <c r="E711" s="100">
        <v>0</v>
      </c>
      <c r="F711" s="94"/>
      <c r="G711" s="95"/>
      <c r="H711" s="96"/>
      <c r="I711" s="97"/>
      <c r="J711" s="101"/>
    </row>
    <row r="712" spans="1:10" x14ac:dyDescent="0.25">
      <c r="A712" s="111"/>
      <c r="B712" s="99"/>
      <c r="C712" s="100">
        <v>0</v>
      </c>
      <c r="D712" s="113">
        <v>0</v>
      </c>
      <c r="E712" s="100">
        <v>0</v>
      </c>
      <c r="F712" s="94"/>
      <c r="G712" s="95"/>
      <c r="H712" s="96"/>
      <c r="I712" s="97"/>
      <c r="J712" s="101"/>
    </row>
    <row r="713" spans="1:10" x14ac:dyDescent="0.25">
      <c r="A713" s="111"/>
      <c r="B713" s="99"/>
      <c r="C713" s="100">
        <v>0</v>
      </c>
      <c r="D713" s="113">
        <v>0</v>
      </c>
      <c r="E713" s="100">
        <v>0</v>
      </c>
      <c r="F713" s="94"/>
      <c r="G713" s="95"/>
      <c r="H713" s="96"/>
      <c r="I713" s="97"/>
      <c r="J713" s="101"/>
    </row>
    <row r="714" spans="1:10" x14ac:dyDescent="0.25">
      <c r="A714" s="111"/>
      <c r="B714" s="99"/>
      <c r="C714" s="100">
        <v>0</v>
      </c>
      <c r="D714" s="113">
        <v>0</v>
      </c>
      <c r="E714" s="100">
        <v>0</v>
      </c>
      <c r="F714" s="94"/>
      <c r="G714" s="95"/>
      <c r="H714" s="96"/>
      <c r="I714" s="97"/>
      <c r="J714" s="101"/>
    </row>
    <row r="715" spans="1:10" x14ac:dyDescent="0.25">
      <c r="A715" s="111"/>
      <c r="B715" s="99"/>
      <c r="C715" s="100">
        <v>0</v>
      </c>
      <c r="D715" s="113">
        <v>0</v>
      </c>
      <c r="E715" s="100">
        <v>0</v>
      </c>
      <c r="F715" s="94"/>
      <c r="G715" s="95"/>
      <c r="H715" s="96"/>
      <c r="I715" s="97"/>
      <c r="J715" s="101"/>
    </row>
    <row r="716" spans="1:10" x14ac:dyDescent="0.25">
      <c r="A716" s="111"/>
      <c r="B716" s="99"/>
      <c r="C716" s="100">
        <v>0</v>
      </c>
      <c r="D716" s="113">
        <v>0</v>
      </c>
      <c r="E716" s="100">
        <v>0</v>
      </c>
      <c r="F716" s="94"/>
      <c r="G716" s="95"/>
      <c r="H716" s="96"/>
      <c r="I716" s="97"/>
      <c r="J716" s="101"/>
    </row>
    <row r="717" spans="1:10" x14ac:dyDescent="0.25">
      <c r="A717" s="111"/>
      <c r="B717" s="99"/>
      <c r="C717" s="100">
        <v>0</v>
      </c>
      <c r="D717" s="113">
        <v>0</v>
      </c>
      <c r="E717" s="100">
        <v>0</v>
      </c>
      <c r="F717" s="94"/>
      <c r="G717" s="95"/>
      <c r="H717" s="96"/>
      <c r="I717" s="97"/>
      <c r="J717" s="101"/>
    </row>
    <row r="718" spans="1:10" x14ac:dyDescent="0.25">
      <c r="A718" s="111"/>
      <c r="B718" s="99"/>
      <c r="C718" s="100">
        <v>0</v>
      </c>
      <c r="D718" s="113">
        <v>0</v>
      </c>
      <c r="E718" s="100">
        <v>0</v>
      </c>
      <c r="F718" s="94"/>
      <c r="G718" s="95"/>
      <c r="H718" s="96"/>
      <c r="I718" s="97"/>
      <c r="J718" s="101"/>
    </row>
    <row r="719" spans="1:10" x14ac:dyDescent="0.25">
      <c r="A719" s="111"/>
      <c r="B719" s="99"/>
      <c r="C719" s="100">
        <v>0</v>
      </c>
      <c r="D719" s="113">
        <v>0</v>
      </c>
      <c r="E719" s="100">
        <v>0</v>
      </c>
      <c r="F719" s="94"/>
      <c r="G719" s="95"/>
      <c r="H719" s="96"/>
      <c r="I719" s="97"/>
      <c r="J719" s="101"/>
    </row>
    <row r="720" spans="1:10" x14ac:dyDescent="0.25">
      <c r="A720" s="111"/>
      <c r="B720" s="99"/>
      <c r="C720" s="100">
        <v>0</v>
      </c>
      <c r="D720" s="113">
        <v>0</v>
      </c>
      <c r="E720" s="100">
        <v>0</v>
      </c>
      <c r="F720" s="94"/>
      <c r="G720" s="95"/>
      <c r="H720" s="96"/>
      <c r="I720" s="97"/>
      <c r="J720" s="101"/>
    </row>
    <row r="721" spans="1:10" x14ac:dyDescent="0.25">
      <c r="A721" s="111"/>
      <c r="B721" s="99"/>
      <c r="C721" s="100">
        <v>0</v>
      </c>
      <c r="D721" s="113">
        <v>0</v>
      </c>
      <c r="E721" s="100">
        <v>0</v>
      </c>
      <c r="F721" s="94"/>
      <c r="G721" s="95"/>
      <c r="H721" s="96"/>
      <c r="I721" s="97"/>
      <c r="J721" s="101"/>
    </row>
    <row r="722" spans="1:10" x14ac:dyDescent="0.25">
      <c r="A722" s="111"/>
      <c r="B722" s="99"/>
      <c r="C722" s="100">
        <v>0</v>
      </c>
      <c r="D722" s="113">
        <v>0</v>
      </c>
      <c r="E722" s="100">
        <v>0</v>
      </c>
      <c r="F722" s="94"/>
      <c r="G722" s="95"/>
      <c r="H722" s="96"/>
      <c r="I722" s="97"/>
      <c r="J722" s="101"/>
    </row>
    <row r="723" spans="1:10" x14ac:dyDescent="0.25">
      <c r="A723" s="111"/>
      <c r="B723" s="99"/>
      <c r="C723" s="100">
        <v>0</v>
      </c>
      <c r="D723" s="113">
        <v>0</v>
      </c>
      <c r="E723" s="100">
        <v>0</v>
      </c>
      <c r="F723" s="94"/>
      <c r="G723" s="95"/>
      <c r="H723" s="96"/>
      <c r="I723" s="97"/>
      <c r="J723" s="101"/>
    </row>
    <row r="724" spans="1:10" x14ac:dyDescent="0.25">
      <c r="A724" s="111"/>
      <c r="B724" s="99"/>
      <c r="C724" s="100">
        <v>0</v>
      </c>
      <c r="D724" s="113">
        <v>0</v>
      </c>
      <c r="E724" s="100">
        <v>0</v>
      </c>
      <c r="F724" s="94"/>
      <c r="G724" s="95"/>
      <c r="H724" s="96"/>
      <c r="I724" s="97"/>
      <c r="J724" s="101"/>
    </row>
    <row r="725" spans="1:10" x14ac:dyDescent="0.25">
      <c r="A725" s="111"/>
      <c r="B725" s="99"/>
      <c r="C725" s="100">
        <v>0</v>
      </c>
      <c r="D725" s="113">
        <v>0</v>
      </c>
      <c r="E725" s="100">
        <v>0</v>
      </c>
      <c r="F725" s="94"/>
      <c r="G725" s="95"/>
      <c r="H725" s="96"/>
      <c r="I725" s="97"/>
      <c r="J725" s="101"/>
    </row>
    <row r="726" spans="1:10" x14ac:dyDescent="0.25">
      <c r="A726" s="111"/>
      <c r="B726" s="99"/>
      <c r="C726" s="100">
        <v>0</v>
      </c>
      <c r="D726" s="113">
        <v>0</v>
      </c>
      <c r="E726" s="100">
        <v>0</v>
      </c>
      <c r="F726" s="94"/>
      <c r="G726" s="95"/>
      <c r="H726" s="96"/>
      <c r="I726" s="97"/>
      <c r="J726" s="101"/>
    </row>
    <row r="727" spans="1:10" x14ac:dyDescent="0.25">
      <c r="A727" s="111"/>
      <c r="B727" s="99"/>
      <c r="C727" s="100">
        <v>0</v>
      </c>
      <c r="D727" s="113">
        <v>0</v>
      </c>
      <c r="E727" s="100">
        <v>0</v>
      </c>
      <c r="F727" s="94"/>
      <c r="G727" s="95"/>
      <c r="H727" s="96"/>
      <c r="I727" s="97"/>
      <c r="J727" s="101"/>
    </row>
    <row r="728" spans="1:10" x14ac:dyDescent="0.25">
      <c r="A728" s="111"/>
      <c r="B728" s="99"/>
      <c r="C728" s="100">
        <v>0</v>
      </c>
      <c r="D728" s="113">
        <v>0</v>
      </c>
      <c r="E728" s="100">
        <v>0</v>
      </c>
      <c r="F728" s="94"/>
      <c r="G728" s="95"/>
      <c r="H728" s="96"/>
      <c r="I728" s="97"/>
      <c r="J728" s="101"/>
    </row>
    <row r="729" spans="1:10" x14ac:dyDescent="0.25">
      <c r="A729" s="111"/>
      <c r="B729" s="99"/>
      <c r="C729" s="100">
        <v>0</v>
      </c>
      <c r="D729" s="113">
        <v>0</v>
      </c>
      <c r="E729" s="100">
        <v>0</v>
      </c>
      <c r="F729" s="94"/>
      <c r="G729" s="95"/>
      <c r="H729" s="96"/>
      <c r="I729" s="97"/>
      <c r="J729" s="101"/>
    </row>
    <row r="730" spans="1:10" x14ac:dyDescent="0.25">
      <c r="A730" s="111"/>
      <c r="B730" s="99"/>
      <c r="C730" s="100">
        <v>0</v>
      </c>
      <c r="D730" s="113">
        <v>0</v>
      </c>
      <c r="E730" s="100">
        <v>0</v>
      </c>
      <c r="F730" s="94"/>
      <c r="G730" s="95"/>
      <c r="H730" s="96"/>
      <c r="I730" s="97"/>
      <c r="J730" s="101"/>
    </row>
    <row r="731" spans="1:10" x14ac:dyDescent="0.25">
      <c r="A731" s="111"/>
      <c r="B731" s="99"/>
      <c r="C731" s="100">
        <v>0</v>
      </c>
      <c r="D731" s="113">
        <v>0</v>
      </c>
      <c r="E731" s="100">
        <v>0</v>
      </c>
      <c r="F731" s="94"/>
      <c r="G731" s="95"/>
      <c r="H731" s="96"/>
      <c r="I731" s="97"/>
      <c r="J731" s="101"/>
    </row>
    <row r="732" spans="1:10" x14ac:dyDescent="0.25">
      <c r="A732" s="111"/>
      <c r="B732" s="99"/>
      <c r="C732" s="100">
        <v>0</v>
      </c>
      <c r="D732" s="113">
        <v>0</v>
      </c>
      <c r="E732" s="100">
        <v>0</v>
      </c>
      <c r="F732" s="94"/>
      <c r="G732" s="95"/>
      <c r="H732" s="96"/>
      <c r="I732" s="97"/>
      <c r="J732" s="101"/>
    </row>
    <row r="733" spans="1:10" x14ac:dyDescent="0.25">
      <c r="A733" s="111"/>
      <c r="B733" s="99"/>
      <c r="C733" s="100">
        <v>0</v>
      </c>
      <c r="D733" s="113">
        <v>0</v>
      </c>
      <c r="E733" s="100">
        <v>0</v>
      </c>
      <c r="F733" s="94"/>
      <c r="G733" s="95"/>
      <c r="H733" s="96"/>
      <c r="I733" s="97"/>
      <c r="J733" s="101"/>
    </row>
    <row r="734" spans="1:10" x14ac:dyDescent="0.25">
      <c r="A734" s="111"/>
      <c r="B734" s="99"/>
      <c r="C734" s="100">
        <v>0</v>
      </c>
      <c r="D734" s="113">
        <v>0</v>
      </c>
      <c r="E734" s="100">
        <v>0</v>
      </c>
      <c r="F734" s="94"/>
      <c r="G734" s="95"/>
      <c r="H734" s="96"/>
      <c r="I734" s="97"/>
      <c r="J734" s="101"/>
    </row>
    <row r="735" spans="1:10" x14ac:dyDescent="0.25">
      <c r="A735" s="111"/>
      <c r="B735" s="99"/>
      <c r="C735" s="100">
        <v>0</v>
      </c>
      <c r="D735" s="113">
        <v>0</v>
      </c>
      <c r="E735" s="100">
        <v>0</v>
      </c>
      <c r="F735" s="94"/>
      <c r="G735" s="95"/>
      <c r="H735" s="96"/>
      <c r="I735" s="97"/>
      <c r="J735" s="101"/>
    </row>
    <row r="736" spans="1:10" x14ac:dyDescent="0.25">
      <c r="A736" s="111"/>
      <c r="B736" s="99"/>
      <c r="C736" s="100">
        <v>0</v>
      </c>
      <c r="D736" s="113">
        <v>0</v>
      </c>
      <c r="E736" s="100">
        <v>0</v>
      </c>
      <c r="F736" s="94"/>
      <c r="G736" s="95"/>
      <c r="H736" s="96"/>
      <c r="I736" s="97"/>
      <c r="J736" s="101"/>
    </row>
    <row r="737" spans="1:10" x14ac:dyDescent="0.25">
      <c r="A737" s="111"/>
      <c r="B737" s="99"/>
      <c r="C737" s="100">
        <v>0</v>
      </c>
      <c r="D737" s="113">
        <v>0</v>
      </c>
      <c r="E737" s="100">
        <v>0</v>
      </c>
      <c r="F737" s="94"/>
      <c r="G737" s="95"/>
      <c r="H737" s="96"/>
      <c r="I737" s="97"/>
      <c r="J737" s="101"/>
    </row>
    <row r="738" spans="1:10" x14ac:dyDescent="0.25">
      <c r="A738" s="111"/>
      <c r="B738" s="99"/>
      <c r="C738" s="100">
        <v>0</v>
      </c>
      <c r="D738" s="113">
        <v>0</v>
      </c>
      <c r="E738" s="100">
        <v>0</v>
      </c>
      <c r="F738" s="94"/>
      <c r="G738" s="95"/>
      <c r="H738" s="96"/>
      <c r="I738" s="97"/>
      <c r="J738" s="101"/>
    </row>
    <row r="739" spans="1:10" s="117" customFormat="1" x14ac:dyDescent="0.25">
      <c r="A739" s="111"/>
      <c r="B739" s="99"/>
      <c r="C739" s="100">
        <v>0</v>
      </c>
      <c r="D739" s="113">
        <v>0</v>
      </c>
      <c r="E739" s="100">
        <v>0</v>
      </c>
      <c r="F739" s="94"/>
      <c r="G739" s="95"/>
      <c r="H739" s="96"/>
      <c r="I739" s="97"/>
      <c r="J739" s="101"/>
    </row>
    <row r="740" spans="1:10" s="117" customFormat="1" x14ac:dyDescent="0.25">
      <c r="A740" s="111"/>
      <c r="B740" s="99"/>
      <c r="C740" s="100">
        <v>0</v>
      </c>
      <c r="D740" s="113">
        <v>0</v>
      </c>
      <c r="E740" s="100">
        <v>0</v>
      </c>
      <c r="F740" s="94"/>
      <c r="G740" s="95"/>
      <c r="H740" s="96"/>
      <c r="I740" s="97"/>
      <c r="J740" s="101"/>
    </row>
    <row r="741" spans="1:10" x14ac:dyDescent="0.25">
      <c r="A741" s="111"/>
      <c r="B741" s="99"/>
      <c r="C741" s="100">
        <v>0</v>
      </c>
      <c r="D741" s="113">
        <v>0</v>
      </c>
      <c r="E741" s="100">
        <v>0</v>
      </c>
      <c r="F741" s="94"/>
      <c r="G741" s="95"/>
      <c r="H741" s="96"/>
      <c r="I741" s="97"/>
      <c r="J741" s="101"/>
    </row>
    <row r="742" spans="1:10" x14ac:dyDescent="0.25">
      <c r="A742" s="111"/>
      <c r="B742" s="99"/>
      <c r="C742" s="100">
        <v>0</v>
      </c>
      <c r="D742" s="113">
        <v>0</v>
      </c>
      <c r="E742" s="100">
        <v>0</v>
      </c>
      <c r="F742" s="94"/>
      <c r="G742" s="95"/>
      <c r="H742" s="96"/>
      <c r="I742" s="97"/>
      <c r="J742" s="101"/>
    </row>
    <row r="743" spans="1:10" x14ac:dyDescent="0.25">
      <c r="A743" s="111"/>
      <c r="B743" s="99"/>
      <c r="C743" s="100">
        <v>0</v>
      </c>
      <c r="D743" s="113">
        <v>0</v>
      </c>
      <c r="E743" s="100">
        <v>0</v>
      </c>
      <c r="F743" s="94"/>
      <c r="G743" s="95"/>
      <c r="H743" s="96"/>
      <c r="I743" s="97"/>
      <c r="J743" s="101"/>
    </row>
    <row r="744" spans="1:10" x14ac:dyDescent="0.25">
      <c r="A744" s="111"/>
      <c r="B744" s="99"/>
      <c r="C744" s="100">
        <v>0</v>
      </c>
      <c r="D744" s="113">
        <v>0</v>
      </c>
      <c r="E744" s="100">
        <v>0</v>
      </c>
      <c r="F744" s="94"/>
      <c r="G744" s="95"/>
      <c r="H744" s="96"/>
      <c r="I744" s="97"/>
      <c r="J744" s="101"/>
    </row>
    <row r="745" spans="1:10" x14ac:dyDescent="0.25">
      <c r="A745" s="111"/>
      <c r="B745" s="99"/>
      <c r="C745" s="100">
        <v>0</v>
      </c>
      <c r="D745" s="113">
        <v>0</v>
      </c>
      <c r="E745" s="100">
        <v>0</v>
      </c>
      <c r="F745" s="94"/>
      <c r="G745" s="95"/>
      <c r="H745" s="96"/>
      <c r="I745" s="97"/>
      <c r="J745" s="101"/>
    </row>
    <row r="746" spans="1:10" x14ac:dyDescent="0.25">
      <c r="A746" s="111"/>
      <c r="B746" s="99"/>
      <c r="C746" s="100">
        <v>0</v>
      </c>
      <c r="D746" s="113">
        <v>0</v>
      </c>
      <c r="E746" s="100">
        <v>0</v>
      </c>
      <c r="F746" s="94"/>
      <c r="G746" s="95"/>
      <c r="H746" s="96"/>
      <c r="I746" s="97"/>
      <c r="J746" s="101"/>
    </row>
    <row r="747" spans="1:10" x14ac:dyDescent="0.25">
      <c r="A747" s="111"/>
      <c r="B747" s="99"/>
      <c r="C747" s="100">
        <v>0</v>
      </c>
      <c r="D747" s="113">
        <v>0</v>
      </c>
      <c r="E747" s="100">
        <v>0</v>
      </c>
      <c r="F747" s="94"/>
      <c r="G747" s="95"/>
      <c r="H747" s="96"/>
      <c r="I747" s="97"/>
      <c r="J747" s="101"/>
    </row>
    <row r="748" spans="1:10" x14ac:dyDescent="0.25">
      <c r="A748" s="111"/>
      <c r="B748" s="99"/>
      <c r="C748" s="100">
        <v>0</v>
      </c>
      <c r="D748" s="113">
        <v>0</v>
      </c>
      <c r="E748" s="100">
        <v>0</v>
      </c>
      <c r="F748" s="94"/>
      <c r="G748" s="95"/>
      <c r="H748" s="96"/>
      <c r="I748" s="97"/>
      <c r="J748" s="101"/>
    </row>
    <row r="749" spans="1:10" s="117" customFormat="1" x14ac:dyDescent="0.25">
      <c r="A749" s="111"/>
      <c r="B749" s="99"/>
      <c r="C749" s="100">
        <v>0</v>
      </c>
      <c r="D749" s="113">
        <v>0</v>
      </c>
      <c r="E749" s="100">
        <v>0</v>
      </c>
      <c r="F749" s="94"/>
      <c r="G749" s="95"/>
      <c r="H749" s="96"/>
      <c r="I749" s="97"/>
      <c r="J749" s="101"/>
    </row>
    <row r="750" spans="1:10" s="117" customFormat="1" x14ac:dyDescent="0.25">
      <c r="A750" s="111"/>
      <c r="B750" s="99"/>
      <c r="C750" s="100">
        <v>0</v>
      </c>
      <c r="D750" s="113">
        <v>0</v>
      </c>
      <c r="E750" s="100">
        <v>0</v>
      </c>
      <c r="F750" s="94"/>
      <c r="G750" s="95"/>
      <c r="H750" s="96"/>
      <c r="I750" s="97"/>
      <c r="J750" s="101"/>
    </row>
    <row r="751" spans="1:10" s="117" customFormat="1" x14ac:dyDescent="0.25">
      <c r="A751" s="111"/>
      <c r="B751" s="99"/>
      <c r="C751" s="100">
        <v>0</v>
      </c>
      <c r="D751" s="113">
        <v>0</v>
      </c>
      <c r="E751" s="100">
        <v>0</v>
      </c>
      <c r="F751" s="94"/>
      <c r="G751" s="95"/>
      <c r="H751" s="96"/>
      <c r="I751" s="97"/>
      <c r="J751" s="101"/>
    </row>
    <row r="752" spans="1:10" s="117" customFormat="1" x14ac:dyDescent="0.25">
      <c r="A752" s="111"/>
      <c r="B752" s="99"/>
      <c r="C752" s="100">
        <v>0</v>
      </c>
      <c r="D752" s="113">
        <v>0</v>
      </c>
      <c r="E752" s="100">
        <v>0</v>
      </c>
      <c r="F752" s="94"/>
      <c r="G752" s="95"/>
      <c r="H752" s="96"/>
      <c r="I752" s="97"/>
      <c r="J752" s="101"/>
    </row>
    <row r="753" spans="1:10" s="117" customFormat="1" x14ac:dyDescent="0.25">
      <c r="A753" s="111"/>
      <c r="B753" s="99"/>
      <c r="C753" s="100">
        <v>0</v>
      </c>
      <c r="D753" s="113">
        <v>0</v>
      </c>
      <c r="E753" s="100">
        <v>0</v>
      </c>
      <c r="F753" s="94"/>
      <c r="G753" s="95"/>
      <c r="H753" s="96"/>
      <c r="I753" s="97"/>
      <c r="J753" s="101"/>
    </row>
    <row r="754" spans="1:10" s="117" customFormat="1" x14ac:dyDescent="0.25">
      <c r="A754" s="111"/>
      <c r="B754" s="99"/>
      <c r="C754" s="100">
        <v>0</v>
      </c>
      <c r="D754" s="113">
        <v>0</v>
      </c>
      <c r="E754" s="100">
        <v>0</v>
      </c>
      <c r="F754" s="94"/>
      <c r="G754" s="95"/>
      <c r="H754" s="96"/>
      <c r="I754" s="97"/>
      <c r="J754" s="101"/>
    </row>
    <row r="755" spans="1:10" s="117" customFormat="1" x14ac:dyDescent="0.25">
      <c r="A755" s="111"/>
      <c r="B755" s="99"/>
      <c r="C755" s="100">
        <v>0</v>
      </c>
      <c r="D755" s="113">
        <v>0</v>
      </c>
      <c r="E755" s="100">
        <v>0</v>
      </c>
      <c r="F755" s="94"/>
      <c r="G755" s="95"/>
      <c r="H755" s="96"/>
      <c r="I755" s="97"/>
      <c r="J755" s="101"/>
    </row>
    <row r="756" spans="1:10" s="117" customFormat="1" x14ac:dyDescent="0.25">
      <c r="A756" s="111"/>
      <c r="B756" s="99"/>
      <c r="C756" s="100">
        <v>0</v>
      </c>
      <c r="D756" s="113">
        <v>0</v>
      </c>
      <c r="E756" s="100">
        <v>0</v>
      </c>
      <c r="F756" s="94"/>
      <c r="G756" s="95"/>
      <c r="H756" s="96"/>
      <c r="I756" s="97"/>
      <c r="J756" s="101"/>
    </row>
    <row r="757" spans="1:10" s="117" customFormat="1" x14ac:dyDescent="0.25">
      <c r="A757" s="111"/>
      <c r="B757" s="99"/>
      <c r="C757" s="100">
        <v>0</v>
      </c>
      <c r="D757" s="113">
        <v>0</v>
      </c>
      <c r="E757" s="100">
        <v>0</v>
      </c>
      <c r="F757" s="94"/>
      <c r="G757" s="95"/>
      <c r="H757" s="96"/>
      <c r="I757" s="97"/>
      <c r="J757" s="101"/>
    </row>
    <row r="758" spans="1:10" s="117" customFormat="1" x14ac:dyDescent="0.25">
      <c r="A758" s="111"/>
      <c r="B758" s="99"/>
      <c r="C758" s="100">
        <v>0</v>
      </c>
      <c r="D758" s="113">
        <v>0</v>
      </c>
      <c r="E758" s="100">
        <v>0</v>
      </c>
      <c r="F758" s="94"/>
      <c r="G758" s="95"/>
      <c r="H758" s="96"/>
      <c r="I758" s="97"/>
      <c r="J758" s="101"/>
    </row>
    <row r="759" spans="1:10" s="117" customFormat="1" x14ac:dyDescent="0.25">
      <c r="A759" s="111"/>
      <c r="B759" s="99"/>
      <c r="C759" s="100">
        <v>0</v>
      </c>
      <c r="D759" s="113">
        <v>0</v>
      </c>
      <c r="E759" s="100">
        <v>0</v>
      </c>
      <c r="F759" s="94"/>
      <c r="G759" s="95"/>
      <c r="H759" s="96"/>
      <c r="I759" s="97"/>
      <c r="J759" s="101"/>
    </row>
    <row r="760" spans="1:10" s="117" customFormat="1" x14ac:dyDescent="0.25">
      <c r="A760" s="111"/>
      <c r="B760" s="99"/>
      <c r="C760" s="100">
        <v>0</v>
      </c>
      <c r="D760" s="113">
        <v>0</v>
      </c>
      <c r="E760" s="100">
        <v>0</v>
      </c>
      <c r="F760" s="94"/>
      <c r="G760" s="95"/>
      <c r="H760" s="96"/>
      <c r="I760" s="97"/>
      <c r="J760" s="101"/>
    </row>
    <row r="761" spans="1:10" s="117" customFormat="1" x14ac:dyDescent="0.25">
      <c r="A761" s="111"/>
      <c r="B761" s="99"/>
      <c r="C761" s="100">
        <v>0</v>
      </c>
      <c r="D761" s="113">
        <v>0</v>
      </c>
      <c r="E761" s="100">
        <v>0</v>
      </c>
      <c r="F761" s="94"/>
      <c r="G761" s="95"/>
      <c r="H761" s="96"/>
      <c r="I761" s="97"/>
      <c r="J761" s="101"/>
    </row>
    <row r="762" spans="1:10" s="117" customFormat="1" x14ac:dyDescent="0.25">
      <c r="A762" s="111"/>
      <c r="B762" s="99"/>
      <c r="C762" s="100">
        <v>0</v>
      </c>
      <c r="D762" s="113">
        <v>0</v>
      </c>
      <c r="E762" s="100">
        <v>0</v>
      </c>
      <c r="F762" s="94"/>
      <c r="G762" s="95"/>
      <c r="H762" s="96"/>
      <c r="I762" s="97"/>
      <c r="J762" s="101"/>
    </row>
    <row r="763" spans="1:10" s="117" customFormat="1" x14ac:dyDescent="0.25">
      <c r="A763" s="111"/>
      <c r="B763" s="99"/>
      <c r="C763" s="100">
        <v>0</v>
      </c>
      <c r="D763" s="113">
        <v>0</v>
      </c>
      <c r="E763" s="100">
        <v>0</v>
      </c>
      <c r="F763" s="94"/>
      <c r="G763" s="95"/>
      <c r="H763" s="96"/>
      <c r="I763" s="97"/>
      <c r="J763" s="101"/>
    </row>
    <row r="764" spans="1:10" s="117" customFormat="1" x14ac:dyDescent="0.25">
      <c r="A764" s="111"/>
      <c r="B764" s="99"/>
      <c r="C764" s="100">
        <v>0</v>
      </c>
      <c r="D764" s="113">
        <v>0</v>
      </c>
      <c r="E764" s="100">
        <v>0</v>
      </c>
      <c r="F764" s="94"/>
      <c r="G764" s="95"/>
      <c r="H764" s="96"/>
      <c r="I764" s="97"/>
      <c r="J764" s="101"/>
    </row>
    <row r="765" spans="1:10" s="117" customFormat="1" x14ac:dyDescent="0.25">
      <c r="A765" s="111"/>
      <c r="B765" s="99"/>
      <c r="C765" s="100">
        <v>0</v>
      </c>
      <c r="D765" s="113">
        <v>0</v>
      </c>
      <c r="E765" s="100">
        <v>0</v>
      </c>
      <c r="F765" s="94"/>
      <c r="G765" s="95"/>
      <c r="H765" s="96"/>
      <c r="I765" s="97"/>
      <c r="J765" s="101"/>
    </row>
    <row r="766" spans="1:10" s="117" customFormat="1" x14ac:dyDescent="0.25">
      <c r="A766" s="111"/>
      <c r="B766" s="99"/>
      <c r="C766" s="100">
        <v>0</v>
      </c>
      <c r="D766" s="113">
        <v>0</v>
      </c>
      <c r="E766" s="100">
        <v>0</v>
      </c>
      <c r="F766" s="94"/>
      <c r="G766" s="95"/>
      <c r="H766" s="96"/>
      <c r="I766" s="97"/>
      <c r="J766" s="101"/>
    </row>
    <row r="767" spans="1:10" s="117" customFormat="1" x14ac:dyDescent="0.25">
      <c r="A767" s="111"/>
      <c r="B767" s="99"/>
      <c r="C767" s="100">
        <v>0</v>
      </c>
      <c r="D767" s="113">
        <v>0</v>
      </c>
      <c r="E767" s="100">
        <v>0</v>
      </c>
      <c r="F767" s="94"/>
      <c r="G767" s="95"/>
      <c r="H767" s="96"/>
      <c r="I767" s="97"/>
      <c r="J767" s="101"/>
    </row>
    <row r="768" spans="1:10" x14ac:dyDescent="0.25">
      <c r="A768" s="111"/>
      <c r="B768" s="99"/>
      <c r="C768" s="100">
        <v>0</v>
      </c>
      <c r="D768" s="113">
        <v>0</v>
      </c>
      <c r="E768" s="100">
        <v>0</v>
      </c>
      <c r="F768" s="94"/>
      <c r="G768" s="95"/>
      <c r="H768" s="96"/>
      <c r="I768" s="97"/>
      <c r="J768" s="101"/>
    </row>
    <row r="769" spans="1:10" x14ac:dyDescent="0.25">
      <c r="A769" s="111"/>
      <c r="B769" s="99"/>
      <c r="C769" s="100">
        <v>0</v>
      </c>
      <c r="D769" s="113">
        <v>0</v>
      </c>
      <c r="E769" s="100">
        <v>0</v>
      </c>
      <c r="F769" s="94"/>
      <c r="G769" s="95"/>
      <c r="H769" s="96"/>
      <c r="I769" s="97"/>
      <c r="J769" s="101"/>
    </row>
    <row r="770" spans="1:10" x14ac:dyDescent="0.25">
      <c r="A770" s="111"/>
      <c r="B770" s="99"/>
      <c r="C770" s="100">
        <v>0</v>
      </c>
      <c r="D770" s="113">
        <v>0</v>
      </c>
      <c r="E770" s="100">
        <v>0</v>
      </c>
      <c r="F770" s="94"/>
      <c r="G770" s="95"/>
      <c r="H770" s="96"/>
      <c r="I770" s="97"/>
      <c r="J770" s="101"/>
    </row>
    <row r="771" spans="1:10" x14ac:dyDescent="0.25">
      <c r="A771" s="111"/>
      <c r="B771" s="99"/>
      <c r="C771" s="100">
        <v>0</v>
      </c>
      <c r="D771" s="113">
        <v>0</v>
      </c>
      <c r="E771" s="100">
        <v>0</v>
      </c>
      <c r="F771" s="94"/>
      <c r="G771" s="95"/>
      <c r="H771" s="96"/>
      <c r="I771" s="97"/>
      <c r="J771" s="101"/>
    </row>
    <row r="772" spans="1:10" x14ac:dyDescent="0.25">
      <c r="A772" s="111"/>
      <c r="B772" s="99"/>
      <c r="C772" s="100">
        <v>0</v>
      </c>
      <c r="D772" s="113">
        <v>0</v>
      </c>
      <c r="E772" s="100">
        <v>0</v>
      </c>
      <c r="F772" s="94"/>
      <c r="G772" s="95"/>
      <c r="H772" s="96"/>
      <c r="I772" s="97"/>
      <c r="J772" s="101"/>
    </row>
    <row r="773" spans="1:10" x14ac:dyDescent="0.25">
      <c r="A773" s="111"/>
      <c r="B773" s="99"/>
      <c r="C773" s="100">
        <v>0</v>
      </c>
      <c r="D773" s="113">
        <v>0</v>
      </c>
      <c r="E773" s="100">
        <v>0</v>
      </c>
      <c r="F773" s="94"/>
      <c r="G773" s="95"/>
      <c r="H773" s="96"/>
      <c r="I773" s="97"/>
      <c r="J773" s="101"/>
    </row>
    <row r="774" spans="1:10" x14ac:dyDescent="0.25">
      <c r="A774" s="111"/>
      <c r="B774" s="99"/>
      <c r="C774" s="100">
        <v>0</v>
      </c>
      <c r="D774" s="113">
        <v>0</v>
      </c>
      <c r="E774" s="100">
        <v>0</v>
      </c>
      <c r="F774" s="94"/>
      <c r="G774" s="95"/>
      <c r="H774" s="96"/>
      <c r="I774" s="97"/>
      <c r="J774" s="101"/>
    </row>
    <row r="775" spans="1:10" x14ac:dyDescent="0.25">
      <c r="A775" s="111"/>
      <c r="B775" s="99"/>
      <c r="C775" s="100">
        <v>0</v>
      </c>
      <c r="D775" s="113">
        <v>0</v>
      </c>
      <c r="E775" s="100">
        <v>0</v>
      </c>
      <c r="F775" s="94"/>
      <c r="G775" s="95"/>
      <c r="H775" s="96"/>
      <c r="I775" s="97"/>
      <c r="J775" s="101"/>
    </row>
    <row r="776" spans="1:10" x14ac:dyDescent="0.25">
      <c r="A776" s="111"/>
      <c r="B776" s="99"/>
      <c r="C776" s="100">
        <v>0</v>
      </c>
      <c r="D776" s="113">
        <v>0</v>
      </c>
      <c r="E776" s="100">
        <v>0</v>
      </c>
      <c r="F776" s="94"/>
      <c r="G776" s="95"/>
      <c r="H776" s="96"/>
      <c r="I776" s="97"/>
      <c r="J776" s="101"/>
    </row>
    <row r="777" spans="1:10" x14ac:dyDescent="0.25">
      <c r="A777" s="111"/>
      <c r="B777" s="99"/>
      <c r="C777" s="100">
        <v>0</v>
      </c>
      <c r="D777" s="113">
        <v>0</v>
      </c>
      <c r="E777" s="100">
        <v>0</v>
      </c>
      <c r="F777" s="94"/>
      <c r="G777" s="95"/>
      <c r="H777" s="96"/>
      <c r="I777" s="97"/>
      <c r="J777" s="101"/>
    </row>
    <row r="778" spans="1:10" x14ac:dyDescent="0.25">
      <c r="A778" s="111"/>
      <c r="B778" s="99"/>
      <c r="C778" s="100">
        <v>0</v>
      </c>
      <c r="D778" s="113">
        <v>0</v>
      </c>
      <c r="E778" s="100">
        <v>0</v>
      </c>
      <c r="F778" s="94"/>
      <c r="G778" s="95"/>
      <c r="H778" s="96"/>
      <c r="I778" s="97"/>
      <c r="J778" s="101"/>
    </row>
    <row r="779" spans="1:10" x14ac:dyDescent="0.25">
      <c r="A779" s="111"/>
      <c r="B779" s="99"/>
      <c r="C779" s="100">
        <v>0</v>
      </c>
      <c r="D779" s="113">
        <v>0</v>
      </c>
      <c r="E779" s="100">
        <v>0</v>
      </c>
      <c r="F779" s="94"/>
      <c r="G779" s="95"/>
      <c r="H779" s="96"/>
      <c r="I779" s="97"/>
      <c r="J779" s="101"/>
    </row>
    <row r="780" spans="1:10" x14ac:dyDescent="0.25">
      <c r="A780" s="111"/>
      <c r="B780" s="99"/>
      <c r="C780" s="100">
        <v>0</v>
      </c>
      <c r="D780" s="113">
        <v>0</v>
      </c>
      <c r="E780" s="100">
        <v>0</v>
      </c>
      <c r="F780" s="94"/>
      <c r="G780" s="95"/>
      <c r="H780" s="96"/>
      <c r="I780" s="97"/>
      <c r="J780" s="101"/>
    </row>
    <row r="781" spans="1:10" x14ac:dyDescent="0.25">
      <c r="A781" s="111"/>
      <c r="B781" s="99"/>
      <c r="C781" s="100">
        <v>0</v>
      </c>
      <c r="D781" s="113">
        <v>0</v>
      </c>
      <c r="E781" s="100">
        <v>0</v>
      </c>
      <c r="F781" s="94"/>
      <c r="G781" s="95"/>
      <c r="H781" s="96"/>
      <c r="I781" s="97"/>
      <c r="J781" s="101"/>
    </row>
    <row r="782" spans="1:10" x14ac:dyDescent="0.25">
      <c r="A782" s="111"/>
      <c r="B782" s="99"/>
      <c r="C782" s="100">
        <v>0</v>
      </c>
      <c r="D782" s="113">
        <v>0</v>
      </c>
      <c r="E782" s="100">
        <v>0</v>
      </c>
      <c r="F782" s="94"/>
      <c r="G782" s="95"/>
      <c r="H782" s="96"/>
      <c r="I782" s="97"/>
      <c r="J782" s="101"/>
    </row>
    <row r="783" spans="1:10" x14ac:dyDescent="0.25">
      <c r="A783" s="111"/>
      <c r="B783" s="99"/>
      <c r="C783" s="100">
        <v>0</v>
      </c>
      <c r="D783" s="113">
        <v>0</v>
      </c>
      <c r="E783" s="100">
        <v>0</v>
      </c>
      <c r="F783" s="94"/>
      <c r="G783" s="95"/>
      <c r="H783" s="96"/>
      <c r="I783" s="97"/>
      <c r="J783" s="101"/>
    </row>
    <row r="784" spans="1:10" x14ac:dyDescent="0.25">
      <c r="A784" s="111"/>
      <c r="B784" s="99"/>
      <c r="C784" s="100">
        <v>0</v>
      </c>
      <c r="D784" s="113">
        <v>0</v>
      </c>
      <c r="E784" s="100">
        <v>0</v>
      </c>
      <c r="F784" s="94"/>
      <c r="G784" s="95"/>
      <c r="H784" s="96"/>
      <c r="I784" s="97"/>
      <c r="J784" s="101"/>
    </row>
    <row r="785" spans="1:10" x14ac:dyDescent="0.25">
      <c r="A785" s="111"/>
      <c r="B785" s="99"/>
      <c r="C785" s="100">
        <v>0</v>
      </c>
      <c r="D785" s="113">
        <v>0</v>
      </c>
      <c r="E785" s="100">
        <v>0</v>
      </c>
      <c r="F785" s="94"/>
      <c r="G785" s="95"/>
      <c r="H785" s="96"/>
      <c r="I785" s="97"/>
      <c r="J785" s="101"/>
    </row>
    <row r="786" spans="1:10" x14ac:dyDescent="0.25">
      <c r="A786" s="111"/>
      <c r="B786" s="99"/>
      <c r="C786" s="100">
        <v>0</v>
      </c>
      <c r="D786" s="113">
        <v>0</v>
      </c>
      <c r="E786" s="100">
        <v>0</v>
      </c>
      <c r="F786" s="94"/>
      <c r="G786" s="95"/>
      <c r="H786" s="96"/>
      <c r="I786" s="97"/>
      <c r="J786" s="101"/>
    </row>
    <row r="787" spans="1:10" x14ac:dyDescent="0.25">
      <c r="A787" s="111"/>
      <c r="B787" s="99"/>
      <c r="C787" s="100">
        <v>0</v>
      </c>
      <c r="D787" s="113">
        <v>0</v>
      </c>
      <c r="E787" s="100">
        <v>0</v>
      </c>
      <c r="F787" s="94"/>
      <c r="G787" s="95"/>
      <c r="H787" s="96"/>
      <c r="I787" s="97"/>
      <c r="J787" s="101"/>
    </row>
    <row r="788" spans="1:10" x14ac:dyDescent="0.25">
      <c r="A788" s="111"/>
      <c r="B788" s="99"/>
      <c r="C788" s="100">
        <v>0</v>
      </c>
      <c r="D788" s="113">
        <v>0</v>
      </c>
      <c r="E788" s="100">
        <v>0</v>
      </c>
      <c r="F788" s="94"/>
      <c r="G788" s="95"/>
      <c r="H788" s="96"/>
      <c r="I788" s="97"/>
      <c r="J788" s="101"/>
    </row>
    <row r="789" spans="1:10" x14ac:dyDescent="0.25">
      <c r="A789" s="111"/>
      <c r="B789" s="99"/>
      <c r="C789" s="100">
        <v>0</v>
      </c>
      <c r="D789" s="113">
        <v>0</v>
      </c>
      <c r="E789" s="100">
        <v>0</v>
      </c>
      <c r="F789" s="94"/>
      <c r="G789" s="95"/>
      <c r="H789" s="96"/>
      <c r="I789" s="97"/>
      <c r="J789" s="101"/>
    </row>
    <row r="790" spans="1:10" x14ac:dyDescent="0.25">
      <c r="A790" s="111"/>
      <c r="B790" s="99"/>
      <c r="C790" s="100">
        <v>0</v>
      </c>
      <c r="D790" s="113">
        <v>0</v>
      </c>
      <c r="E790" s="100">
        <v>0</v>
      </c>
      <c r="F790" s="94"/>
      <c r="G790" s="95"/>
      <c r="H790" s="96"/>
      <c r="I790" s="97"/>
      <c r="J790" s="101"/>
    </row>
    <row r="791" spans="1:10" x14ac:dyDescent="0.25">
      <c r="A791" s="111"/>
      <c r="B791" s="99"/>
      <c r="C791" s="100">
        <v>0</v>
      </c>
      <c r="D791" s="113">
        <v>0</v>
      </c>
      <c r="E791" s="100">
        <v>0</v>
      </c>
      <c r="F791" s="94"/>
      <c r="G791" s="95"/>
      <c r="H791" s="96"/>
      <c r="I791" s="97"/>
      <c r="J791" s="101"/>
    </row>
    <row r="792" spans="1:10" x14ac:dyDescent="0.25">
      <c r="A792" s="111"/>
      <c r="B792" s="99"/>
      <c r="C792" s="100">
        <v>0</v>
      </c>
      <c r="D792" s="113">
        <v>0</v>
      </c>
      <c r="E792" s="100">
        <v>0</v>
      </c>
      <c r="F792" s="94"/>
      <c r="G792" s="95"/>
      <c r="H792" s="96"/>
      <c r="I792" s="97"/>
      <c r="J792" s="101"/>
    </row>
    <row r="793" spans="1:10" x14ac:dyDescent="0.25">
      <c r="A793" s="111"/>
      <c r="B793" s="99"/>
      <c r="C793" s="100">
        <v>0</v>
      </c>
      <c r="D793" s="113">
        <v>0</v>
      </c>
      <c r="E793" s="100">
        <v>0</v>
      </c>
      <c r="F793" s="94"/>
      <c r="G793" s="95"/>
      <c r="H793" s="96"/>
      <c r="I793" s="97"/>
      <c r="J793" s="101"/>
    </row>
    <row r="794" spans="1:10" x14ac:dyDescent="0.25">
      <c r="A794" s="111"/>
      <c r="B794" s="99"/>
      <c r="C794" s="100">
        <v>0</v>
      </c>
      <c r="D794" s="113">
        <v>0</v>
      </c>
      <c r="E794" s="100">
        <v>0</v>
      </c>
      <c r="F794" s="94"/>
      <c r="G794" s="95"/>
      <c r="H794" s="96"/>
      <c r="I794" s="97"/>
      <c r="J794" s="101"/>
    </row>
    <row r="795" spans="1:10" x14ac:dyDescent="0.25">
      <c r="A795" s="111"/>
      <c r="B795" s="99"/>
      <c r="C795" s="100">
        <v>0</v>
      </c>
      <c r="D795" s="113">
        <v>0</v>
      </c>
      <c r="E795" s="100">
        <v>0</v>
      </c>
      <c r="F795" s="94"/>
      <c r="G795" s="95"/>
      <c r="H795" s="96"/>
      <c r="I795" s="97"/>
      <c r="J795" s="101"/>
    </row>
    <row r="796" spans="1:10" x14ac:dyDescent="0.25">
      <c r="A796" s="111"/>
      <c r="B796" s="99"/>
      <c r="C796" s="100">
        <v>0</v>
      </c>
      <c r="D796" s="113">
        <v>0</v>
      </c>
      <c r="E796" s="100">
        <v>0</v>
      </c>
      <c r="F796" s="94"/>
      <c r="G796" s="95"/>
      <c r="H796" s="96"/>
      <c r="I796" s="97"/>
      <c r="J796" s="101"/>
    </row>
    <row r="797" spans="1:10" x14ac:dyDescent="0.25">
      <c r="A797" s="111"/>
      <c r="B797" s="99"/>
      <c r="C797" s="100">
        <v>0</v>
      </c>
      <c r="D797" s="113">
        <v>0</v>
      </c>
      <c r="E797" s="100">
        <v>0</v>
      </c>
      <c r="F797" s="94"/>
      <c r="G797" s="95"/>
      <c r="H797" s="96"/>
      <c r="I797" s="97"/>
      <c r="J797" s="101"/>
    </row>
    <row r="798" spans="1:10" x14ac:dyDescent="0.25">
      <c r="A798" s="111"/>
      <c r="B798" s="99"/>
      <c r="C798" s="100">
        <v>0</v>
      </c>
      <c r="D798" s="113">
        <v>0</v>
      </c>
      <c r="E798" s="100">
        <v>0</v>
      </c>
      <c r="F798" s="94"/>
      <c r="G798" s="95"/>
      <c r="H798" s="96"/>
      <c r="I798" s="97"/>
      <c r="J798" s="101"/>
    </row>
    <row r="799" spans="1:10" x14ac:dyDescent="0.25">
      <c r="A799" s="111"/>
      <c r="B799" s="99"/>
      <c r="C799" s="100">
        <v>0</v>
      </c>
      <c r="D799" s="113">
        <v>0</v>
      </c>
      <c r="E799" s="100">
        <v>0</v>
      </c>
      <c r="F799" s="94"/>
      <c r="G799" s="95"/>
      <c r="H799" s="96"/>
      <c r="I799" s="97"/>
      <c r="J799" s="101"/>
    </row>
    <row r="800" spans="1:10" x14ac:dyDescent="0.25">
      <c r="A800" s="111"/>
      <c r="B800" s="99"/>
      <c r="C800" s="100">
        <v>0</v>
      </c>
      <c r="D800" s="113">
        <v>0</v>
      </c>
      <c r="E800" s="100">
        <v>0</v>
      </c>
      <c r="F800" s="94"/>
      <c r="G800" s="95"/>
      <c r="H800" s="96"/>
      <c r="I800" s="97"/>
      <c r="J800" s="101"/>
    </row>
    <row r="801" spans="1:10" x14ac:dyDescent="0.25">
      <c r="A801" s="111"/>
      <c r="B801" s="99"/>
      <c r="C801" s="100">
        <v>0</v>
      </c>
      <c r="D801" s="113">
        <v>0</v>
      </c>
      <c r="E801" s="100">
        <v>0</v>
      </c>
      <c r="F801" s="94"/>
      <c r="G801" s="95"/>
      <c r="H801" s="96"/>
      <c r="I801" s="97"/>
      <c r="J801" s="101"/>
    </row>
    <row r="802" spans="1:10" x14ac:dyDescent="0.25">
      <c r="A802" s="111"/>
      <c r="B802" s="99"/>
      <c r="C802" s="100">
        <v>0</v>
      </c>
      <c r="D802" s="113">
        <v>0</v>
      </c>
      <c r="E802" s="100">
        <v>0</v>
      </c>
      <c r="F802" s="94"/>
      <c r="G802" s="95"/>
      <c r="H802" s="96"/>
      <c r="I802" s="97"/>
      <c r="J802" s="101"/>
    </row>
    <row r="803" spans="1:10" x14ac:dyDescent="0.25">
      <c r="A803" s="111"/>
      <c r="B803" s="99"/>
      <c r="C803" s="100">
        <v>0</v>
      </c>
      <c r="D803" s="113">
        <v>0</v>
      </c>
      <c r="E803" s="100">
        <v>0</v>
      </c>
      <c r="F803" s="94"/>
      <c r="G803" s="95"/>
      <c r="H803" s="96"/>
      <c r="I803" s="97"/>
      <c r="J803" s="101"/>
    </row>
    <row r="804" spans="1:10" x14ac:dyDescent="0.25">
      <c r="A804" s="111"/>
      <c r="B804" s="99"/>
      <c r="C804" s="100">
        <v>0</v>
      </c>
      <c r="D804" s="113">
        <v>0</v>
      </c>
      <c r="E804" s="100">
        <v>0</v>
      </c>
      <c r="F804" s="94"/>
      <c r="G804" s="95"/>
      <c r="H804" s="96"/>
      <c r="I804" s="97"/>
      <c r="J804" s="101"/>
    </row>
    <row r="805" spans="1:10" x14ac:dyDescent="0.25">
      <c r="A805" s="111"/>
      <c r="B805" s="99"/>
      <c r="C805" s="100">
        <v>0</v>
      </c>
      <c r="D805" s="113">
        <v>0</v>
      </c>
      <c r="E805" s="100">
        <v>0</v>
      </c>
      <c r="F805" s="94"/>
      <c r="G805" s="95"/>
      <c r="H805" s="96"/>
      <c r="I805" s="97"/>
      <c r="J805" s="101"/>
    </row>
    <row r="806" spans="1:10" x14ac:dyDescent="0.25">
      <c r="A806" s="111"/>
      <c r="B806" s="99"/>
      <c r="C806" s="100">
        <v>0</v>
      </c>
      <c r="D806" s="113">
        <v>0</v>
      </c>
      <c r="E806" s="100">
        <v>0</v>
      </c>
      <c r="F806" s="94"/>
      <c r="G806" s="95"/>
      <c r="H806" s="96"/>
      <c r="I806" s="97"/>
      <c r="J806" s="101"/>
    </row>
    <row r="807" spans="1:10" x14ac:dyDescent="0.25">
      <c r="A807" s="111"/>
      <c r="B807" s="99"/>
      <c r="C807" s="100">
        <v>0</v>
      </c>
      <c r="D807" s="113">
        <v>0</v>
      </c>
      <c r="E807" s="100">
        <v>0</v>
      </c>
      <c r="F807" s="94"/>
      <c r="G807" s="95"/>
      <c r="H807" s="96"/>
      <c r="I807" s="97"/>
      <c r="J807" s="101"/>
    </row>
    <row r="808" spans="1:10" x14ac:dyDescent="0.25">
      <c r="A808" s="111"/>
      <c r="B808" s="99"/>
      <c r="C808" s="100">
        <v>0</v>
      </c>
      <c r="D808" s="113">
        <v>0</v>
      </c>
      <c r="E808" s="100">
        <v>0</v>
      </c>
      <c r="F808" s="94"/>
      <c r="G808" s="95"/>
      <c r="H808" s="96"/>
      <c r="I808" s="97"/>
      <c r="J808" s="101"/>
    </row>
    <row r="809" spans="1:10" x14ac:dyDescent="0.25">
      <c r="A809" s="111"/>
      <c r="B809" s="99"/>
      <c r="C809" s="100">
        <v>0</v>
      </c>
      <c r="D809" s="113">
        <v>0</v>
      </c>
      <c r="E809" s="100">
        <v>0</v>
      </c>
      <c r="F809" s="94"/>
      <c r="G809" s="95"/>
      <c r="H809" s="96"/>
      <c r="I809" s="97"/>
      <c r="J809" s="101"/>
    </row>
    <row r="810" spans="1:10" x14ac:dyDescent="0.25">
      <c r="A810" s="111"/>
      <c r="B810" s="99"/>
      <c r="C810" s="100">
        <v>0</v>
      </c>
      <c r="D810" s="113">
        <v>0</v>
      </c>
      <c r="E810" s="100">
        <v>0</v>
      </c>
      <c r="F810" s="94"/>
      <c r="G810" s="95"/>
      <c r="H810" s="96"/>
      <c r="I810" s="97"/>
      <c r="J810" s="101"/>
    </row>
    <row r="811" spans="1:10" x14ac:dyDescent="0.25">
      <c r="A811" s="111"/>
      <c r="B811" s="99"/>
      <c r="C811" s="100">
        <v>0</v>
      </c>
      <c r="D811" s="113">
        <v>0</v>
      </c>
      <c r="E811" s="100">
        <v>0</v>
      </c>
      <c r="F811" s="94"/>
      <c r="G811" s="95"/>
      <c r="H811" s="96"/>
      <c r="I811" s="97"/>
      <c r="J811" s="101"/>
    </row>
    <row r="812" spans="1:10" x14ac:dyDescent="0.25">
      <c r="A812" s="111"/>
      <c r="B812" s="99"/>
      <c r="C812" s="100">
        <v>0</v>
      </c>
      <c r="D812" s="113">
        <v>0</v>
      </c>
      <c r="E812" s="100">
        <v>0</v>
      </c>
      <c r="F812" s="94"/>
      <c r="G812" s="95"/>
      <c r="H812" s="96"/>
      <c r="I812" s="97"/>
      <c r="J812" s="101"/>
    </row>
    <row r="813" spans="1:10" x14ac:dyDescent="0.25">
      <c r="A813" s="111"/>
      <c r="B813" s="99"/>
      <c r="C813" s="100">
        <v>0</v>
      </c>
      <c r="D813" s="113">
        <v>0</v>
      </c>
      <c r="E813" s="100">
        <v>0</v>
      </c>
      <c r="F813" s="94"/>
      <c r="G813" s="95"/>
      <c r="H813" s="96"/>
      <c r="I813" s="97"/>
      <c r="J813" s="101"/>
    </row>
    <row r="814" spans="1:10" x14ac:dyDescent="0.25">
      <c r="A814" s="111"/>
      <c r="B814" s="99"/>
      <c r="C814" s="100">
        <v>0</v>
      </c>
      <c r="D814" s="113">
        <v>0</v>
      </c>
      <c r="E814" s="100">
        <v>0</v>
      </c>
      <c r="F814" s="94"/>
      <c r="G814" s="95"/>
      <c r="H814" s="96"/>
      <c r="I814" s="97"/>
      <c r="J814" s="101"/>
    </row>
    <row r="815" spans="1:10" x14ac:dyDescent="0.25">
      <c r="A815" s="111"/>
      <c r="B815" s="99"/>
      <c r="C815" s="100">
        <v>0</v>
      </c>
      <c r="D815" s="113">
        <v>0</v>
      </c>
      <c r="E815" s="100">
        <v>0</v>
      </c>
      <c r="F815" s="94"/>
      <c r="G815" s="95"/>
      <c r="H815" s="96"/>
      <c r="I815" s="97"/>
      <c r="J815" s="101"/>
    </row>
    <row r="816" spans="1:10" x14ac:dyDescent="0.25">
      <c r="A816" s="111"/>
      <c r="B816" s="99"/>
      <c r="C816" s="100">
        <v>0</v>
      </c>
      <c r="D816" s="113">
        <v>0</v>
      </c>
      <c r="E816" s="100">
        <v>0</v>
      </c>
      <c r="F816" s="94"/>
      <c r="G816" s="95"/>
      <c r="H816" s="96"/>
      <c r="I816" s="97"/>
      <c r="J816" s="101"/>
    </row>
    <row r="817" spans="1:10" x14ac:dyDescent="0.25">
      <c r="A817" s="111"/>
      <c r="B817" s="99"/>
      <c r="C817" s="100">
        <v>0</v>
      </c>
      <c r="D817" s="113">
        <v>0</v>
      </c>
      <c r="E817" s="100">
        <v>0</v>
      </c>
      <c r="F817" s="94"/>
      <c r="G817" s="95"/>
      <c r="H817" s="96"/>
      <c r="I817" s="97"/>
      <c r="J817" s="101"/>
    </row>
    <row r="818" spans="1:10" x14ac:dyDescent="0.25">
      <c r="A818" s="111"/>
      <c r="B818" s="99"/>
      <c r="C818" s="100">
        <v>0</v>
      </c>
      <c r="D818" s="113">
        <v>0</v>
      </c>
      <c r="E818" s="100">
        <v>0</v>
      </c>
      <c r="F818" s="94"/>
      <c r="G818" s="95"/>
      <c r="H818" s="96"/>
      <c r="I818" s="97"/>
      <c r="J818" s="101"/>
    </row>
    <row r="819" spans="1:10" x14ac:dyDescent="0.25">
      <c r="A819" s="111"/>
      <c r="B819" s="99"/>
      <c r="C819" s="100">
        <v>0</v>
      </c>
      <c r="D819" s="113">
        <v>0</v>
      </c>
      <c r="E819" s="100">
        <v>0</v>
      </c>
      <c r="F819" s="94"/>
      <c r="G819" s="95"/>
      <c r="H819" s="96"/>
      <c r="I819" s="97"/>
      <c r="J819" s="101"/>
    </row>
    <row r="820" spans="1:10" x14ac:dyDescent="0.25">
      <c r="A820" s="111"/>
      <c r="B820" s="99"/>
      <c r="C820" s="100">
        <v>0</v>
      </c>
      <c r="D820" s="113">
        <v>0</v>
      </c>
      <c r="E820" s="100">
        <v>0</v>
      </c>
      <c r="F820" s="94"/>
      <c r="G820" s="95"/>
      <c r="H820" s="96"/>
      <c r="I820" s="97"/>
      <c r="J820" s="101"/>
    </row>
    <row r="821" spans="1:10" x14ac:dyDescent="0.25">
      <c r="A821" s="111"/>
      <c r="B821" s="99"/>
      <c r="C821" s="100">
        <v>0</v>
      </c>
      <c r="D821" s="113">
        <v>0</v>
      </c>
      <c r="E821" s="100">
        <v>0</v>
      </c>
      <c r="F821" s="94"/>
      <c r="G821" s="95"/>
      <c r="H821" s="96"/>
      <c r="I821" s="97"/>
      <c r="J821" s="101"/>
    </row>
    <row r="822" spans="1:10" x14ac:dyDescent="0.25">
      <c r="A822" s="111"/>
      <c r="B822" s="99"/>
      <c r="C822" s="100">
        <v>0</v>
      </c>
      <c r="D822" s="113">
        <v>0</v>
      </c>
      <c r="E822" s="100">
        <v>0</v>
      </c>
      <c r="F822" s="94"/>
      <c r="G822" s="95"/>
      <c r="H822" s="96"/>
      <c r="I822" s="97"/>
      <c r="J822" s="101"/>
    </row>
    <row r="823" spans="1:10" x14ac:dyDescent="0.25">
      <c r="A823" s="111"/>
      <c r="B823" s="99"/>
      <c r="C823" s="100">
        <v>0</v>
      </c>
      <c r="D823" s="113">
        <v>0</v>
      </c>
      <c r="E823" s="100">
        <v>0</v>
      </c>
      <c r="F823" s="94"/>
      <c r="G823" s="95"/>
      <c r="H823" s="96"/>
      <c r="I823" s="97"/>
      <c r="J823" s="101"/>
    </row>
    <row r="824" spans="1:10" x14ac:dyDescent="0.25">
      <c r="A824" s="111"/>
      <c r="B824" s="99"/>
      <c r="C824" s="100">
        <v>0</v>
      </c>
      <c r="D824" s="113">
        <v>0</v>
      </c>
      <c r="E824" s="100">
        <v>0</v>
      </c>
      <c r="F824" s="94"/>
      <c r="G824" s="95"/>
      <c r="H824" s="96"/>
      <c r="I824" s="97"/>
      <c r="J824" s="101"/>
    </row>
    <row r="825" spans="1:10" x14ac:dyDescent="0.25">
      <c r="A825" s="111"/>
      <c r="B825" s="99"/>
      <c r="C825" s="100">
        <v>0</v>
      </c>
      <c r="D825" s="113">
        <v>0</v>
      </c>
      <c r="E825" s="100">
        <v>0</v>
      </c>
      <c r="F825" s="94"/>
      <c r="G825" s="95"/>
      <c r="H825" s="96"/>
      <c r="I825" s="97"/>
      <c r="J825" s="101"/>
    </row>
    <row r="826" spans="1:10" x14ac:dyDescent="0.25">
      <c r="A826" s="111"/>
      <c r="B826" s="99"/>
      <c r="C826" s="100">
        <v>0</v>
      </c>
      <c r="D826" s="113">
        <v>0</v>
      </c>
      <c r="E826" s="100">
        <v>0</v>
      </c>
      <c r="F826" s="94"/>
      <c r="G826" s="95"/>
      <c r="H826" s="96"/>
      <c r="I826" s="97"/>
      <c r="J826" s="101"/>
    </row>
    <row r="827" spans="1:10" x14ac:dyDescent="0.25">
      <c r="A827" s="111"/>
      <c r="B827" s="99"/>
      <c r="C827" s="100">
        <v>0</v>
      </c>
      <c r="D827" s="113">
        <v>0</v>
      </c>
      <c r="E827" s="100">
        <v>0</v>
      </c>
      <c r="F827" s="94"/>
      <c r="G827" s="95"/>
      <c r="H827" s="96"/>
      <c r="I827" s="97"/>
      <c r="J827" s="101"/>
    </row>
    <row r="828" spans="1:10" x14ac:dyDescent="0.25">
      <c r="A828" s="111"/>
      <c r="B828" s="99"/>
      <c r="C828" s="100">
        <v>0</v>
      </c>
      <c r="D828" s="113">
        <v>0</v>
      </c>
      <c r="E828" s="100">
        <v>0</v>
      </c>
      <c r="F828" s="94"/>
      <c r="G828" s="95"/>
      <c r="H828" s="96"/>
      <c r="I828" s="97"/>
      <c r="J828" s="101"/>
    </row>
    <row r="829" spans="1:10" x14ac:dyDescent="0.25">
      <c r="A829" s="111"/>
      <c r="B829" s="99"/>
      <c r="C829" s="100">
        <v>0</v>
      </c>
      <c r="D829" s="113">
        <v>0</v>
      </c>
      <c r="E829" s="100">
        <v>0</v>
      </c>
      <c r="F829" s="94"/>
      <c r="G829" s="95"/>
      <c r="H829" s="96"/>
      <c r="I829" s="97"/>
      <c r="J829" s="101"/>
    </row>
    <row r="830" spans="1:10" x14ac:dyDescent="0.25">
      <c r="A830" s="111"/>
      <c r="B830" s="99"/>
      <c r="C830" s="100">
        <v>0</v>
      </c>
      <c r="D830" s="113">
        <v>0</v>
      </c>
      <c r="E830" s="100">
        <v>0</v>
      </c>
      <c r="F830" s="94"/>
      <c r="G830" s="95"/>
      <c r="H830" s="96"/>
      <c r="I830" s="97"/>
      <c r="J830" s="101"/>
    </row>
    <row r="831" spans="1:10" x14ac:dyDescent="0.25">
      <c r="A831" s="111"/>
      <c r="B831" s="99"/>
      <c r="C831" s="100">
        <v>0</v>
      </c>
      <c r="D831" s="113">
        <v>0</v>
      </c>
      <c r="E831" s="100">
        <v>0</v>
      </c>
      <c r="F831" s="94"/>
      <c r="G831" s="95"/>
      <c r="H831" s="96"/>
      <c r="I831" s="97"/>
      <c r="J831" s="101"/>
    </row>
    <row r="832" spans="1:10" x14ac:dyDescent="0.25">
      <c r="A832" s="111"/>
      <c r="B832" s="99"/>
      <c r="C832" s="100">
        <v>0</v>
      </c>
      <c r="D832" s="113">
        <v>0</v>
      </c>
      <c r="E832" s="100">
        <v>0</v>
      </c>
      <c r="F832" s="94"/>
      <c r="G832" s="95"/>
      <c r="H832" s="96"/>
      <c r="I832" s="97"/>
      <c r="J832" s="101"/>
    </row>
    <row r="833" spans="1:10" x14ac:dyDescent="0.25">
      <c r="A833" s="111"/>
      <c r="B833" s="99"/>
      <c r="C833" s="100">
        <v>0</v>
      </c>
      <c r="D833" s="113">
        <v>0</v>
      </c>
      <c r="E833" s="100">
        <v>0</v>
      </c>
      <c r="F833" s="94"/>
      <c r="G833" s="95"/>
      <c r="H833" s="96"/>
      <c r="I833" s="97"/>
      <c r="J833" s="101"/>
    </row>
    <row r="834" spans="1:10" x14ac:dyDescent="0.25">
      <c r="A834" s="111"/>
      <c r="B834" s="99"/>
      <c r="C834" s="100">
        <v>0</v>
      </c>
      <c r="D834" s="113">
        <v>0</v>
      </c>
      <c r="E834" s="100">
        <v>0</v>
      </c>
      <c r="F834" s="94"/>
      <c r="G834" s="95"/>
      <c r="H834" s="96"/>
      <c r="I834" s="97"/>
      <c r="J834" s="101"/>
    </row>
    <row r="835" spans="1:10" x14ac:dyDescent="0.25">
      <c r="A835" s="111"/>
      <c r="B835" s="99"/>
      <c r="C835" s="100">
        <v>0</v>
      </c>
      <c r="D835" s="113">
        <v>0</v>
      </c>
      <c r="E835" s="100">
        <v>0</v>
      </c>
      <c r="F835" s="94"/>
      <c r="G835" s="95"/>
      <c r="H835" s="96"/>
      <c r="I835" s="97"/>
      <c r="J835" s="101"/>
    </row>
    <row r="836" spans="1:10" x14ac:dyDescent="0.25">
      <c r="A836" s="111"/>
      <c r="B836" s="99"/>
      <c r="C836" s="100">
        <v>0</v>
      </c>
      <c r="D836" s="113">
        <v>0</v>
      </c>
      <c r="E836" s="100">
        <v>0</v>
      </c>
      <c r="F836" s="94"/>
      <c r="G836" s="95"/>
      <c r="H836" s="96"/>
      <c r="I836" s="97"/>
      <c r="J836" s="101"/>
    </row>
    <row r="837" spans="1:10" x14ac:dyDescent="0.25">
      <c r="A837" s="111"/>
      <c r="B837" s="99"/>
      <c r="C837" s="100">
        <v>0</v>
      </c>
      <c r="D837" s="113">
        <v>0</v>
      </c>
      <c r="E837" s="100">
        <v>0</v>
      </c>
      <c r="F837" s="94"/>
      <c r="G837" s="95"/>
      <c r="H837" s="96"/>
      <c r="I837" s="97"/>
      <c r="J837" s="101"/>
    </row>
    <row r="838" spans="1:10" x14ac:dyDescent="0.25">
      <c r="A838" s="111"/>
      <c r="B838" s="99"/>
      <c r="C838" s="100">
        <v>0</v>
      </c>
      <c r="D838" s="113">
        <v>0</v>
      </c>
      <c r="E838" s="100">
        <v>0</v>
      </c>
      <c r="F838" s="94"/>
      <c r="G838" s="95"/>
      <c r="H838" s="96"/>
      <c r="I838" s="97"/>
      <c r="J838" s="101"/>
    </row>
    <row r="839" spans="1:10" x14ac:dyDescent="0.25">
      <c r="A839" s="111"/>
      <c r="B839" s="99"/>
      <c r="C839" s="100">
        <v>0</v>
      </c>
      <c r="D839" s="113">
        <v>0</v>
      </c>
      <c r="E839" s="100">
        <v>0</v>
      </c>
      <c r="F839" s="94"/>
      <c r="G839" s="95"/>
      <c r="H839" s="96"/>
      <c r="I839" s="97"/>
      <c r="J839" s="101"/>
    </row>
    <row r="840" spans="1:10" x14ac:dyDescent="0.25">
      <c r="A840" s="111"/>
      <c r="B840" s="99"/>
      <c r="C840" s="100">
        <v>0</v>
      </c>
      <c r="D840" s="113">
        <v>0</v>
      </c>
      <c r="E840" s="100">
        <v>0</v>
      </c>
      <c r="F840" s="94"/>
      <c r="G840" s="95"/>
      <c r="H840" s="96"/>
      <c r="I840" s="97"/>
      <c r="J840" s="101"/>
    </row>
    <row r="841" spans="1:10" x14ac:dyDescent="0.25">
      <c r="A841" s="111"/>
      <c r="B841" s="99"/>
      <c r="C841" s="100">
        <v>0</v>
      </c>
      <c r="D841" s="113">
        <v>0</v>
      </c>
      <c r="E841" s="100">
        <v>0</v>
      </c>
      <c r="F841" s="94"/>
      <c r="G841" s="95"/>
      <c r="H841" s="96"/>
      <c r="I841" s="97"/>
      <c r="J841" s="101"/>
    </row>
    <row r="842" spans="1:10" x14ac:dyDescent="0.25">
      <c r="A842" s="111"/>
      <c r="B842" s="99"/>
      <c r="C842" s="100">
        <v>0</v>
      </c>
      <c r="D842" s="113">
        <v>0</v>
      </c>
      <c r="E842" s="100">
        <v>0</v>
      </c>
      <c r="F842" s="94"/>
      <c r="G842" s="95"/>
      <c r="H842" s="96"/>
      <c r="I842" s="97"/>
      <c r="J842" s="101"/>
    </row>
    <row r="843" spans="1:10" x14ac:dyDescent="0.25">
      <c r="A843" s="111"/>
      <c r="B843" s="99"/>
      <c r="C843" s="100">
        <v>0</v>
      </c>
      <c r="D843" s="113">
        <v>0</v>
      </c>
      <c r="E843" s="100">
        <v>0</v>
      </c>
      <c r="F843" s="94"/>
      <c r="G843" s="95"/>
      <c r="H843" s="96"/>
      <c r="I843" s="97"/>
      <c r="J843" s="101"/>
    </row>
    <row r="844" spans="1:10" x14ac:dyDescent="0.25">
      <c r="A844" s="111"/>
      <c r="B844" s="99"/>
      <c r="C844" s="100">
        <v>0</v>
      </c>
      <c r="D844" s="113">
        <v>0</v>
      </c>
      <c r="E844" s="100">
        <v>0</v>
      </c>
      <c r="F844" s="94"/>
      <c r="G844" s="95"/>
      <c r="H844" s="96"/>
      <c r="I844" s="97"/>
      <c r="J844" s="101"/>
    </row>
    <row r="845" spans="1:10" x14ac:dyDescent="0.25">
      <c r="A845" s="111"/>
      <c r="B845" s="99"/>
      <c r="C845" s="100">
        <v>0</v>
      </c>
      <c r="D845" s="113">
        <v>0</v>
      </c>
      <c r="E845" s="100">
        <v>0</v>
      </c>
      <c r="F845" s="94"/>
      <c r="G845" s="95"/>
      <c r="H845" s="96"/>
      <c r="I845" s="97"/>
      <c r="J845" s="101"/>
    </row>
    <row r="846" spans="1:10" x14ac:dyDescent="0.25">
      <c r="A846" s="111"/>
      <c r="B846" s="99"/>
      <c r="C846" s="100">
        <v>0</v>
      </c>
      <c r="D846" s="113">
        <v>0</v>
      </c>
      <c r="E846" s="100">
        <v>0</v>
      </c>
      <c r="F846" s="94"/>
      <c r="G846" s="95"/>
      <c r="H846" s="96"/>
      <c r="I846" s="97"/>
      <c r="J846" s="101"/>
    </row>
    <row r="847" spans="1:10" x14ac:dyDescent="0.25">
      <c r="A847" s="111"/>
      <c r="B847" s="99"/>
      <c r="C847" s="100">
        <v>0</v>
      </c>
      <c r="D847" s="113">
        <v>0</v>
      </c>
      <c r="E847" s="100">
        <v>0</v>
      </c>
      <c r="F847" s="94"/>
      <c r="G847" s="95"/>
      <c r="H847" s="96"/>
      <c r="I847" s="97"/>
      <c r="J847" s="101"/>
    </row>
    <row r="848" spans="1:10" x14ac:dyDescent="0.25">
      <c r="A848" s="111"/>
      <c r="B848" s="99"/>
      <c r="C848" s="100">
        <v>0</v>
      </c>
      <c r="D848" s="113">
        <v>0</v>
      </c>
      <c r="E848" s="100">
        <v>0</v>
      </c>
      <c r="F848" s="94"/>
      <c r="G848" s="95"/>
      <c r="H848" s="96"/>
      <c r="I848" s="97"/>
      <c r="J848" s="101"/>
    </row>
    <row r="849" spans="1:10" x14ac:dyDescent="0.25">
      <c r="A849" s="111"/>
      <c r="B849" s="99"/>
      <c r="C849" s="100">
        <v>0</v>
      </c>
      <c r="D849" s="113">
        <v>0</v>
      </c>
      <c r="E849" s="100">
        <v>0</v>
      </c>
      <c r="F849" s="94"/>
      <c r="G849" s="95"/>
      <c r="H849" s="96"/>
      <c r="I849" s="97"/>
      <c r="J849" s="101"/>
    </row>
    <row r="850" spans="1:10" x14ac:dyDescent="0.25">
      <c r="A850" s="111"/>
      <c r="B850" s="99"/>
      <c r="C850" s="100">
        <v>0</v>
      </c>
      <c r="D850" s="113">
        <v>0</v>
      </c>
      <c r="E850" s="100">
        <v>0</v>
      </c>
      <c r="F850" s="94"/>
      <c r="G850" s="95"/>
      <c r="H850" s="96"/>
      <c r="I850" s="97"/>
      <c r="J850" s="101"/>
    </row>
    <row r="851" spans="1:10" x14ac:dyDescent="0.25">
      <c r="A851" s="111"/>
      <c r="B851" s="99"/>
      <c r="C851" s="100">
        <v>0</v>
      </c>
      <c r="D851" s="113">
        <v>0</v>
      </c>
      <c r="E851" s="100">
        <v>0</v>
      </c>
      <c r="F851" s="94"/>
      <c r="G851" s="95"/>
      <c r="H851" s="96"/>
      <c r="I851" s="97"/>
      <c r="J851" s="101"/>
    </row>
    <row r="852" spans="1:10" x14ac:dyDescent="0.25">
      <c r="A852" s="111"/>
      <c r="B852" s="99"/>
      <c r="C852" s="100">
        <v>0</v>
      </c>
      <c r="D852" s="113">
        <v>0</v>
      </c>
      <c r="E852" s="100">
        <v>0</v>
      </c>
      <c r="F852" s="94"/>
      <c r="G852" s="95"/>
      <c r="H852" s="96"/>
      <c r="I852" s="97"/>
      <c r="J852" s="101"/>
    </row>
    <row r="853" spans="1:10" x14ac:dyDescent="0.25">
      <c r="A853" s="111"/>
      <c r="B853" s="99"/>
      <c r="C853" s="100">
        <v>0</v>
      </c>
      <c r="D853" s="113">
        <v>0</v>
      </c>
      <c r="E853" s="100">
        <v>0</v>
      </c>
      <c r="F853" s="94"/>
      <c r="G853" s="95"/>
      <c r="H853" s="96"/>
      <c r="I853" s="97"/>
      <c r="J853" s="101"/>
    </row>
    <row r="854" spans="1:10" x14ac:dyDescent="0.25">
      <c r="A854" s="111"/>
      <c r="B854" s="99"/>
      <c r="C854" s="100">
        <v>0</v>
      </c>
      <c r="D854" s="113">
        <v>0</v>
      </c>
      <c r="E854" s="100">
        <v>0</v>
      </c>
      <c r="F854" s="94"/>
      <c r="G854" s="95"/>
      <c r="H854" s="96"/>
      <c r="I854" s="97"/>
      <c r="J854" s="101"/>
    </row>
    <row r="855" spans="1:10" x14ac:dyDescent="0.25">
      <c r="A855" s="111"/>
      <c r="B855" s="99"/>
      <c r="C855" s="100">
        <v>0</v>
      </c>
      <c r="D855" s="113">
        <v>0</v>
      </c>
      <c r="E855" s="100">
        <v>0</v>
      </c>
      <c r="F855" s="94"/>
      <c r="G855" s="95"/>
      <c r="H855" s="96"/>
      <c r="I855" s="97"/>
      <c r="J855" s="101"/>
    </row>
    <row r="856" spans="1:10" x14ac:dyDescent="0.25">
      <c r="A856" s="111"/>
      <c r="B856" s="99"/>
      <c r="C856" s="100">
        <v>0</v>
      </c>
      <c r="D856" s="113">
        <v>0</v>
      </c>
      <c r="E856" s="100">
        <v>0</v>
      </c>
      <c r="F856" s="94"/>
      <c r="G856" s="95"/>
      <c r="H856" s="96"/>
      <c r="I856" s="97"/>
      <c r="J856" s="101"/>
    </row>
    <row r="857" spans="1:10" x14ac:dyDescent="0.25">
      <c r="A857" s="111"/>
      <c r="B857" s="99"/>
      <c r="C857" s="100">
        <v>0</v>
      </c>
      <c r="D857" s="113">
        <v>0</v>
      </c>
      <c r="E857" s="100">
        <v>0</v>
      </c>
      <c r="F857" s="94"/>
      <c r="G857" s="95"/>
      <c r="H857" s="96"/>
      <c r="I857" s="97"/>
      <c r="J857" s="101"/>
    </row>
    <row r="858" spans="1:10" x14ac:dyDescent="0.25">
      <c r="A858" s="111"/>
      <c r="B858" s="99"/>
      <c r="C858" s="100">
        <v>0</v>
      </c>
      <c r="D858" s="113">
        <v>0</v>
      </c>
      <c r="E858" s="100">
        <v>0</v>
      </c>
      <c r="F858" s="94"/>
      <c r="G858" s="95"/>
      <c r="H858" s="96"/>
      <c r="I858" s="97"/>
      <c r="J858" s="101"/>
    </row>
    <row r="859" spans="1:10" x14ac:dyDescent="0.25">
      <c r="A859" s="111"/>
      <c r="B859" s="99"/>
      <c r="C859" s="100">
        <v>0</v>
      </c>
      <c r="D859" s="113">
        <v>0</v>
      </c>
      <c r="E859" s="100">
        <v>0</v>
      </c>
      <c r="F859" s="94"/>
      <c r="G859" s="95"/>
      <c r="H859" s="96"/>
      <c r="I859" s="97"/>
      <c r="J859" s="101"/>
    </row>
    <row r="860" spans="1:10" x14ac:dyDescent="0.25">
      <c r="A860" s="111"/>
      <c r="B860" s="99"/>
      <c r="C860" s="100">
        <v>0</v>
      </c>
      <c r="D860" s="113">
        <v>0</v>
      </c>
      <c r="E860" s="100">
        <v>0</v>
      </c>
      <c r="F860" s="94"/>
      <c r="G860" s="95"/>
      <c r="H860" s="96"/>
      <c r="I860" s="97"/>
      <c r="J860" s="101"/>
    </row>
    <row r="861" spans="1:10" x14ac:dyDescent="0.25">
      <c r="A861" s="111"/>
      <c r="B861" s="99"/>
      <c r="C861" s="100">
        <v>0</v>
      </c>
      <c r="D861" s="113">
        <v>0</v>
      </c>
      <c r="E861" s="100">
        <v>0</v>
      </c>
      <c r="F861" s="94"/>
      <c r="G861" s="95"/>
      <c r="H861" s="96"/>
      <c r="I861" s="97"/>
      <c r="J861" s="101"/>
    </row>
    <row r="862" spans="1:10" x14ac:dyDescent="0.25">
      <c r="A862" s="111"/>
      <c r="B862" s="99"/>
      <c r="C862" s="100">
        <v>0</v>
      </c>
      <c r="D862" s="113">
        <v>0</v>
      </c>
      <c r="E862" s="100">
        <v>0</v>
      </c>
      <c r="F862" s="94"/>
      <c r="G862" s="95"/>
      <c r="H862" s="96"/>
      <c r="I862" s="97"/>
      <c r="J862" s="101"/>
    </row>
    <row r="863" spans="1:10" x14ac:dyDescent="0.25">
      <c r="A863" s="111"/>
      <c r="B863" s="99"/>
      <c r="C863" s="100">
        <v>0</v>
      </c>
      <c r="D863" s="113">
        <v>0</v>
      </c>
      <c r="E863" s="100">
        <v>0</v>
      </c>
      <c r="F863" s="94"/>
      <c r="G863" s="95"/>
      <c r="H863" s="96"/>
      <c r="I863" s="97"/>
      <c r="J863" s="101"/>
    </row>
    <row r="864" spans="1:10" x14ac:dyDescent="0.25">
      <c r="A864" s="111"/>
      <c r="B864" s="99"/>
      <c r="C864" s="100">
        <v>0</v>
      </c>
      <c r="D864" s="113">
        <v>0</v>
      </c>
      <c r="E864" s="100">
        <v>0</v>
      </c>
      <c r="F864" s="94"/>
      <c r="G864" s="95"/>
      <c r="H864" s="96"/>
      <c r="I864" s="97"/>
      <c r="J864" s="101"/>
    </row>
    <row r="865" spans="1:10" x14ac:dyDescent="0.25">
      <c r="A865" s="111"/>
      <c r="B865" s="99"/>
      <c r="C865" s="100">
        <v>0</v>
      </c>
      <c r="D865" s="113">
        <v>0</v>
      </c>
      <c r="E865" s="100">
        <v>0</v>
      </c>
      <c r="F865" s="94"/>
      <c r="G865" s="95"/>
      <c r="H865" s="96"/>
      <c r="I865" s="97"/>
      <c r="J865" s="101"/>
    </row>
    <row r="866" spans="1:10" x14ac:dyDescent="0.25">
      <c r="A866" s="111"/>
      <c r="B866" s="99"/>
      <c r="C866" s="100">
        <v>0</v>
      </c>
      <c r="D866" s="113">
        <v>0</v>
      </c>
      <c r="E866" s="100">
        <v>0</v>
      </c>
      <c r="F866" s="94"/>
      <c r="G866" s="95"/>
      <c r="H866" s="96"/>
      <c r="I866" s="97"/>
      <c r="J866" s="101"/>
    </row>
    <row r="867" spans="1:10" x14ac:dyDescent="0.25">
      <c r="A867" s="111"/>
      <c r="B867" s="99"/>
      <c r="C867" s="100">
        <v>0</v>
      </c>
      <c r="D867" s="113">
        <v>0</v>
      </c>
      <c r="E867" s="100">
        <v>0</v>
      </c>
      <c r="F867" s="94"/>
      <c r="G867" s="95"/>
      <c r="H867" s="96"/>
      <c r="I867" s="97"/>
      <c r="J867" s="101"/>
    </row>
    <row r="868" spans="1:10" x14ac:dyDescent="0.25">
      <c r="A868" s="111"/>
      <c r="B868" s="99"/>
      <c r="C868" s="100">
        <v>0</v>
      </c>
      <c r="D868" s="113">
        <v>0</v>
      </c>
      <c r="E868" s="100">
        <v>0</v>
      </c>
      <c r="F868" s="94"/>
      <c r="G868" s="95"/>
      <c r="H868" s="96"/>
      <c r="I868" s="97"/>
      <c r="J868" s="101"/>
    </row>
    <row r="869" spans="1:10" x14ac:dyDescent="0.25">
      <c r="A869" s="111"/>
      <c r="B869" s="99"/>
      <c r="C869" s="100">
        <v>0</v>
      </c>
      <c r="D869" s="113">
        <v>0</v>
      </c>
      <c r="E869" s="100">
        <v>0</v>
      </c>
      <c r="F869" s="94"/>
      <c r="G869" s="95"/>
      <c r="H869" s="96"/>
      <c r="I869" s="97"/>
      <c r="J869" s="101"/>
    </row>
    <row r="870" spans="1:10" x14ac:dyDescent="0.25">
      <c r="A870" s="111"/>
      <c r="B870" s="99"/>
      <c r="C870" s="100">
        <v>0</v>
      </c>
      <c r="D870" s="113">
        <v>0</v>
      </c>
      <c r="E870" s="100">
        <v>0</v>
      </c>
      <c r="F870" s="94"/>
      <c r="G870" s="95"/>
      <c r="H870" s="96"/>
      <c r="I870" s="97"/>
      <c r="J870" s="101"/>
    </row>
    <row r="871" spans="1:10" x14ac:dyDescent="0.25">
      <c r="A871" s="111"/>
      <c r="B871" s="99"/>
      <c r="C871" s="100">
        <v>0</v>
      </c>
      <c r="D871" s="113">
        <v>0</v>
      </c>
      <c r="E871" s="100">
        <v>0</v>
      </c>
      <c r="F871" s="94"/>
      <c r="G871" s="95"/>
      <c r="H871" s="96"/>
      <c r="I871" s="97"/>
      <c r="J871" s="101"/>
    </row>
    <row r="872" spans="1:10" x14ac:dyDescent="0.25">
      <c r="A872" s="111"/>
      <c r="B872" s="99"/>
      <c r="C872" s="100">
        <v>0</v>
      </c>
      <c r="D872" s="113">
        <v>0</v>
      </c>
      <c r="E872" s="100">
        <v>0</v>
      </c>
      <c r="F872" s="94"/>
      <c r="G872" s="95"/>
      <c r="H872" s="96"/>
      <c r="I872" s="97"/>
      <c r="J872" s="101"/>
    </row>
    <row r="873" spans="1:10" x14ac:dyDescent="0.25">
      <c r="A873" s="111"/>
      <c r="B873" s="99"/>
      <c r="C873" s="100">
        <v>0</v>
      </c>
      <c r="D873" s="113">
        <v>0</v>
      </c>
      <c r="E873" s="100">
        <v>0</v>
      </c>
      <c r="F873" s="94"/>
      <c r="G873" s="95"/>
      <c r="H873" s="96"/>
      <c r="I873" s="97"/>
      <c r="J873" s="101"/>
    </row>
    <row r="874" spans="1:10" x14ac:dyDescent="0.25">
      <c r="A874" s="111"/>
      <c r="B874" s="99"/>
      <c r="C874" s="100">
        <v>0</v>
      </c>
      <c r="D874" s="113">
        <v>0</v>
      </c>
      <c r="E874" s="100">
        <v>0</v>
      </c>
      <c r="F874" s="94"/>
      <c r="G874" s="95"/>
      <c r="H874" s="96"/>
      <c r="I874" s="97"/>
      <c r="J874" s="101"/>
    </row>
    <row r="875" spans="1:10" x14ac:dyDescent="0.25">
      <c r="A875" s="111"/>
      <c r="B875" s="99"/>
      <c r="C875" s="100">
        <v>0</v>
      </c>
      <c r="D875" s="113">
        <v>0</v>
      </c>
      <c r="E875" s="100">
        <v>0</v>
      </c>
      <c r="F875" s="94"/>
      <c r="G875" s="95"/>
      <c r="H875" s="96"/>
      <c r="I875" s="97"/>
      <c r="J875" s="101"/>
    </row>
    <row r="876" spans="1:10" x14ac:dyDescent="0.25">
      <c r="A876" s="111"/>
      <c r="B876" s="99"/>
      <c r="C876" s="100">
        <v>0</v>
      </c>
      <c r="D876" s="113">
        <v>0</v>
      </c>
      <c r="E876" s="100">
        <v>0</v>
      </c>
      <c r="F876" s="94"/>
      <c r="G876" s="95"/>
      <c r="H876" s="96"/>
      <c r="I876" s="97"/>
      <c r="J876" s="101"/>
    </row>
    <row r="877" spans="1:10" x14ac:dyDescent="0.25">
      <c r="A877" s="111"/>
      <c r="B877" s="99"/>
      <c r="C877" s="100">
        <v>0</v>
      </c>
      <c r="D877" s="113">
        <v>0</v>
      </c>
      <c r="E877" s="100">
        <v>0</v>
      </c>
      <c r="F877" s="94"/>
      <c r="G877" s="95"/>
      <c r="H877" s="96"/>
      <c r="I877" s="97"/>
      <c r="J877" s="101"/>
    </row>
    <row r="878" spans="1:10" x14ac:dyDescent="0.25">
      <c r="A878" s="111"/>
      <c r="B878" s="99"/>
      <c r="C878" s="100">
        <v>0</v>
      </c>
      <c r="D878" s="113">
        <v>0</v>
      </c>
      <c r="E878" s="100">
        <v>0</v>
      </c>
      <c r="F878" s="94"/>
      <c r="G878" s="95"/>
      <c r="H878" s="96"/>
      <c r="I878" s="97"/>
      <c r="J878" s="101"/>
    </row>
    <row r="879" spans="1:10" x14ac:dyDescent="0.25">
      <c r="A879" s="111"/>
      <c r="B879" s="99"/>
      <c r="C879" s="100">
        <v>0</v>
      </c>
      <c r="D879" s="113">
        <v>0</v>
      </c>
      <c r="E879" s="100">
        <v>0</v>
      </c>
      <c r="F879" s="94"/>
      <c r="G879" s="95"/>
      <c r="H879" s="96"/>
      <c r="I879" s="97"/>
      <c r="J879" s="101"/>
    </row>
    <row r="880" spans="1:10" x14ac:dyDescent="0.25">
      <c r="A880" s="111"/>
      <c r="B880" s="99"/>
      <c r="C880" s="100">
        <v>0</v>
      </c>
      <c r="D880" s="113">
        <v>0</v>
      </c>
      <c r="E880" s="100">
        <v>0</v>
      </c>
      <c r="F880" s="94"/>
      <c r="G880" s="95"/>
      <c r="H880" s="96"/>
      <c r="I880" s="97"/>
      <c r="J880" s="101"/>
    </row>
    <row r="881" spans="1:10" x14ac:dyDescent="0.25">
      <c r="A881" s="111"/>
      <c r="B881" s="99"/>
      <c r="C881" s="100">
        <v>0</v>
      </c>
      <c r="D881" s="113">
        <v>0</v>
      </c>
      <c r="E881" s="100">
        <v>0</v>
      </c>
      <c r="F881" s="94"/>
      <c r="G881" s="95"/>
      <c r="H881" s="96"/>
      <c r="I881" s="97"/>
      <c r="J881" s="101"/>
    </row>
    <row r="882" spans="1:10" x14ac:dyDescent="0.25">
      <c r="A882" s="111"/>
      <c r="B882" s="99"/>
      <c r="C882" s="100">
        <v>0</v>
      </c>
      <c r="D882" s="113">
        <v>0</v>
      </c>
      <c r="E882" s="100">
        <v>0</v>
      </c>
      <c r="F882" s="94"/>
      <c r="G882" s="95"/>
      <c r="H882" s="96"/>
      <c r="I882" s="97"/>
      <c r="J882" s="101"/>
    </row>
    <row r="883" spans="1:10" x14ac:dyDescent="0.25">
      <c r="A883" s="111"/>
      <c r="B883" s="99"/>
      <c r="C883" s="100">
        <v>0</v>
      </c>
      <c r="D883" s="113">
        <v>0</v>
      </c>
      <c r="E883" s="100">
        <v>0</v>
      </c>
      <c r="F883" s="94"/>
      <c r="G883" s="95"/>
      <c r="H883" s="96"/>
      <c r="I883" s="97"/>
      <c r="J883" s="101"/>
    </row>
    <row r="884" spans="1:10" x14ac:dyDescent="0.25">
      <c r="A884" s="111"/>
      <c r="B884" s="99"/>
      <c r="C884" s="100">
        <v>0</v>
      </c>
      <c r="D884" s="113">
        <v>0</v>
      </c>
      <c r="E884" s="100">
        <v>0</v>
      </c>
      <c r="F884" s="94"/>
      <c r="G884" s="95"/>
      <c r="H884" s="96"/>
      <c r="I884" s="97"/>
      <c r="J884" s="101"/>
    </row>
    <row r="885" spans="1:10" x14ac:dyDescent="0.25">
      <c r="A885" s="111"/>
      <c r="B885" s="99"/>
      <c r="C885" s="100">
        <v>0</v>
      </c>
      <c r="D885" s="113">
        <v>0</v>
      </c>
      <c r="E885" s="100">
        <v>0</v>
      </c>
      <c r="F885" s="94"/>
      <c r="G885" s="95"/>
      <c r="H885" s="96"/>
      <c r="I885" s="97"/>
      <c r="J885" s="101"/>
    </row>
    <row r="886" spans="1:10" x14ac:dyDescent="0.25">
      <c r="A886" s="111"/>
      <c r="B886" s="99"/>
      <c r="C886" s="100">
        <v>0</v>
      </c>
      <c r="D886" s="113">
        <v>0</v>
      </c>
      <c r="E886" s="100">
        <v>0</v>
      </c>
      <c r="F886" s="94"/>
      <c r="G886" s="95"/>
      <c r="H886" s="96"/>
      <c r="I886" s="97"/>
      <c r="J886" s="101"/>
    </row>
    <row r="887" spans="1:10" x14ac:dyDescent="0.25">
      <c r="A887" s="111"/>
      <c r="B887" s="99"/>
      <c r="C887" s="100">
        <v>0</v>
      </c>
      <c r="D887" s="113">
        <v>0</v>
      </c>
      <c r="E887" s="100">
        <v>0</v>
      </c>
      <c r="F887" s="94"/>
      <c r="G887" s="95"/>
      <c r="H887" s="96"/>
      <c r="I887" s="97"/>
      <c r="J887" s="101"/>
    </row>
    <row r="888" spans="1:10" x14ac:dyDescent="0.25">
      <c r="A888" s="111"/>
      <c r="B888" s="99"/>
      <c r="C888" s="100">
        <v>0</v>
      </c>
      <c r="D888" s="113">
        <v>0</v>
      </c>
      <c r="E888" s="100">
        <v>0</v>
      </c>
      <c r="F888" s="94"/>
      <c r="G888" s="95"/>
      <c r="H888" s="96"/>
      <c r="I888" s="97"/>
      <c r="J888" s="101"/>
    </row>
    <row r="889" spans="1:10" x14ac:dyDescent="0.25">
      <c r="A889" s="111"/>
      <c r="B889" s="99"/>
      <c r="C889" s="100">
        <v>0</v>
      </c>
      <c r="D889" s="113">
        <v>0</v>
      </c>
      <c r="E889" s="100">
        <v>0</v>
      </c>
      <c r="F889" s="94"/>
      <c r="G889" s="95"/>
      <c r="H889" s="96"/>
      <c r="I889" s="97"/>
      <c r="J889" s="101"/>
    </row>
    <row r="890" spans="1:10" x14ac:dyDescent="0.25">
      <c r="A890" s="111"/>
      <c r="B890" s="99"/>
      <c r="C890" s="100">
        <v>0</v>
      </c>
      <c r="D890" s="113">
        <v>0</v>
      </c>
      <c r="E890" s="100">
        <v>0</v>
      </c>
      <c r="F890" s="94"/>
      <c r="G890" s="95"/>
      <c r="H890" s="96"/>
      <c r="I890" s="97"/>
      <c r="J890" s="101"/>
    </row>
    <row r="891" spans="1:10" x14ac:dyDescent="0.25">
      <c r="A891" s="111"/>
      <c r="B891" s="99"/>
      <c r="C891" s="100">
        <v>0</v>
      </c>
      <c r="D891" s="113">
        <v>0</v>
      </c>
      <c r="E891" s="100">
        <v>0</v>
      </c>
      <c r="F891" s="94"/>
      <c r="G891" s="95"/>
      <c r="H891" s="96"/>
      <c r="I891" s="97"/>
      <c r="J891" s="101"/>
    </row>
    <row r="892" spans="1:10" x14ac:dyDescent="0.25">
      <c r="A892" s="111"/>
      <c r="B892" s="99"/>
      <c r="C892" s="100">
        <v>0</v>
      </c>
      <c r="D892" s="113">
        <v>0</v>
      </c>
      <c r="E892" s="100">
        <v>0</v>
      </c>
      <c r="F892" s="94"/>
      <c r="G892" s="95"/>
      <c r="H892" s="96"/>
      <c r="I892" s="97"/>
      <c r="J892" s="101"/>
    </row>
    <row r="893" spans="1:10" x14ac:dyDescent="0.25">
      <c r="A893" s="111"/>
      <c r="B893" s="99"/>
      <c r="C893" s="100">
        <v>0</v>
      </c>
      <c r="D893" s="113">
        <v>0</v>
      </c>
      <c r="E893" s="100">
        <v>0</v>
      </c>
      <c r="F893" s="94"/>
      <c r="G893" s="95"/>
      <c r="H893" s="96"/>
      <c r="I893" s="97"/>
      <c r="J893" s="101"/>
    </row>
    <row r="894" spans="1:10" x14ac:dyDescent="0.25">
      <c r="A894" s="111"/>
      <c r="B894" s="99"/>
      <c r="C894" s="100">
        <v>0</v>
      </c>
      <c r="D894" s="113">
        <v>0</v>
      </c>
      <c r="E894" s="100">
        <v>0</v>
      </c>
      <c r="F894" s="94"/>
      <c r="G894" s="95"/>
      <c r="H894" s="96"/>
      <c r="I894" s="97"/>
      <c r="J894" s="101"/>
    </row>
    <row r="895" spans="1:10" x14ac:dyDescent="0.25">
      <c r="A895" s="111"/>
      <c r="B895" s="99"/>
      <c r="C895" s="100">
        <v>0</v>
      </c>
      <c r="D895" s="113">
        <v>0</v>
      </c>
      <c r="E895" s="100">
        <v>0</v>
      </c>
      <c r="F895" s="94"/>
      <c r="G895" s="95"/>
      <c r="H895" s="96"/>
      <c r="I895" s="97"/>
      <c r="J895" s="101"/>
    </row>
    <row r="896" spans="1:10" x14ac:dyDescent="0.25">
      <c r="A896" s="111"/>
      <c r="B896" s="99"/>
      <c r="C896" s="100">
        <v>0</v>
      </c>
      <c r="D896" s="113">
        <v>0</v>
      </c>
      <c r="E896" s="100">
        <v>0</v>
      </c>
      <c r="F896" s="94"/>
      <c r="G896" s="95"/>
      <c r="H896" s="96"/>
      <c r="I896" s="97"/>
      <c r="J896" s="101"/>
    </row>
    <row r="897" spans="1:10" x14ac:dyDescent="0.25">
      <c r="A897" s="111"/>
      <c r="B897" s="99"/>
      <c r="C897" s="100">
        <v>0</v>
      </c>
      <c r="D897" s="113">
        <v>0</v>
      </c>
      <c r="E897" s="100">
        <v>0</v>
      </c>
      <c r="F897" s="94"/>
      <c r="G897" s="95"/>
      <c r="H897" s="96"/>
      <c r="I897" s="97"/>
      <c r="J897" s="101"/>
    </row>
    <row r="898" spans="1:10" x14ac:dyDescent="0.25">
      <c r="A898" s="111"/>
      <c r="B898" s="99"/>
      <c r="C898" s="100">
        <v>0</v>
      </c>
      <c r="D898" s="113">
        <v>0</v>
      </c>
      <c r="E898" s="100">
        <v>0</v>
      </c>
      <c r="F898" s="94"/>
      <c r="G898" s="95"/>
      <c r="H898" s="96"/>
      <c r="I898" s="97"/>
      <c r="J898" s="101"/>
    </row>
    <row r="899" spans="1:10" x14ac:dyDescent="0.25">
      <c r="A899" s="111"/>
      <c r="B899" s="99"/>
      <c r="C899" s="100">
        <v>0</v>
      </c>
      <c r="D899" s="113">
        <v>0</v>
      </c>
      <c r="E899" s="100">
        <v>0</v>
      </c>
      <c r="F899" s="94"/>
      <c r="G899" s="95"/>
      <c r="H899" s="96"/>
      <c r="I899" s="97"/>
      <c r="J899" s="101"/>
    </row>
    <row r="900" spans="1:10" x14ac:dyDescent="0.25">
      <c r="A900" s="111"/>
      <c r="B900" s="99"/>
      <c r="C900" s="100">
        <v>0</v>
      </c>
      <c r="D900" s="113">
        <v>0</v>
      </c>
      <c r="E900" s="100">
        <v>0</v>
      </c>
      <c r="F900" s="94"/>
      <c r="G900" s="95"/>
      <c r="H900" s="96"/>
      <c r="I900" s="97"/>
      <c r="J900" s="101"/>
    </row>
    <row r="901" spans="1:10" x14ac:dyDescent="0.25">
      <c r="A901" s="111"/>
      <c r="B901" s="99"/>
      <c r="C901" s="100">
        <v>0</v>
      </c>
      <c r="D901" s="113">
        <v>0</v>
      </c>
      <c r="E901" s="100">
        <v>0</v>
      </c>
      <c r="F901" s="94"/>
      <c r="G901" s="95"/>
      <c r="H901" s="96"/>
      <c r="I901" s="97"/>
      <c r="J901" s="101"/>
    </row>
    <row r="902" spans="1:10" x14ac:dyDescent="0.25">
      <c r="A902" s="111"/>
      <c r="B902" s="99"/>
      <c r="C902" s="100">
        <v>0</v>
      </c>
      <c r="D902" s="113">
        <v>0</v>
      </c>
      <c r="E902" s="100">
        <v>0</v>
      </c>
      <c r="F902" s="94"/>
      <c r="G902" s="95"/>
      <c r="H902" s="96"/>
      <c r="I902" s="97"/>
      <c r="J902" s="101"/>
    </row>
    <row r="903" spans="1:10" x14ac:dyDescent="0.25">
      <c r="A903" s="111"/>
      <c r="B903" s="99"/>
      <c r="C903" s="100">
        <v>0</v>
      </c>
      <c r="D903" s="113">
        <v>0</v>
      </c>
      <c r="E903" s="100">
        <v>0</v>
      </c>
      <c r="F903" s="94"/>
      <c r="G903" s="95"/>
      <c r="H903" s="96"/>
      <c r="I903" s="97"/>
      <c r="J903" s="101"/>
    </row>
    <row r="904" spans="1:10" x14ac:dyDescent="0.25">
      <c r="A904" s="111"/>
      <c r="B904" s="99"/>
      <c r="C904" s="100">
        <v>0</v>
      </c>
      <c r="D904" s="113">
        <v>0</v>
      </c>
      <c r="E904" s="100">
        <v>0</v>
      </c>
      <c r="F904" s="94"/>
      <c r="G904" s="95"/>
      <c r="H904" s="96"/>
      <c r="I904" s="97"/>
      <c r="J904" s="101"/>
    </row>
    <row r="905" spans="1:10" x14ac:dyDescent="0.25">
      <c r="A905" s="111"/>
      <c r="B905" s="99"/>
      <c r="C905" s="100">
        <v>0</v>
      </c>
      <c r="D905" s="113">
        <v>0</v>
      </c>
      <c r="E905" s="100">
        <v>0</v>
      </c>
      <c r="F905" s="94"/>
      <c r="G905" s="95"/>
      <c r="H905" s="96"/>
      <c r="I905" s="97"/>
      <c r="J905" s="101"/>
    </row>
    <row r="906" spans="1:10" x14ac:dyDescent="0.25">
      <c r="A906" s="111"/>
      <c r="B906" s="99"/>
      <c r="C906" s="100">
        <v>0</v>
      </c>
      <c r="D906" s="113">
        <v>0</v>
      </c>
      <c r="E906" s="100">
        <v>0</v>
      </c>
      <c r="F906" s="94"/>
      <c r="G906" s="95"/>
      <c r="H906" s="96"/>
      <c r="I906" s="97"/>
      <c r="J906" s="101"/>
    </row>
    <row r="907" spans="1:10" x14ac:dyDescent="0.25">
      <c r="A907" s="111"/>
      <c r="B907" s="99"/>
      <c r="C907" s="100">
        <v>0</v>
      </c>
      <c r="D907" s="113">
        <v>0</v>
      </c>
      <c r="E907" s="100">
        <v>0</v>
      </c>
      <c r="F907" s="94"/>
      <c r="G907" s="95"/>
      <c r="H907" s="96"/>
      <c r="I907" s="97"/>
      <c r="J907" s="101"/>
    </row>
    <row r="908" spans="1:10" x14ac:dyDescent="0.25">
      <c r="A908" s="111"/>
      <c r="B908" s="99"/>
      <c r="C908" s="100">
        <v>0</v>
      </c>
      <c r="D908" s="113">
        <v>0</v>
      </c>
      <c r="E908" s="100">
        <v>0</v>
      </c>
      <c r="F908" s="94"/>
      <c r="G908" s="95"/>
      <c r="H908" s="96"/>
      <c r="I908" s="97"/>
      <c r="J908" s="101"/>
    </row>
    <row r="909" spans="1:10" x14ac:dyDescent="0.25">
      <c r="A909" s="111"/>
      <c r="B909" s="99"/>
      <c r="C909" s="100">
        <v>0</v>
      </c>
      <c r="D909" s="113">
        <v>0</v>
      </c>
      <c r="E909" s="100">
        <v>0</v>
      </c>
      <c r="F909" s="94"/>
      <c r="G909" s="95"/>
      <c r="H909" s="96"/>
      <c r="I909" s="97"/>
      <c r="J909" s="101"/>
    </row>
    <row r="910" spans="1:10" x14ac:dyDescent="0.25">
      <c r="A910" s="111"/>
      <c r="B910" s="99"/>
      <c r="C910" s="100">
        <v>0</v>
      </c>
      <c r="D910" s="113">
        <v>0</v>
      </c>
      <c r="E910" s="100">
        <v>0</v>
      </c>
      <c r="F910" s="94"/>
      <c r="G910" s="95"/>
      <c r="H910" s="96"/>
      <c r="I910" s="97"/>
      <c r="J910" s="101"/>
    </row>
    <row r="911" spans="1:10" x14ac:dyDescent="0.25">
      <c r="A911" s="111"/>
      <c r="B911" s="99"/>
      <c r="C911" s="100">
        <v>0</v>
      </c>
      <c r="D911" s="113">
        <v>0</v>
      </c>
      <c r="E911" s="100">
        <v>0</v>
      </c>
      <c r="F911" s="94"/>
      <c r="G911" s="95"/>
      <c r="H911" s="96"/>
      <c r="I911" s="97"/>
      <c r="J911" s="101"/>
    </row>
    <row r="912" spans="1:10" x14ac:dyDescent="0.25">
      <c r="A912" s="111"/>
      <c r="B912" s="99"/>
      <c r="C912" s="100">
        <v>0</v>
      </c>
      <c r="D912" s="113">
        <v>0</v>
      </c>
      <c r="E912" s="100">
        <v>0</v>
      </c>
      <c r="F912" s="94"/>
      <c r="G912" s="95"/>
      <c r="H912" s="96"/>
      <c r="I912" s="97"/>
      <c r="J912" s="101"/>
    </row>
    <row r="913" spans="1:10" x14ac:dyDescent="0.25">
      <c r="A913" s="111"/>
      <c r="B913" s="99"/>
      <c r="C913" s="100">
        <v>0</v>
      </c>
      <c r="D913" s="113">
        <v>0</v>
      </c>
      <c r="E913" s="100">
        <v>0</v>
      </c>
      <c r="F913" s="94"/>
      <c r="G913" s="95"/>
      <c r="H913" s="96"/>
      <c r="I913" s="97"/>
      <c r="J913" s="101"/>
    </row>
    <row r="914" spans="1:10" x14ac:dyDescent="0.25">
      <c r="A914" s="111"/>
      <c r="B914" s="99"/>
      <c r="C914" s="100">
        <v>0</v>
      </c>
      <c r="D914" s="113">
        <v>0</v>
      </c>
      <c r="E914" s="100">
        <v>0</v>
      </c>
      <c r="F914" s="94"/>
      <c r="G914" s="95"/>
      <c r="H914" s="96"/>
      <c r="I914" s="97"/>
      <c r="J914" s="101"/>
    </row>
    <row r="915" spans="1:10" x14ac:dyDescent="0.25">
      <c r="A915" s="111"/>
      <c r="B915" s="99"/>
      <c r="C915" s="100">
        <v>0</v>
      </c>
      <c r="D915" s="113">
        <v>0</v>
      </c>
      <c r="E915" s="100">
        <v>0</v>
      </c>
      <c r="F915" s="94"/>
      <c r="G915" s="95"/>
      <c r="H915" s="96"/>
      <c r="I915" s="97"/>
      <c r="J915" s="101"/>
    </row>
    <row r="916" spans="1:10" x14ac:dyDescent="0.25">
      <c r="A916" s="111"/>
      <c r="B916" s="99"/>
      <c r="C916" s="100">
        <v>0</v>
      </c>
      <c r="D916" s="113">
        <v>0</v>
      </c>
      <c r="E916" s="100">
        <v>0</v>
      </c>
      <c r="F916" s="94"/>
      <c r="G916" s="95"/>
      <c r="H916" s="96"/>
      <c r="I916" s="97"/>
      <c r="J916" s="101"/>
    </row>
    <row r="917" spans="1:10" x14ac:dyDescent="0.25">
      <c r="A917" s="111"/>
      <c r="B917" s="99"/>
      <c r="C917" s="100">
        <v>0</v>
      </c>
      <c r="D917" s="113">
        <v>0</v>
      </c>
      <c r="E917" s="100">
        <v>0</v>
      </c>
      <c r="F917" s="94"/>
      <c r="G917" s="95"/>
      <c r="H917" s="96"/>
      <c r="I917" s="97"/>
      <c r="J917" s="101"/>
    </row>
    <row r="918" spans="1:10" x14ac:dyDescent="0.25">
      <c r="A918" s="111"/>
      <c r="B918" s="99"/>
      <c r="C918" s="100">
        <v>0</v>
      </c>
      <c r="D918" s="113">
        <v>0</v>
      </c>
      <c r="E918" s="100">
        <v>0</v>
      </c>
      <c r="F918" s="94"/>
      <c r="G918" s="95"/>
      <c r="H918" s="96"/>
      <c r="I918" s="97"/>
      <c r="J918" s="101"/>
    </row>
    <row r="919" spans="1:10" x14ac:dyDescent="0.25">
      <c r="A919" s="111"/>
      <c r="B919" s="99"/>
      <c r="C919" s="100">
        <v>0</v>
      </c>
      <c r="D919" s="113">
        <v>0</v>
      </c>
      <c r="E919" s="100">
        <v>0</v>
      </c>
      <c r="F919" s="94"/>
      <c r="G919" s="95"/>
      <c r="H919" s="96"/>
      <c r="I919" s="97"/>
      <c r="J919" s="101"/>
    </row>
    <row r="920" spans="1:10" x14ac:dyDescent="0.25">
      <c r="A920" s="111"/>
      <c r="B920" s="99"/>
      <c r="C920" s="100">
        <v>0</v>
      </c>
      <c r="D920" s="113">
        <v>0</v>
      </c>
      <c r="E920" s="100">
        <v>0</v>
      </c>
      <c r="F920" s="94"/>
      <c r="G920" s="95"/>
      <c r="H920" s="96"/>
      <c r="I920" s="97"/>
      <c r="J920" s="101"/>
    </row>
    <row r="921" spans="1:10" x14ac:dyDescent="0.25">
      <c r="A921" s="111"/>
      <c r="B921" s="99"/>
      <c r="C921" s="100">
        <v>0</v>
      </c>
      <c r="D921" s="113">
        <v>0</v>
      </c>
      <c r="E921" s="100">
        <v>0</v>
      </c>
      <c r="F921" s="94"/>
      <c r="G921" s="95"/>
      <c r="H921" s="96"/>
      <c r="I921" s="97"/>
      <c r="J921" s="101"/>
    </row>
    <row r="922" spans="1:10" x14ac:dyDescent="0.25">
      <c r="A922" s="111"/>
      <c r="B922" s="99"/>
      <c r="C922" s="100">
        <v>0</v>
      </c>
      <c r="D922" s="113">
        <v>0</v>
      </c>
      <c r="E922" s="100">
        <v>0</v>
      </c>
      <c r="F922" s="94"/>
      <c r="G922" s="95"/>
      <c r="H922" s="96"/>
      <c r="I922" s="97"/>
      <c r="J922" s="101"/>
    </row>
    <row r="923" spans="1:10" x14ac:dyDescent="0.25">
      <c r="A923" s="111"/>
      <c r="B923" s="99"/>
      <c r="C923" s="100">
        <v>0</v>
      </c>
      <c r="D923" s="113">
        <v>0</v>
      </c>
      <c r="E923" s="100">
        <v>0</v>
      </c>
      <c r="F923" s="94"/>
      <c r="G923" s="95"/>
      <c r="H923" s="96"/>
      <c r="I923" s="97"/>
      <c r="J923" s="101"/>
    </row>
    <row r="924" spans="1:10" x14ac:dyDescent="0.25">
      <c r="A924" s="111"/>
      <c r="B924" s="99"/>
      <c r="C924" s="100">
        <v>0</v>
      </c>
      <c r="D924" s="113">
        <v>0</v>
      </c>
      <c r="E924" s="100">
        <v>0</v>
      </c>
      <c r="F924" s="94"/>
      <c r="G924" s="95"/>
      <c r="H924" s="96"/>
      <c r="I924" s="97"/>
      <c r="J924" s="101"/>
    </row>
    <row r="925" spans="1:10" x14ac:dyDescent="0.25">
      <c r="A925" s="111"/>
      <c r="B925" s="99"/>
      <c r="C925" s="100">
        <v>0</v>
      </c>
      <c r="D925" s="113">
        <v>0</v>
      </c>
      <c r="E925" s="100">
        <v>0</v>
      </c>
      <c r="F925" s="94"/>
      <c r="G925" s="95"/>
      <c r="H925" s="96"/>
      <c r="I925" s="97"/>
      <c r="J925" s="101"/>
    </row>
    <row r="926" spans="1:10" x14ac:dyDescent="0.25">
      <c r="A926" s="111"/>
      <c r="B926" s="99"/>
      <c r="C926" s="100">
        <v>0</v>
      </c>
      <c r="D926" s="113">
        <v>0</v>
      </c>
      <c r="E926" s="100">
        <v>0</v>
      </c>
      <c r="F926" s="94"/>
      <c r="G926" s="95"/>
      <c r="H926" s="96"/>
      <c r="I926" s="97"/>
      <c r="J926" s="101"/>
    </row>
    <row r="927" spans="1:10" x14ac:dyDescent="0.25">
      <c r="A927" s="111"/>
      <c r="B927" s="99"/>
      <c r="C927" s="100">
        <v>0</v>
      </c>
      <c r="D927" s="113">
        <v>0</v>
      </c>
      <c r="E927" s="100">
        <v>0</v>
      </c>
      <c r="F927" s="94"/>
      <c r="G927" s="95"/>
      <c r="H927" s="96"/>
      <c r="I927" s="97"/>
      <c r="J927" s="101"/>
    </row>
    <row r="928" spans="1:10" x14ac:dyDescent="0.25">
      <c r="A928" s="111"/>
      <c r="B928" s="99"/>
      <c r="C928" s="100">
        <v>0</v>
      </c>
      <c r="D928" s="113">
        <v>0</v>
      </c>
      <c r="E928" s="100">
        <v>0</v>
      </c>
      <c r="F928" s="94"/>
      <c r="G928" s="95"/>
      <c r="H928" s="96"/>
      <c r="I928" s="97"/>
      <c r="J928" s="101"/>
    </row>
    <row r="929" spans="1:10" x14ac:dyDescent="0.25">
      <c r="A929" s="111"/>
      <c r="B929" s="99"/>
      <c r="C929" s="100">
        <v>0</v>
      </c>
      <c r="D929" s="113">
        <v>0</v>
      </c>
      <c r="E929" s="100">
        <v>0</v>
      </c>
      <c r="F929" s="94"/>
      <c r="G929" s="95"/>
      <c r="H929" s="96"/>
      <c r="I929" s="97"/>
      <c r="J929" s="101"/>
    </row>
    <row r="930" spans="1:10" x14ac:dyDescent="0.25">
      <c r="A930" s="111"/>
      <c r="B930" s="99"/>
      <c r="C930" s="100">
        <v>0</v>
      </c>
      <c r="D930" s="113">
        <v>0</v>
      </c>
      <c r="E930" s="100">
        <v>0</v>
      </c>
      <c r="F930" s="94"/>
      <c r="G930" s="95"/>
      <c r="H930" s="96"/>
      <c r="I930" s="97"/>
      <c r="J930" s="101"/>
    </row>
    <row r="931" spans="1:10" x14ac:dyDescent="0.25">
      <c r="A931" s="111"/>
      <c r="B931" s="99"/>
      <c r="C931" s="100">
        <v>0</v>
      </c>
      <c r="D931" s="113">
        <v>0</v>
      </c>
      <c r="E931" s="100">
        <v>0</v>
      </c>
      <c r="F931" s="94"/>
      <c r="G931" s="95"/>
      <c r="H931" s="96"/>
      <c r="I931" s="97"/>
      <c r="J931" s="101"/>
    </row>
    <row r="932" spans="1:10" x14ac:dyDescent="0.25">
      <c r="A932" s="111"/>
      <c r="B932" s="99"/>
      <c r="C932" s="100">
        <v>0</v>
      </c>
      <c r="D932" s="113">
        <v>0</v>
      </c>
      <c r="E932" s="100">
        <v>0</v>
      </c>
      <c r="F932" s="94"/>
      <c r="G932" s="95"/>
      <c r="H932" s="96"/>
      <c r="I932" s="97"/>
      <c r="J932" s="101"/>
    </row>
    <row r="933" spans="1:10" x14ac:dyDescent="0.25">
      <c r="A933" s="111"/>
      <c r="B933" s="99"/>
      <c r="C933" s="100">
        <v>0</v>
      </c>
      <c r="D933" s="113">
        <v>0</v>
      </c>
      <c r="E933" s="100">
        <v>0</v>
      </c>
      <c r="F933" s="94"/>
      <c r="G933" s="95"/>
      <c r="H933" s="96"/>
      <c r="I933" s="97"/>
      <c r="J933" s="101"/>
    </row>
    <row r="934" spans="1:10" x14ac:dyDescent="0.25">
      <c r="A934" s="111"/>
      <c r="B934" s="99"/>
      <c r="C934" s="100">
        <v>0</v>
      </c>
      <c r="D934" s="113">
        <v>0</v>
      </c>
      <c r="E934" s="100">
        <v>0</v>
      </c>
      <c r="F934" s="94"/>
      <c r="G934" s="95"/>
      <c r="H934" s="96"/>
      <c r="I934" s="97"/>
      <c r="J934" s="101"/>
    </row>
    <row r="935" spans="1:10" x14ac:dyDescent="0.25">
      <c r="A935" s="111"/>
      <c r="B935" s="99"/>
      <c r="C935" s="100">
        <v>0</v>
      </c>
      <c r="D935" s="113">
        <v>0</v>
      </c>
      <c r="E935" s="100">
        <v>0</v>
      </c>
      <c r="F935" s="94"/>
      <c r="G935" s="95"/>
      <c r="H935" s="96"/>
      <c r="I935" s="97"/>
      <c r="J935" s="101"/>
    </row>
    <row r="936" spans="1:10" x14ac:dyDescent="0.25">
      <c r="A936" s="111"/>
      <c r="B936" s="99"/>
      <c r="C936" s="100">
        <v>0</v>
      </c>
      <c r="D936" s="113">
        <v>0</v>
      </c>
      <c r="E936" s="100">
        <v>0</v>
      </c>
      <c r="F936" s="94"/>
      <c r="G936" s="95"/>
      <c r="H936" s="96"/>
      <c r="I936" s="97"/>
      <c r="J936" s="101"/>
    </row>
    <row r="937" spans="1:10" x14ac:dyDescent="0.25">
      <c r="A937" s="111"/>
      <c r="B937" s="99"/>
      <c r="C937" s="100">
        <v>0</v>
      </c>
      <c r="D937" s="113">
        <v>0</v>
      </c>
      <c r="E937" s="100">
        <v>0</v>
      </c>
      <c r="F937" s="94"/>
      <c r="G937" s="95"/>
      <c r="H937" s="96"/>
      <c r="I937" s="97"/>
      <c r="J937" s="101"/>
    </row>
    <row r="938" spans="1:10" x14ac:dyDescent="0.25">
      <c r="A938" s="111"/>
      <c r="B938" s="99"/>
      <c r="C938" s="100">
        <v>0</v>
      </c>
      <c r="D938" s="113">
        <v>0</v>
      </c>
      <c r="E938" s="100">
        <v>0</v>
      </c>
      <c r="F938" s="94"/>
      <c r="G938" s="95"/>
      <c r="H938" s="96"/>
      <c r="I938" s="97"/>
      <c r="J938" s="101"/>
    </row>
    <row r="939" spans="1:10" x14ac:dyDescent="0.25">
      <c r="A939" s="111"/>
      <c r="B939" s="99"/>
      <c r="C939" s="100">
        <v>0</v>
      </c>
      <c r="D939" s="113">
        <v>0</v>
      </c>
      <c r="E939" s="100">
        <v>0</v>
      </c>
      <c r="F939" s="94"/>
      <c r="G939" s="95"/>
      <c r="H939" s="96"/>
      <c r="I939" s="97"/>
      <c r="J939" s="101"/>
    </row>
    <row r="940" spans="1:10" x14ac:dyDescent="0.25">
      <c r="A940" s="111"/>
      <c r="B940" s="99"/>
      <c r="C940" s="100">
        <v>0</v>
      </c>
      <c r="D940" s="113">
        <v>0</v>
      </c>
      <c r="E940" s="100">
        <v>0</v>
      </c>
      <c r="F940" s="94"/>
      <c r="G940" s="95"/>
      <c r="H940" s="96"/>
      <c r="I940" s="97"/>
      <c r="J940" s="101"/>
    </row>
    <row r="941" spans="1:10" x14ac:dyDescent="0.25">
      <c r="A941" s="111"/>
      <c r="B941" s="99"/>
      <c r="C941" s="100">
        <v>0</v>
      </c>
      <c r="D941" s="113">
        <v>0</v>
      </c>
      <c r="E941" s="100">
        <v>0</v>
      </c>
      <c r="F941" s="94"/>
      <c r="G941" s="95"/>
      <c r="H941" s="96"/>
      <c r="I941" s="97"/>
      <c r="J941" s="101"/>
    </row>
    <row r="942" spans="1:10" x14ac:dyDescent="0.25">
      <c r="A942" s="111"/>
      <c r="B942" s="99"/>
      <c r="C942" s="100">
        <v>0</v>
      </c>
      <c r="D942" s="113">
        <v>0</v>
      </c>
      <c r="E942" s="100">
        <v>0</v>
      </c>
      <c r="F942" s="94"/>
      <c r="G942" s="95"/>
      <c r="H942" s="96"/>
      <c r="I942" s="97"/>
      <c r="J942" s="101"/>
    </row>
    <row r="943" spans="1:10" x14ac:dyDescent="0.25">
      <c r="A943" s="111"/>
      <c r="B943" s="99"/>
      <c r="C943" s="100">
        <v>0</v>
      </c>
      <c r="D943" s="113">
        <v>0</v>
      </c>
      <c r="E943" s="100">
        <v>0</v>
      </c>
      <c r="F943" s="94"/>
      <c r="G943" s="95"/>
      <c r="H943" s="96"/>
      <c r="I943" s="97"/>
      <c r="J943" s="101"/>
    </row>
    <row r="944" spans="1:10" x14ac:dyDescent="0.25">
      <c r="A944" s="111"/>
      <c r="B944" s="99"/>
      <c r="C944" s="100">
        <v>0</v>
      </c>
      <c r="D944" s="113">
        <v>0</v>
      </c>
      <c r="E944" s="100">
        <v>0</v>
      </c>
      <c r="F944" s="94"/>
      <c r="G944" s="95"/>
      <c r="H944" s="96"/>
      <c r="I944" s="97"/>
      <c r="J944" s="101"/>
    </row>
    <row r="945" spans="1:10" x14ac:dyDescent="0.25">
      <c r="A945" s="111"/>
      <c r="B945" s="99"/>
      <c r="C945" s="100">
        <v>0</v>
      </c>
      <c r="D945" s="113">
        <v>0</v>
      </c>
      <c r="E945" s="100">
        <v>0</v>
      </c>
      <c r="F945" s="94"/>
      <c r="G945" s="95"/>
      <c r="H945" s="96"/>
      <c r="I945" s="97"/>
      <c r="J945" s="101"/>
    </row>
    <row r="946" spans="1:10" x14ac:dyDescent="0.25">
      <c r="A946" s="111"/>
      <c r="B946" s="99"/>
      <c r="C946" s="100">
        <v>0</v>
      </c>
      <c r="D946" s="113">
        <v>0</v>
      </c>
      <c r="E946" s="100">
        <v>0</v>
      </c>
      <c r="F946" s="94"/>
      <c r="G946" s="95"/>
      <c r="H946" s="96"/>
      <c r="I946" s="97"/>
      <c r="J946" s="101"/>
    </row>
    <row r="947" spans="1:10" x14ac:dyDescent="0.25">
      <c r="A947" s="111"/>
      <c r="B947" s="99"/>
      <c r="C947" s="100">
        <v>0</v>
      </c>
      <c r="D947" s="113">
        <v>0</v>
      </c>
      <c r="E947" s="100">
        <v>0</v>
      </c>
      <c r="F947" s="94"/>
      <c r="G947" s="95"/>
      <c r="H947" s="96"/>
      <c r="I947" s="97"/>
      <c r="J947" s="101"/>
    </row>
    <row r="948" spans="1:10" x14ac:dyDescent="0.25">
      <c r="A948" s="111"/>
      <c r="B948" s="99"/>
      <c r="C948" s="100">
        <v>0</v>
      </c>
      <c r="D948" s="113">
        <v>0</v>
      </c>
      <c r="E948" s="100">
        <v>0</v>
      </c>
      <c r="F948" s="94"/>
      <c r="G948" s="95"/>
      <c r="H948" s="96"/>
      <c r="I948" s="97"/>
      <c r="J948" s="101"/>
    </row>
    <row r="949" spans="1:10" x14ac:dyDescent="0.25">
      <c r="A949" s="111"/>
      <c r="B949" s="99"/>
      <c r="C949" s="100">
        <v>0</v>
      </c>
      <c r="D949" s="113">
        <v>0</v>
      </c>
      <c r="E949" s="100">
        <v>0</v>
      </c>
      <c r="F949" s="94"/>
      <c r="G949" s="95"/>
      <c r="H949" s="96"/>
      <c r="I949" s="97"/>
      <c r="J949" s="101"/>
    </row>
    <row r="950" spans="1:10" x14ac:dyDescent="0.25">
      <c r="A950" s="111"/>
      <c r="B950" s="99"/>
      <c r="C950" s="100">
        <v>0</v>
      </c>
      <c r="D950" s="113">
        <v>0</v>
      </c>
      <c r="E950" s="100">
        <v>0</v>
      </c>
      <c r="F950" s="94"/>
      <c r="G950" s="95"/>
      <c r="H950" s="96"/>
      <c r="I950" s="97"/>
      <c r="J950" s="101"/>
    </row>
    <row r="951" spans="1:10" x14ac:dyDescent="0.25">
      <c r="A951" s="111"/>
      <c r="B951" s="99"/>
      <c r="C951" s="100">
        <v>0</v>
      </c>
      <c r="D951" s="113">
        <v>0</v>
      </c>
      <c r="E951" s="100">
        <v>0</v>
      </c>
      <c r="F951" s="94"/>
      <c r="G951" s="95"/>
      <c r="H951" s="96"/>
      <c r="I951" s="97"/>
      <c r="J951" s="101"/>
    </row>
    <row r="952" spans="1:10" x14ac:dyDescent="0.25">
      <c r="A952" s="111"/>
      <c r="B952" s="99"/>
      <c r="C952" s="100">
        <v>0</v>
      </c>
      <c r="D952" s="113">
        <v>0</v>
      </c>
      <c r="E952" s="100">
        <v>0</v>
      </c>
      <c r="F952" s="94"/>
      <c r="G952" s="95"/>
      <c r="H952" s="96"/>
      <c r="I952" s="97"/>
      <c r="J952" s="101"/>
    </row>
    <row r="953" spans="1:10" x14ac:dyDescent="0.25">
      <c r="A953" s="111"/>
      <c r="B953" s="99"/>
      <c r="C953" s="100">
        <v>0</v>
      </c>
      <c r="D953" s="113"/>
      <c r="E953" s="100">
        <v>0</v>
      </c>
      <c r="F953" s="114"/>
      <c r="G953" s="95"/>
      <c r="H953" s="96"/>
      <c r="I953" s="103"/>
      <c r="J953" s="101"/>
    </row>
    <row r="954" spans="1:10" x14ac:dyDescent="0.25">
      <c r="A954" s="111"/>
      <c r="B954" s="99"/>
      <c r="C954" s="100">
        <v>0</v>
      </c>
      <c r="D954" s="113"/>
      <c r="E954" s="100">
        <v>0</v>
      </c>
      <c r="F954" s="114"/>
      <c r="G954" s="95"/>
      <c r="H954" s="116"/>
      <c r="I954" s="103"/>
      <c r="J954" s="101"/>
    </row>
    <row r="955" spans="1:10" x14ac:dyDescent="0.25">
      <c r="A955" s="111"/>
      <c r="B955" s="99"/>
      <c r="C955" s="100">
        <v>0</v>
      </c>
      <c r="D955" s="113"/>
      <c r="E955" s="100">
        <v>0</v>
      </c>
      <c r="F955" s="114"/>
      <c r="G955" s="95"/>
      <c r="H955" s="116"/>
      <c r="I955" s="103"/>
      <c r="J955" s="118"/>
    </row>
    <row r="956" spans="1:10" x14ac:dyDescent="0.25">
      <c r="A956" s="111"/>
      <c r="B956" s="99"/>
      <c r="C956" s="100">
        <v>0</v>
      </c>
      <c r="D956" s="113"/>
      <c r="E956" s="100">
        <v>0</v>
      </c>
      <c r="F956" s="114"/>
      <c r="G956" s="95"/>
      <c r="H956" s="116"/>
      <c r="I956" s="103"/>
      <c r="J956" s="118"/>
    </row>
    <row r="957" spans="1:10" x14ac:dyDescent="0.25">
      <c r="A957" s="111"/>
      <c r="B957" s="99"/>
      <c r="C957" s="100">
        <v>0</v>
      </c>
      <c r="D957" s="113"/>
      <c r="E957" s="100">
        <v>0</v>
      </c>
      <c r="F957" s="114"/>
      <c r="G957" s="95"/>
      <c r="H957" s="116"/>
      <c r="I957" s="103"/>
      <c r="J957" s="118"/>
    </row>
    <row r="958" spans="1:10" x14ac:dyDescent="0.25">
      <c r="A958" s="111"/>
      <c r="B958" s="99"/>
      <c r="C958" s="100">
        <v>0</v>
      </c>
      <c r="D958" s="113"/>
      <c r="E958" s="100">
        <v>0</v>
      </c>
      <c r="F958" s="114"/>
      <c r="G958" s="95"/>
      <c r="H958" s="116"/>
      <c r="I958" s="103"/>
      <c r="J958" s="118"/>
    </row>
    <row r="959" spans="1:10" x14ac:dyDescent="0.25">
      <c r="A959" s="111"/>
      <c r="B959" s="102"/>
      <c r="C959" s="112"/>
      <c r="D959" s="113"/>
      <c r="E959" s="100"/>
      <c r="F959" s="114"/>
      <c r="G959" s="95"/>
      <c r="H959" s="116"/>
      <c r="I959" s="103"/>
      <c r="J959" s="118"/>
    </row>
    <row r="960" spans="1:10" x14ac:dyDescent="0.25">
      <c r="A960" s="111"/>
      <c r="B960" s="102"/>
      <c r="C960" s="112"/>
      <c r="D960" s="113"/>
      <c r="E960" s="100"/>
      <c r="F960" s="114"/>
      <c r="G960" s="115"/>
      <c r="H960" s="116"/>
      <c r="I960" s="103"/>
      <c r="J960" s="118"/>
    </row>
    <row r="961" spans="1:10" x14ac:dyDescent="0.25">
      <c r="A961" s="111"/>
      <c r="B961" s="102"/>
      <c r="C961" s="112"/>
      <c r="D961" s="113"/>
      <c r="E961" s="100"/>
      <c r="F961" s="114"/>
      <c r="G961" s="115"/>
      <c r="H961" s="116"/>
      <c r="I961" s="103"/>
      <c r="J961" s="118"/>
    </row>
    <row r="962" spans="1:10" x14ac:dyDescent="0.25">
      <c r="A962" s="111"/>
      <c r="B962" s="102"/>
      <c r="C962" s="112"/>
      <c r="D962" s="113"/>
      <c r="E962" s="100"/>
      <c r="F962" s="114"/>
      <c r="G962" s="115"/>
      <c r="H962" s="116"/>
      <c r="I962" s="103"/>
      <c r="J962" s="118"/>
    </row>
    <row r="963" spans="1:10" x14ac:dyDescent="0.25">
      <c r="A963" s="111"/>
      <c r="B963" s="102"/>
      <c r="C963" s="112"/>
      <c r="D963" s="113"/>
      <c r="E963" s="100"/>
      <c r="F963" s="114"/>
      <c r="G963" s="115"/>
      <c r="H963" s="116"/>
      <c r="I963" s="103"/>
      <c r="J963" s="118"/>
    </row>
    <row r="964" spans="1:10" x14ac:dyDescent="0.25">
      <c r="A964" s="111"/>
      <c r="B964" s="102"/>
      <c r="C964" s="112"/>
      <c r="D964" s="113"/>
      <c r="E964" s="100"/>
      <c r="F964" s="114"/>
      <c r="G964" s="115"/>
      <c r="H964" s="116"/>
      <c r="I964" s="103"/>
      <c r="J964" s="118"/>
    </row>
    <row r="965" spans="1:10" x14ac:dyDescent="0.25">
      <c r="A965" s="111"/>
      <c r="B965" s="102"/>
      <c r="C965" s="112"/>
      <c r="D965" s="113"/>
      <c r="E965" s="100"/>
      <c r="F965" s="114"/>
      <c r="G965" s="115"/>
      <c r="H965" s="116"/>
      <c r="I965" s="103"/>
      <c r="J965" s="118"/>
    </row>
    <row r="966" spans="1:10" x14ac:dyDescent="0.25">
      <c r="A966" s="111"/>
      <c r="B966" s="102"/>
      <c r="C966" s="112"/>
      <c r="D966" s="113"/>
      <c r="E966" s="100"/>
      <c r="F966" s="114"/>
      <c r="G966" s="115"/>
      <c r="H966" s="116"/>
      <c r="I966" s="103"/>
      <c r="J966" s="118"/>
    </row>
    <row r="967" spans="1:10" x14ac:dyDescent="0.25">
      <c r="A967" s="111"/>
      <c r="B967" s="102"/>
      <c r="C967" s="112"/>
      <c r="D967" s="113"/>
      <c r="E967" s="100"/>
      <c r="F967" s="114"/>
      <c r="G967" s="115"/>
      <c r="H967" s="116"/>
      <c r="I967" s="103"/>
      <c r="J967" s="118"/>
    </row>
    <row r="968" spans="1:10" x14ac:dyDescent="0.25">
      <c r="A968" s="111"/>
      <c r="B968" s="102"/>
      <c r="C968" s="112"/>
      <c r="D968" s="113"/>
      <c r="E968" s="100"/>
      <c r="F968" s="114"/>
      <c r="G968" s="115"/>
      <c r="H968" s="116"/>
      <c r="I968" s="103"/>
      <c r="J968" s="118"/>
    </row>
    <row r="969" spans="1:10" x14ac:dyDescent="0.25">
      <c r="A969" s="111"/>
      <c r="B969" s="102"/>
      <c r="C969" s="112"/>
      <c r="D969" s="113"/>
      <c r="E969" s="100"/>
      <c r="F969" s="114"/>
      <c r="G969" s="115"/>
      <c r="H969" s="116"/>
      <c r="I969" s="103"/>
      <c r="J969" s="118"/>
    </row>
    <row r="970" spans="1:10" x14ac:dyDescent="0.25">
      <c r="A970" s="111"/>
      <c r="B970" s="102"/>
      <c r="C970" s="112"/>
      <c r="D970" s="113"/>
      <c r="E970" s="100"/>
      <c r="F970" s="114"/>
      <c r="G970" s="115"/>
      <c r="H970" s="116"/>
      <c r="I970" s="103"/>
      <c r="J970" s="118"/>
    </row>
    <row r="971" spans="1:10" x14ac:dyDescent="0.25">
      <c r="A971" s="111"/>
      <c r="B971" s="102"/>
      <c r="C971" s="112"/>
      <c r="D971" s="113"/>
      <c r="E971" s="100"/>
      <c r="F971" s="114"/>
      <c r="G971" s="115"/>
      <c r="H971" s="116"/>
      <c r="I971" s="103"/>
      <c r="J971" s="118"/>
    </row>
    <row r="972" spans="1:10" x14ac:dyDescent="0.25">
      <c r="A972" s="111"/>
      <c r="B972" s="102"/>
      <c r="C972" s="112"/>
      <c r="D972" s="113"/>
      <c r="E972" s="100"/>
      <c r="F972" s="114"/>
      <c r="G972" s="115"/>
      <c r="H972" s="116"/>
      <c r="I972" s="103"/>
      <c r="J972" s="118"/>
    </row>
    <row r="973" spans="1:10" x14ac:dyDescent="0.25">
      <c r="A973" s="111"/>
      <c r="B973" s="102"/>
      <c r="C973" s="112"/>
      <c r="D973" s="113"/>
      <c r="E973" s="100"/>
      <c r="F973" s="114"/>
      <c r="G973" s="115"/>
      <c r="H973" s="116"/>
      <c r="I973" s="103"/>
      <c r="J973" s="118"/>
    </row>
    <row r="974" spans="1:10" x14ac:dyDescent="0.25">
      <c r="A974" s="111"/>
      <c r="B974" s="102"/>
      <c r="C974" s="112"/>
      <c r="D974" s="113"/>
      <c r="E974" s="100"/>
      <c r="F974" s="114"/>
      <c r="G974" s="115"/>
      <c r="H974" s="116"/>
      <c r="I974" s="103"/>
      <c r="J974" s="118"/>
    </row>
    <row r="975" spans="1:10" x14ac:dyDescent="0.25">
      <c r="A975" s="111"/>
      <c r="B975" s="102"/>
      <c r="C975" s="112"/>
      <c r="D975" s="113"/>
      <c r="E975" s="100"/>
      <c r="F975" s="114"/>
      <c r="G975" s="115"/>
      <c r="H975" s="116"/>
      <c r="I975" s="103"/>
      <c r="J975" s="118"/>
    </row>
    <row r="976" spans="1:10" x14ac:dyDescent="0.25">
      <c r="A976" s="111"/>
      <c r="B976" s="102"/>
      <c r="C976" s="112"/>
      <c r="D976" s="113"/>
      <c r="E976" s="100"/>
      <c r="F976" s="114"/>
      <c r="G976" s="115"/>
      <c r="H976" s="116"/>
      <c r="I976" s="103"/>
      <c r="J976" s="118"/>
    </row>
    <row r="977" spans="1:10" x14ac:dyDescent="0.25">
      <c r="A977" s="111"/>
      <c r="B977" s="102"/>
      <c r="C977" s="112"/>
      <c r="D977" s="113"/>
      <c r="E977" s="100"/>
      <c r="F977" s="114"/>
      <c r="G977" s="115"/>
      <c r="H977" s="116"/>
      <c r="I977" s="103"/>
      <c r="J977" s="118"/>
    </row>
    <row r="978" spans="1:10" x14ac:dyDescent="0.25">
      <c r="A978" s="111"/>
      <c r="B978" s="102"/>
      <c r="C978" s="112"/>
      <c r="D978" s="113"/>
      <c r="E978" s="100"/>
      <c r="F978" s="114"/>
      <c r="G978" s="115"/>
      <c r="H978" s="116"/>
      <c r="I978" s="103"/>
      <c r="J978" s="118"/>
    </row>
    <row r="979" spans="1:10" x14ac:dyDescent="0.25">
      <c r="A979" s="111"/>
      <c r="B979" s="102"/>
      <c r="C979" s="112"/>
      <c r="D979" s="113"/>
      <c r="E979" s="100"/>
      <c r="F979" s="114"/>
      <c r="G979" s="115"/>
      <c r="H979" s="116"/>
      <c r="I979" s="103"/>
      <c r="J979" s="118"/>
    </row>
    <row r="980" spans="1:10" x14ac:dyDescent="0.25">
      <c r="A980" s="111"/>
      <c r="B980" s="102"/>
      <c r="C980" s="112"/>
      <c r="D980" s="113"/>
      <c r="E980" s="100"/>
      <c r="F980" s="114"/>
      <c r="G980" s="115"/>
      <c r="H980" s="116"/>
      <c r="I980" s="103"/>
      <c r="J980" s="118"/>
    </row>
    <row r="981" spans="1:10" x14ac:dyDescent="0.25">
      <c r="A981" s="111"/>
      <c r="B981" s="102"/>
      <c r="C981" s="112"/>
      <c r="D981" s="113"/>
      <c r="E981" s="100"/>
      <c r="F981" s="114"/>
      <c r="G981" s="115"/>
      <c r="H981" s="116"/>
      <c r="I981" s="103"/>
      <c r="J981" s="118"/>
    </row>
  </sheetData>
  <autoFilter ref="J4:J77">
    <filterColumn colId="0">
      <filters>
        <filter val="JUAN CARLOS M"/>
        <filter val="V3- JUAN CARLOS M"/>
        <filter val="V3-JUAN CARLOS M"/>
      </filters>
    </filterColumn>
  </autoFilter>
  <mergeCells count="3">
    <mergeCell ref="A1:I1"/>
    <mergeCell ref="A2:I2"/>
    <mergeCell ref="A3:I3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7" bestFit="1" customWidth="1"/>
    <col min="2" max="2" width="11.85546875" style="17" bestFit="1" customWidth="1"/>
    <col min="3" max="3" width="38.5703125" style="18" customWidth="1"/>
    <col min="4" max="4" width="12.7109375" style="18" bestFit="1" customWidth="1"/>
    <col min="5" max="5" width="14.5703125" style="18" bestFit="1" customWidth="1"/>
    <col min="6" max="6" width="12" style="18" bestFit="1" customWidth="1"/>
    <col min="7" max="7" width="11.7109375" style="19" bestFit="1" customWidth="1"/>
    <col min="8" max="8" width="10.5703125" style="19" bestFit="1" customWidth="1"/>
    <col min="9" max="9" width="12.7109375" style="19" bestFit="1" customWidth="1"/>
    <col min="10" max="10" width="12.42578125" style="19" bestFit="1" customWidth="1"/>
    <col min="11" max="11" width="11.28515625" style="19" bestFit="1" customWidth="1"/>
    <col min="12" max="12" width="12.42578125" style="19" bestFit="1" customWidth="1"/>
    <col min="13" max="13" width="14.28515625" style="89" bestFit="1" customWidth="1"/>
    <col min="14" max="14" width="12.5703125" style="19" bestFit="1" customWidth="1"/>
    <col min="15" max="15" width="11.7109375" style="17" bestFit="1" customWidth="1"/>
    <col min="16" max="16" width="11.140625" style="17" bestFit="1" customWidth="1"/>
    <col min="17" max="16384" width="11.42578125" style="17"/>
  </cols>
  <sheetData>
    <row r="1" spans="1:15" x14ac:dyDescent="0.2">
      <c r="A1" s="20"/>
      <c r="B1" s="21"/>
      <c r="C1" s="22"/>
      <c r="D1" s="23"/>
      <c r="E1" s="23"/>
      <c r="F1" s="23"/>
      <c r="G1" s="249" t="s">
        <v>24</v>
      </c>
      <c r="H1" s="249"/>
      <c r="I1" s="249"/>
      <c r="J1" s="250" t="s">
        <v>23</v>
      </c>
      <c r="K1" s="250"/>
      <c r="L1" s="250"/>
      <c r="M1" s="87"/>
      <c r="N1" s="24"/>
      <c r="O1" s="21"/>
    </row>
    <row r="2" spans="1:15" s="50" customFormat="1" ht="28.5" x14ac:dyDescent="0.25">
      <c r="A2" s="43" t="s">
        <v>22</v>
      </c>
      <c r="B2" s="44" t="s">
        <v>21</v>
      </c>
      <c r="C2" s="45" t="s">
        <v>20</v>
      </c>
      <c r="D2" s="45" t="s">
        <v>19</v>
      </c>
      <c r="E2" s="45" t="s">
        <v>0</v>
      </c>
      <c r="F2" s="45" t="s">
        <v>28</v>
      </c>
      <c r="G2" s="46" t="s">
        <v>18</v>
      </c>
      <c r="H2" s="46" t="s">
        <v>17</v>
      </c>
      <c r="I2" s="46" t="s">
        <v>16</v>
      </c>
      <c r="J2" s="47" t="s">
        <v>18</v>
      </c>
      <c r="K2" s="47" t="s">
        <v>17</v>
      </c>
      <c r="L2" s="47" t="s">
        <v>16</v>
      </c>
      <c r="M2" s="49" t="s">
        <v>15</v>
      </c>
      <c r="N2" s="49" t="s">
        <v>14</v>
      </c>
      <c r="O2" s="48" t="s">
        <v>13</v>
      </c>
    </row>
    <row r="3" spans="1:15" ht="13.5" customHeight="1" x14ac:dyDescent="0.2">
      <c r="A3" s="25" t="s">
        <v>15</v>
      </c>
      <c r="B3" s="26"/>
      <c r="C3" s="27"/>
      <c r="D3" s="28"/>
      <c r="E3" s="28"/>
      <c r="F3" s="28"/>
      <c r="G3" s="29"/>
      <c r="H3" s="30"/>
      <c r="I3" s="29"/>
      <c r="J3" s="30"/>
      <c r="K3" s="30"/>
      <c r="L3" s="30"/>
      <c r="M3" s="88">
        <v>0</v>
      </c>
      <c r="N3" s="29"/>
      <c r="O3" s="31"/>
    </row>
    <row r="4" spans="1:15" x14ac:dyDescent="0.2">
      <c r="A4" s="25">
        <f>SANTANDER!A4</f>
        <v>0</v>
      </c>
      <c r="B4" s="26"/>
      <c r="C4" s="27">
        <f>SANTANDER!B4</f>
        <v>0</v>
      </c>
      <c r="D4" s="28"/>
      <c r="E4" s="28">
        <f>SANTANDER!L4</f>
        <v>0</v>
      </c>
      <c r="F4" s="28">
        <f>SANTANDER!K4</f>
        <v>0</v>
      </c>
      <c r="G4" s="29">
        <f>I4/1.16</f>
        <v>0</v>
      </c>
      <c r="H4" s="30">
        <f>G4*0.16</f>
        <v>0</v>
      </c>
      <c r="I4" s="29">
        <f>SANTANDER!D4</f>
        <v>0</v>
      </c>
      <c r="J4" s="30">
        <f t="shared" ref="J4:J9" si="0">L4/1.16</f>
        <v>0</v>
      </c>
      <c r="K4" s="30">
        <f t="shared" ref="K4:K9" si="1">J4*0.16</f>
        <v>0</v>
      </c>
      <c r="L4" s="30">
        <f>SANTANDER!C4</f>
        <v>0</v>
      </c>
      <c r="M4" s="88">
        <f>M3+I4+L4</f>
        <v>0</v>
      </c>
      <c r="N4" s="29"/>
      <c r="O4" s="31"/>
    </row>
    <row r="5" spans="1:15" x14ac:dyDescent="0.2">
      <c r="A5" s="25">
        <f>SANTANDER!A5</f>
        <v>44868</v>
      </c>
      <c r="B5" s="26"/>
      <c r="C5" s="27" t="str">
        <f>SANTANDER!B5</f>
        <v>PAGO TRAN SPEI</v>
      </c>
      <c r="D5" s="28"/>
      <c r="E5" s="28">
        <f>SANTANDER!L5</f>
        <v>0</v>
      </c>
      <c r="F5" s="28">
        <f>SANTANDER!K5</f>
        <v>0</v>
      </c>
      <c r="G5" s="29">
        <f t="shared" ref="G5:G34" si="2">I5/1.16</f>
        <v>0</v>
      </c>
      <c r="H5" s="30">
        <f t="shared" ref="H5:H34" si="3">G5*0.16</f>
        <v>0</v>
      </c>
      <c r="I5" s="29">
        <f>SANTANDER!D5</f>
        <v>0</v>
      </c>
      <c r="J5" s="30">
        <f t="shared" si="0"/>
        <v>51724.137931034486</v>
      </c>
      <c r="K5" s="30">
        <f t="shared" si="1"/>
        <v>8275.8620689655181</v>
      </c>
      <c r="L5" s="30">
        <f>SANTANDER!C5</f>
        <v>60000</v>
      </c>
      <c r="M5" s="88">
        <f t="shared" ref="M5:M68" si="4">M4+I5+L5</f>
        <v>60000</v>
      </c>
      <c r="N5" s="29"/>
      <c r="O5" s="31"/>
    </row>
    <row r="6" spans="1:15" x14ac:dyDescent="0.2">
      <c r="A6" s="25">
        <f>SANTANDER!A6</f>
        <v>44869</v>
      </c>
      <c r="B6" s="26"/>
      <c r="C6" s="27" t="str">
        <f>SANTANDER!B6</f>
        <v>AB TRANSF SPEI</v>
      </c>
      <c r="D6" s="28"/>
      <c r="E6" s="28" t="str">
        <f>SANTANDER!L6</f>
        <v>F4935</v>
      </c>
      <c r="F6" s="28" t="str">
        <f>SANTANDER!K6</f>
        <v>PUE</v>
      </c>
      <c r="G6" s="29">
        <f t="shared" si="2"/>
        <v>8000.0000000000009</v>
      </c>
      <c r="H6" s="30">
        <f t="shared" si="3"/>
        <v>1280.0000000000002</v>
      </c>
      <c r="I6" s="29">
        <f>SANTANDER!D6</f>
        <v>9280</v>
      </c>
      <c r="J6" s="30">
        <f t="shared" si="0"/>
        <v>0</v>
      </c>
      <c r="K6" s="30">
        <f t="shared" si="1"/>
        <v>0</v>
      </c>
      <c r="L6" s="30">
        <f>SANTANDER!C6</f>
        <v>0</v>
      </c>
      <c r="M6" s="88">
        <f t="shared" si="4"/>
        <v>69280</v>
      </c>
      <c r="N6" s="29"/>
      <c r="O6" s="31"/>
    </row>
    <row r="7" spans="1:15" x14ac:dyDescent="0.2">
      <c r="A7" s="25">
        <f>SANTANDER!A8</f>
        <v>44879</v>
      </c>
      <c r="B7" s="26"/>
      <c r="C7" s="27" t="str">
        <f>SANTANDER!B7</f>
        <v>AB TRANSF SPEI</v>
      </c>
      <c r="D7" s="28"/>
      <c r="E7" s="28" t="str">
        <f>SANTANDER!L7</f>
        <v>F4941</v>
      </c>
      <c r="F7" s="28">
        <f>SANTANDER!K7</f>
        <v>2217</v>
      </c>
      <c r="G7" s="29">
        <f t="shared" si="2"/>
        <v>13450.000000000002</v>
      </c>
      <c r="H7" s="30">
        <f t="shared" si="3"/>
        <v>2152.0000000000005</v>
      </c>
      <c r="I7" s="29">
        <f>SANTANDER!D7</f>
        <v>15602</v>
      </c>
      <c r="J7" s="30">
        <f t="shared" si="0"/>
        <v>0</v>
      </c>
      <c r="K7" s="30">
        <f t="shared" si="1"/>
        <v>0</v>
      </c>
      <c r="L7" s="30">
        <f>SANTANDER!C7</f>
        <v>0</v>
      </c>
      <c r="M7" s="88">
        <f t="shared" si="4"/>
        <v>84882</v>
      </c>
      <c r="N7" s="29"/>
      <c r="O7" s="31"/>
    </row>
    <row r="8" spans="1:15" x14ac:dyDescent="0.2">
      <c r="A8" s="25">
        <f>SANTANDER!A9</f>
        <v>44887</v>
      </c>
      <c r="B8" s="26"/>
      <c r="C8" s="27" t="str">
        <f>SANTANDER!B8</f>
        <v>PAG DOM COMEPA</v>
      </c>
      <c r="D8" s="28"/>
      <c r="E8" s="28">
        <f>SANTANDER!L8</f>
        <v>0</v>
      </c>
      <c r="F8" s="28">
        <f>SANTANDER!K8</f>
        <v>0</v>
      </c>
      <c r="G8" s="29">
        <f t="shared" si="2"/>
        <v>0</v>
      </c>
      <c r="H8" s="30">
        <f t="shared" si="3"/>
        <v>0</v>
      </c>
      <c r="I8" s="29">
        <f>SANTANDER!D8</f>
        <v>0</v>
      </c>
      <c r="J8" s="30">
        <f t="shared" si="0"/>
        <v>958</v>
      </c>
      <c r="K8" s="30">
        <f t="shared" si="1"/>
        <v>153.28</v>
      </c>
      <c r="L8" s="30">
        <f>SANTANDER!C8</f>
        <v>1111.28</v>
      </c>
      <c r="M8" s="88">
        <f t="shared" si="4"/>
        <v>85993.279999999999</v>
      </c>
      <c r="N8" s="29"/>
      <c r="O8" s="31"/>
    </row>
    <row r="9" spans="1:15" x14ac:dyDescent="0.2">
      <c r="A9" s="25">
        <f>SANTANDER!A10</f>
        <v>44895</v>
      </c>
      <c r="B9" s="26"/>
      <c r="C9" s="27" t="str">
        <f>SANTANDER!B9</f>
        <v>PAGO TRAN SPEI</v>
      </c>
      <c r="D9" s="28"/>
      <c r="E9" s="28">
        <f>SANTANDER!L9</f>
        <v>0</v>
      </c>
      <c r="F9" s="28">
        <f>SANTANDER!K9</f>
        <v>0</v>
      </c>
      <c r="G9" s="29">
        <f t="shared" si="2"/>
        <v>0</v>
      </c>
      <c r="H9" s="30">
        <f t="shared" si="3"/>
        <v>0</v>
      </c>
      <c r="I9" s="29">
        <f>SANTANDER!D9</f>
        <v>0</v>
      </c>
      <c r="J9" s="30">
        <f t="shared" si="0"/>
        <v>21551.724137931036</v>
      </c>
      <c r="K9" s="30">
        <f t="shared" si="1"/>
        <v>3448.275862068966</v>
      </c>
      <c r="L9" s="30">
        <f>SANTANDER!C9</f>
        <v>25000</v>
      </c>
      <c r="M9" s="88">
        <f t="shared" si="4"/>
        <v>110993.28</v>
      </c>
      <c r="N9" s="29"/>
      <c r="O9" s="31"/>
    </row>
    <row r="10" spans="1:15" s="162" customFormat="1" x14ac:dyDescent="0.2">
      <c r="A10" s="155">
        <f>SANTANDER!A11</f>
        <v>44895</v>
      </c>
      <c r="B10" s="156"/>
      <c r="C10" s="27" t="str">
        <f>SANTANDER!B10</f>
        <v>COM MEM E-PYM</v>
      </c>
      <c r="D10" s="157"/>
      <c r="E10" s="28">
        <f>SANTANDER!L10</f>
        <v>0</v>
      </c>
      <c r="F10" s="28">
        <f>SANTANDER!K10</f>
        <v>0</v>
      </c>
      <c r="G10" s="158">
        <f t="shared" si="2"/>
        <v>0</v>
      </c>
      <c r="H10" s="159">
        <f t="shared" si="3"/>
        <v>0</v>
      </c>
      <c r="I10" s="29">
        <f>SANTANDER!D10</f>
        <v>0</v>
      </c>
      <c r="J10" s="159">
        <f t="shared" ref="J10:J34" si="5">L10/1.16</f>
        <v>171.55172413793105</v>
      </c>
      <c r="K10" s="159">
        <f t="shared" ref="K10:K34" si="6">J10*0.16</f>
        <v>27.448275862068968</v>
      </c>
      <c r="L10" s="30">
        <f>SANTANDER!C10</f>
        <v>199</v>
      </c>
      <c r="M10" s="160">
        <f t="shared" si="4"/>
        <v>111192.28</v>
      </c>
      <c r="N10" s="158"/>
      <c r="O10" s="161"/>
    </row>
    <row r="11" spans="1:15" s="162" customFormat="1" x14ac:dyDescent="0.2">
      <c r="A11" s="155">
        <f>SANTANDER!A12</f>
        <v>0</v>
      </c>
      <c r="B11" s="156"/>
      <c r="C11" s="27" t="str">
        <f>SANTANDER!B11</f>
        <v>IVA COMISION</v>
      </c>
      <c r="D11" s="157"/>
      <c r="E11" s="28">
        <f>SANTANDER!L11</f>
        <v>0</v>
      </c>
      <c r="F11" s="28">
        <f>SANTANDER!K11</f>
        <v>0</v>
      </c>
      <c r="G11" s="158">
        <f t="shared" si="2"/>
        <v>0</v>
      </c>
      <c r="H11" s="159">
        <f t="shared" si="3"/>
        <v>0</v>
      </c>
      <c r="I11" s="29">
        <f>SANTANDER!D11</f>
        <v>0</v>
      </c>
      <c r="J11" s="159">
        <f t="shared" si="5"/>
        <v>27.448275862068968</v>
      </c>
      <c r="K11" s="159">
        <f t="shared" si="6"/>
        <v>4.3917241379310346</v>
      </c>
      <c r="L11" s="30">
        <f>SANTANDER!C11</f>
        <v>31.84</v>
      </c>
      <c r="M11" s="160">
        <f t="shared" si="4"/>
        <v>111224.12</v>
      </c>
      <c r="N11" s="158"/>
      <c r="O11" s="161"/>
    </row>
    <row r="12" spans="1:15" s="162" customFormat="1" x14ac:dyDescent="0.2">
      <c r="A12" s="155">
        <f>SANTANDER!A13</f>
        <v>0</v>
      </c>
      <c r="B12" s="156"/>
      <c r="C12" s="27">
        <f>SANTANDER!B12</f>
        <v>0</v>
      </c>
      <c r="D12" s="157"/>
      <c r="E12" s="28">
        <f>SANTANDER!L12</f>
        <v>0</v>
      </c>
      <c r="F12" s="28">
        <f>SANTANDER!K12</f>
        <v>0</v>
      </c>
      <c r="G12" s="158">
        <f t="shared" si="2"/>
        <v>0</v>
      </c>
      <c r="H12" s="159">
        <f t="shared" si="3"/>
        <v>0</v>
      </c>
      <c r="I12" s="29">
        <f>SANTANDER!D12</f>
        <v>0</v>
      </c>
      <c r="J12" s="159">
        <f t="shared" si="5"/>
        <v>0</v>
      </c>
      <c r="K12" s="159">
        <f t="shared" si="6"/>
        <v>0</v>
      </c>
      <c r="L12" s="30">
        <f>SANTANDER!C12</f>
        <v>0</v>
      </c>
      <c r="M12" s="160">
        <f t="shared" si="4"/>
        <v>111224.12</v>
      </c>
      <c r="N12" s="158"/>
      <c r="O12" s="161"/>
    </row>
    <row r="13" spans="1:15" s="162" customFormat="1" x14ac:dyDescent="0.2">
      <c r="A13" s="155">
        <f>SANTANDER!A16</f>
        <v>0</v>
      </c>
      <c r="B13" s="156"/>
      <c r="C13" s="27">
        <f>SANTANDER!B13</f>
        <v>0</v>
      </c>
      <c r="D13" s="157"/>
      <c r="E13" s="28">
        <f>SANTANDER!L13</f>
        <v>0</v>
      </c>
      <c r="F13" s="28">
        <f>SANTANDER!K13</f>
        <v>0</v>
      </c>
      <c r="G13" s="158">
        <f t="shared" si="2"/>
        <v>0</v>
      </c>
      <c r="H13" s="159">
        <f t="shared" si="3"/>
        <v>0</v>
      </c>
      <c r="I13" s="29">
        <f>SANTANDER!D13</f>
        <v>0</v>
      </c>
      <c r="J13" s="159">
        <f t="shared" si="5"/>
        <v>0</v>
      </c>
      <c r="K13" s="159">
        <f t="shared" si="6"/>
        <v>0</v>
      </c>
      <c r="L13" s="30">
        <f>SANTANDER!C13</f>
        <v>0</v>
      </c>
      <c r="M13" s="160">
        <f t="shared" si="4"/>
        <v>111224.12</v>
      </c>
      <c r="N13" s="158"/>
      <c r="O13" s="161"/>
    </row>
    <row r="14" spans="1:15" s="162" customFormat="1" x14ac:dyDescent="0.2">
      <c r="A14" s="155">
        <f>SANTANDER!A17</f>
        <v>0</v>
      </c>
      <c r="B14" s="156"/>
      <c r="C14" s="27">
        <f>SANTANDER!B16</f>
        <v>0</v>
      </c>
      <c r="D14" s="157"/>
      <c r="E14" s="28">
        <f>SANTANDER!L16</f>
        <v>0</v>
      </c>
      <c r="F14" s="28">
        <f>SANTANDER!K16</f>
        <v>0</v>
      </c>
      <c r="G14" s="158">
        <f t="shared" si="2"/>
        <v>0</v>
      </c>
      <c r="H14" s="159">
        <f t="shared" si="3"/>
        <v>0</v>
      </c>
      <c r="I14" s="29">
        <f>SANTANDER!D16</f>
        <v>0</v>
      </c>
      <c r="J14" s="159">
        <f t="shared" si="5"/>
        <v>0</v>
      </c>
      <c r="K14" s="159">
        <f t="shared" si="6"/>
        <v>0</v>
      </c>
      <c r="L14" s="30">
        <f>SANTANDER!C16</f>
        <v>0</v>
      </c>
      <c r="M14" s="160">
        <f t="shared" si="4"/>
        <v>111224.12</v>
      </c>
      <c r="N14" s="158"/>
      <c r="O14" s="161"/>
    </row>
    <row r="15" spans="1:15" s="162" customFormat="1" x14ac:dyDescent="0.2">
      <c r="A15" s="155">
        <f>SANTANDER!A18</f>
        <v>0</v>
      </c>
      <c r="B15" s="156"/>
      <c r="C15" s="27">
        <f>SANTANDER!B17</f>
        <v>0</v>
      </c>
      <c r="D15" s="157"/>
      <c r="E15" s="28">
        <f>SANTANDER!L17</f>
        <v>0</v>
      </c>
      <c r="F15" s="28">
        <f>SANTANDER!K17</f>
        <v>0</v>
      </c>
      <c r="G15" s="158">
        <f t="shared" si="2"/>
        <v>0</v>
      </c>
      <c r="H15" s="159">
        <f t="shared" si="3"/>
        <v>0</v>
      </c>
      <c r="I15" s="29">
        <f>SANTANDER!D17</f>
        <v>0</v>
      </c>
      <c r="J15" s="159">
        <f t="shared" si="5"/>
        <v>0</v>
      </c>
      <c r="K15" s="159">
        <f t="shared" si="6"/>
        <v>0</v>
      </c>
      <c r="L15" s="30">
        <f>SANTANDER!C17</f>
        <v>0</v>
      </c>
      <c r="M15" s="160">
        <f t="shared" si="4"/>
        <v>111224.12</v>
      </c>
      <c r="N15" s="158"/>
      <c r="O15" s="161"/>
    </row>
    <row r="16" spans="1:15" s="162" customFormat="1" x14ac:dyDescent="0.2">
      <c r="A16" s="155">
        <f>SANTANDER!A19</f>
        <v>0</v>
      </c>
      <c r="B16" s="156"/>
      <c r="C16" s="27">
        <f>SANTANDER!B18</f>
        <v>0</v>
      </c>
      <c r="D16" s="157"/>
      <c r="E16" s="28">
        <f>SANTANDER!L18</f>
        <v>0</v>
      </c>
      <c r="F16" s="28">
        <f>SANTANDER!K18</f>
        <v>0</v>
      </c>
      <c r="G16" s="158">
        <f t="shared" si="2"/>
        <v>0</v>
      </c>
      <c r="H16" s="159">
        <f t="shared" si="3"/>
        <v>0</v>
      </c>
      <c r="I16" s="29">
        <f>SANTANDER!D18</f>
        <v>0</v>
      </c>
      <c r="J16" s="159">
        <f t="shared" si="5"/>
        <v>0</v>
      </c>
      <c r="K16" s="159">
        <f t="shared" si="6"/>
        <v>0</v>
      </c>
      <c r="L16" s="30">
        <f>SANTANDER!C18</f>
        <v>0</v>
      </c>
      <c r="M16" s="160">
        <f t="shared" si="4"/>
        <v>111224.12</v>
      </c>
      <c r="N16" s="158"/>
      <c r="O16" s="161"/>
    </row>
    <row r="17" spans="1:15" s="162" customFormat="1" x14ac:dyDescent="0.2">
      <c r="A17" s="155">
        <f>SANTANDER!A20</f>
        <v>0</v>
      </c>
      <c r="B17" s="156"/>
      <c r="C17" s="27">
        <f>SANTANDER!B19</f>
        <v>0</v>
      </c>
      <c r="D17" s="157"/>
      <c r="E17" s="28">
        <f>SANTANDER!L19</f>
        <v>0</v>
      </c>
      <c r="F17" s="28">
        <f>SANTANDER!K19</f>
        <v>0</v>
      </c>
      <c r="G17" s="158">
        <f t="shared" si="2"/>
        <v>0</v>
      </c>
      <c r="H17" s="159">
        <f t="shared" si="3"/>
        <v>0</v>
      </c>
      <c r="I17" s="29">
        <f>SANTANDER!D19</f>
        <v>0</v>
      </c>
      <c r="J17" s="159">
        <f t="shared" si="5"/>
        <v>0</v>
      </c>
      <c r="K17" s="159">
        <f t="shared" si="6"/>
        <v>0</v>
      </c>
      <c r="L17" s="30">
        <f>SANTANDER!C19</f>
        <v>0</v>
      </c>
      <c r="M17" s="160">
        <f t="shared" si="4"/>
        <v>111224.12</v>
      </c>
      <c r="N17" s="158"/>
      <c r="O17" s="161"/>
    </row>
    <row r="18" spans="1:15" s="162" customFormat="1" x14ac:dyDescent="0.2">
      <c r="A18" s="155">
        <f>SANTANDER!A21</f>
        <v>0</v>
      </c>
      <c r="B18" s="156"/>
      <c r="C18" s="27">
        <f>SANTANDER!B20</f>
        <v>0</v>
      </c>
      <c r="D18" s="157"/>
      <c r="E18" s="28">
        <f>SANTANDER!L20</f>
        <v>0</v>
      </c>
      <c r="F18" s="28">
        <f>SANTANDER!K20</f>
        <v>0</v>
      </c>
      <c r="G18" s="158">
        <f t="shared" si="2"/>
        <v>0</v>
      </c>
      <c r="H18" s="159">
        <f t="shared" si="3"/>
        <v>0</v>
      </c>
      <c r="I18" s="29">
        <f>SANTANDER!D20</f>
        <v>0</v>
      </c>
      <c r="J18" s="159">
        <f t="shared" si="5"/>
        <v>0</v>
      </c>
      <c r="K18" s="159">
        <f t="shared" si="6"/>
        <v>0</v>
      </c>
      <c r="L18" s="30">
        <f>SANTANDER!C20</f>
        <v>0</v>
      </c>
      <c r="M18" s="160">
        <f t="shared" si="4"/>
        <v>111224.12</v>
      </c>
      <c r="N18" s="158"/>
      <c r="O18" s="161"/>
    </row>
    <row r="19" spans="1:15" s="162" customFormat="1" x14ac:dyDescent="0.2">
      <c r="A19" s="155">
        <f>SANTANDER!A22</f>
        <v>0</v>
      </c>
      <c r="B19" s="156"/>
      <c r="C19" s="27">
        <f>SANTANDER!B21</f>
        <v>0</v>
      </c>
      <c r="D19" s="157"/>
      <c r="E19" s="28">
        <f>SANTANDER!L21</f>
        <v>0</v>
      </c>
      <c r="F19" s="28">
        <f>SANTANDER!K21</f>
        <v>0</v>
      </c>
      <c r="G19" s="158">
        <f t="shared" si="2"/>
        <v>0</v>
      </c>
      <c r="H19" s="159">
        <f t="shared" si="3"/>
        <v>0</v>
      </c>
      <c r="I19" s="29">
        <f>SANTANDER!D21</f>
        <v>0</v>
      </c>
      <c r="J19" s="159">
        <f t="shared" si="5"/>
        <v>0</v>
      </c>
      <c r="K19" s="159">
        <f t="shared" si="6"/>
        <v>0</v>
      </c>
      <c r="L19" s="30">
        <f>SANTANDER!C21</f>
        <v>0</v>
      </c>
      <c r="M19" s="160">
        <f t="shared" si="4"/>
        <v>111224.12</v>
      </c>
      <c r="N19" s="158"/>
      <c r="O19" s="161"/>
    </row>
    <row r="20" spans="1:15" s="162" customFormat="1" x14ac:dyDescent="0.2">
      <c r="A20" s="155">
        <f>SANTANDER!A23</f>
        <v>0</v>
      </c>
      <c r="B20" s="156"/>
      <c r="C20" s="27">
        <f>SANTANDER!B22</f>
        <v>0</v>
      </c>
      <c r="D20" s="157"/>
      <c r="E20" s="28">
        <f>SANTANDER!L22</f>
        <v>0</v>
      </c>
      <c r="F20" s="28">
        <f>SANTANDER!K22</f>
        <v>0</v>
      </c>
      <c r="G20" s="158">
        <f t="shared" si="2"/>
        <v>0</v>
      </c>
      <c r="H20" s="159">
        <f t="shared" si="3"/>
        <v>0</v>
      </c>
      <c r="I20" s="29">
        <f>SANTANDER!D22</f>
        <v>0</v>
      </c>
      <c r="J20" s="159">
        <f t="shared" si="5"/>
        <v>0</v>
      </c>
      <c r="K20" s="159">
        <f t="shared" si="6"/>
        <v>0</v>
      </c>
      <c r="L20" s="30">
        <f>SANTANDER!C22</f>
        <v>0</v>
      </c>
      <c r="M20" s="160">
        <f t="shared" si="4"/>
        <v>111224.12</v>
      </c>
      <c r="N20" s="158"/>
      <c r="O20" s="161"/>
    </row>
    <row r="21" spans="1:15" s="162" customFormat="1" x14ac:dyDescent="0.2">
      <c r="A21" s="155">
        <f>SANTANDER!A24</f>
        <v>0</v>
      </c>
      <c r="B21" s="156"/>
      <c r="C21" s="27">
        <f>SANTANDER!B23</f>
        <v>0</v>
      </c>
      <c r="D21" s="157"/>
      <c r="E21" s="28">
        <f>SANTANDER!L23</f>
        <v>0</v>
      </c>
      <c r="F21" s="28">
        <f>SANTANDER!K23</f>
        <v>0</v>
      </c>
      <c r="G21" s="158">
        <f t="shared" si="2"/>
        <v>0</v>
      </c>
      <c r="H21" s="159">
        <f t="shared" si="3"/>
        <v>0</v>
      </c>
      <c r="I21" s="29">
        <f>SANTANDER!D23</f>
        <v>0</v>
      </c>
      <c r="J21" s="159">
        <f t="shared" si="5"/>
        <v>0</v>
      </c>
      <c r="K21" s="159">
        <f t="shared" si="6"/>
        <v>0</v>
      </c>
      <c r="L21" s="30">
        <f>SANTANDER!C23</f>
        <v>0</v>
      </c>
      <c r="M21" s="160">
        <f t="shared" si="4"/>
        <v>111224.12</v>
      </c>
      <c r="N21" s="158"/>
      <c r="O21" s="161"/>
    </row>
    <row r="22" spans="1:15" s="162" customFormat="1" x14ac:dyDescent="0.2">
      <c r="A22" s="155">
        <f>SANTANDER!A25</f>
        <v>0</v>
      </c>
      <c r="B22" s="156"/>
      <c r="C22" s="27">
        <f>SANTANDER!B24</f>
        <v>0</v>
      </c>
      <c r="D22" s="157"/>
      <c r="E22" s="28">
        <f>SANTANDER!L24</f>
        <v>0</v>
      </c>
      <c r="F22" s="28">
        <f>SANTANDER!K24</f>
        <v>0</v>
      </c>
      <c r="G22" s="158">
        <f t="shared" si="2"/>
        <v>0</v>
      </c>
      <c r="H22" s="159">
        <f t="shared" si="3"/>
        <v>0</v>
      </c>
      <c r="I22" s="29">
        <f>SANTANDER!D24</f>
        <v>0</v>
      </c>
      <c r="J22" s="159">
        <f t="shared" si="5"/>
        <v>0</v>
      </c>
      <c r="K22" s="159">
        <f t="shared" si="6"/>
        <v>0</v>
      </c>
      <c r="L22" s="30">
        <f>SANTANDER!C24</f>
        <v>0</v>
      </c>
      <c r="M22" s="160">
        <f t="shared" si="4"/>
        <v>111224.12</v>
      </c>
      <c r="N22" s="158"/>
      <c r="O22" s="161"/>
    </row>
    <row r="23" spans="1:15" s="162" customFormat="1" x14ac:dyDescent="0.2">
      <c r="A23" s="155">
        <f>SANTANDER!A26</f>
        <v>0</v>
      </c>
      <c r="B23" s="156"/>
      <c r="C23" s="27">
        <f>SANTANDER!B25</f>
        <v>0</v>
      </c>
      <c r="D23" s="157"/>
      <c r="E23" s="28">
        <f>SANTANDER!L25</f>
        <v>0</v>
      </c>
      <c r="F23" s="28">
        <f>SANTANDER!K25</f>
        <v>0</v>
      </c>
      <c r="G23" s="158">
        <f t="shared" si="2"/>
        <v>0</v>
      </c>
      <c r="H23" s="159">
        <f t="shared" si="3"/>
        <v>0</v>
      </c>
      <c r="I23" s="29">
        <f>SANTANDER!D25</f>
        <v>0</v>
      </c>
      <c r="J23" s="159">
        <f t="shared" si="5"/>
        <v>0</v>
      </c>
      <c r="K23" s="159">
        <f t="shared" si="6"/>
        <v>0</v>
      </c>
      <c r="L23" s="30">
        <f>SANTANDER!C25</f>
        <v>0</v>
      </c>
      <c r="M23" s="160">
        <f t="shared" si="4"/>
        <v>111224.12</v>
      </c>
      <c r="N23" s="158"/>
      <c r="O23" s="161"/>
    </row>
    <row r="24" spans="1:15" s="162" customFormat="1" x14ac:dyDescent="0.2">
      <c r="A24" s="155">
        <f>SANTANDER!A27</f>
        <v>0</v>
      </c>
      <c r="B24" s="156"/>
      <c r="C24" s="27">
        <f>SANTANDER!B26</f>
        <v>0</v>
      </c>
      <c r="D24" s="157"/>
      <c r="E24" s="28">
        <f>SANTANDER!L26</f>
        <v>0</v>
      </c>
      <c r="F24" s="28">
        <f>SANTANDER!K26</f>
        <v>0</v>
      </c>
      <c r="G24" s="158">
        <f t="shared" si="2"/>
        <v>0</v>
      </c>
      <c r="H24" s="159">
        <f t="shared" si="3"/>
        <v>0</v>
      </c>
      <c r="I24" s="29">
        <f>SANTANDER!D26</f>
        <v>0</v>
      </c>
      <c r="J24" s="159">
        <f t="shared" si="5"/>
        <v>0</v>
      </c>
      <c r="K24" s="159">
        <f t="shared" si="6"/>
        <v>0</v>
      </c>
      <c r="L24" s="30">
        <f>SANTANDER!C26</f>
        <v>0</v>
      </c>
      <c r="M24" s="160">
        <f t="shared" si="4"/>
        <v>111224.12</v>
      </c>
      <c r="N24" s="158"/>
      <c r="O24" s="161"/>
    </row>
    <row r="25" spans="1:15" s="162" customFormat="1" x14ac:dyDescent="0.2">
      <c r="A25" s="155">
        <f>SANTANDER!A28</f>
        <v>0</v>
      </c>
      <c r="B25" s="156"/>
      <c r="C25" s="27">
        <f>SANTANDER!B27</f>
        <v>0</v>
      </c>
      <c r="D25" s="157"/>
      <c r="E25" s="28">
        <f>SANTANDER!L27</f>
        <v>0</v>
      </c>
      <c r="F25" s="28">
        <f>SANTANDER!K27</f>
        <v>0</v>
      </c>
      <c r="G25" s="158">
        <f t="shared" si="2"/>
        <v>0</v>
      </c>
      <c r="H25" s="159">
        <f t="shared" si="3"/>
        <v>0</v>
      </c>
      <c r="I25" s="29">
        <f>SANTANDER!D27</f>
        <v>0</v>
      </c>
      <c r="J25" s="159">
        <f t="shared" si="5"/>
        <v>0</v>
      </c>
      <c r="K25" s="159">
        <f t="shared" si="6"/>
        <v>0</v>
      </c>
      <c r="L25" s="30">
        <f>SANTANDER!C27</f>
        <v>0</v>
      </c>
      <c r="M25" s="160">
        <f t="shared" si="4"/>
        <v>111224.12</v>
      </c>
      <c r="N25" s="158"/>
      <c r="O25" s="161"/>
    </row>
    <row r="26" spans="1:15" s="162" customFormat="1" x14ac:dyDescent="0.2">
      <c r="A26" s="155">
        <f>SANTANDER!A29</f>
        <v>0</v>
      </c>
      <c r="B26" s="156"/>
      <c r="C26" s="27">
        <f>SANTANDER!B28</f>
        <v>0</v>
      </c>
      <c r="D26" s="157"/>
      <c r="E26" s="28">
        <f>SANTANDER!L28</f>
        <v>0</v>
      </c>
      <c r="F26" s="28">
        <f>SANTANDER!K28</f>
        <v>0</v>
      </c>
      <c r="G26" s="158">
        <f t="shared" si="2"/>
        <v>0</v>
      </c>
      <c r="H26" s="159">
        <f t="shared" si="3"/>
        <v>0</v>
      </c>
      <c r="I26" s="29">
        <f>SANTANDER!D28</f>
        <v>0</v>
      </c>
      <c r="J26" s="159">
        <f t="shared" si="5"/>
        <v>0</v>
      </c>
      <c r="K26" s="159">
        <f t="shared" si="6"/>
        <v>0</v>
      </c>
      <c r="L26" s="30">
        <f>SANTANDER!C28</f>
        <v>0</v>
      </c>
      <c r="M26" s="160">
        <f t="shared" si="4"/>
        <v>111224.12</v>
      </c>
      <c r="N26" s="158"/>
      <c r="O26" s="161"/>
    </row>
    <row r="27" spans="1:15" s="162" customFormat="1" x14ac:dyDescent="0.2">
      <c r="A27" s="155">
        <f>SANTANDER!A30</f>
        <v>0</v>
      </c>
      <c r="B27" s="156"/>
      <c r="C27" s="27">
        <f>SANTANDER!B29</f>
        <v>0</v>
      </c>
      <c r="D27" s="157"/>
      <c r="E27" s="28">
        <f>SANTANDER!L29</f>
        <v>0</v>
      </c>
      <c r="F27" s="28">
        <f>SANTANDER!K29</f>
        <v>0</v>
      </c>
      <c r="G27" s="158">
        <f t="shared" si="2"/>
        <v>0</v>
      </c>
      <c r="H27" s="159">
        <f t="shared" si="3"/>
        <v>0</v>
      </c>
      <c r="I27" s="29">
        <f>SANTANDER!D29</f>
        <v>0</v>
      </c>
      <c r="J27" s="159">
        <f t="shared" si="5"/>
        <v>0</v>
      </c>
      <c r="K27" s="159">
        <f t="shared" si="6"/>
        <v>0</v>
      </c>
      <c r="L27" s="30">
        <f>SANTANDER!C29</f>
        <v>0</v>
      </c>
      <c r="M27" s="160">
        <f t="shared" si="4"/>
        <v>111224.12</v>
      </c>
      <c r="N27" s="158"/>
      <c r="O27" s="161"/>
    </row>
    <row r="28" spans="1:15" s="162" customFormat="1" x14ac:dyDescent="0.2">
      <c r="A28" s="155">
        <f>SANTANDER!A31</f>
        <v>0</v>
      </c>
      <c r="B28" s="156"/>
      <c r="C28" s="27">
        <f>SANTANDER!B30</f>
        <v>0</v>
      </c>
      <c r="D28" s="157"/>
      <c r="E28" s="28">
        <f>SANTANDER!L30</f>
        <v>0</v>
      </c>
      <c r="F28" s="28">
        <f>SANTANDER!K30</f>
        <v>0</v>
      </c>
      <c r="G28" s="158">
        <f t="shared" si="2"/>
        <v>0</v>
      </c>
      <c r="H28" s="159">
        <f t="shared" si="3"/>
        <v>0</v>
      </c>
      <c r="I28" s="29">
        <f>SANTANDER!D30</f>
        <v>0</v>
      </c>
      <c r="J28" s="159">
        <f t="shared" si="5"/>
        <v>0</v>
      </c>
      <c r="K28" s="159">
        <f t="shared" si="6"/>
        <v>0</v>
      </c>
      <c r="L28" s="30">
        <f>SANTANDER!C30</f>
        <v>0</v>
      </c>
      <c r="M28" s="160">
        <f t="shared" si="4"/>
        <v>111224.12</v>
      </c>
      <c r="N28" s="158"/>
      <c r="O28" s="161"/>
    </row>
    <row r="29" spans="1:15" s="162" customFormat="1" x14ac:dyDescent="0.2">
      <c r="A29" s="155">
        <f>SANTANDER!A32</f>
        <v>0</v>
      </c>
      <c r="B29" s="156"/>
      <c r="C29" s="27">
        <f>SANTANDER!B31</f>
        <v>0</v>
      </c>
      <c r="D29" s="157"/>
      <c r="E29" s="28">
        <f>SANTANDER!L31</f>
        <v>0</v>
      </c>
      <c r="F29" s="28">
        <f>SANTANDER!K31</f>
        <v>0</v>
      </c>
      <c r="G29" s="158">
        <f t="shared" si="2"/>
        <v>0</v>
      </c>
      <c r="H29" s="159">
        <f t="shared" si="3"/>
        <v>0</v>
      </c>
      <c r="I29" s="29">
        <f>SANTANDER!D31</f>
        <v>0</v>
      </c>
      <c r="J29" s="159">
        <f t="shared" si="5"/>
        <v>0</v>
      </c>
      <c r="K29" s="159">
        <f t="shared" si="6"/>
        <v>0</v>
      </c>
      <c r="L29" s="30">
        <f>SANTANDER!C31</f>
        <v>0</v>
      </c>
      <c r="M29" s="160">
        <f t="shared" si="4"/>
        <v>111224.12</v>
      </c>
      <c r="N29" s="158"/>
      <c r="O29" s="161"/>
    </row>
    <row r="30" spans="1:15" s="162" customFormat="1" x14ac:dyDescent="0.2">
      <c r="A30" s="155">
        <f>SANTANDER!A33</f>
        <v>0</v>
      </c>
      <c r="B30" s="156"/>
      <c r="C30" s="27">
        <f>SANTANDER!B32</f>
        <v>0</v>
      </c>
      <c r="D30" s="157"/>
      <c r="E30" s="28">
        <f>SANTANDER!L32</f>
        <v>0</v>
      </c>
      <c r="F30" s="28">
        <f>SANTANDER!K32</f>
        <v>0</v>
      </c>
      <c r="G30" s="158">
        <f t="shared" si="2"/>
        <v>0</v>
      </c>
      <c r="H30" s="159">
        <f t="shared" si="3"/>
        <v>0</v>
      </c>
      <c r="I30" s="29">
        <f>SANTANDER!D32</f>
        <v>0</v>
      </c>
      <c r="J30" s="159">
        <f t="shared" si="5"/>
        <v>0</v>
      </c>
      <c r="K30" s="159">
        <f t="shared" si="6"/>
        <v>0</v>
      </c>
      <c r="L30" s="30">
        <f>SANTANDER!C32</f>
        <v>0</v>
      </c>
      <c r="M30" s="160">
        <f t="shared" si="4"/>
        <v>111224.12</v>
      </c>
      <c r="N30" s="158"/>
      <c r="O30" s="161"/>
    </row>
    <row r="31" spans="1:15" s="162" customFormat="1" x14ac:dyDescent="0.2">
      <c r="A31" s="155">
        <f>SANTANDER!A34</f>
        <v>0</v>
      </c>
      <c r="B31" s="156"/>
      <c r="C31" s="27">
        <f>SANTANDER!B33</f>
        <v>0</v>
      </c>
      <c r="D31" s="157"/>
      <c r="E31" s="28">
        <f>SANTANDER!L33</f>
        <v>0</v>
      </c>
      <c r="F31" s="28">
        <f>SANTANDER!K33</f>
        <v>0</v>
      </c>
      <c r="G31" s="158">
        <f t="shared" si="2"/>
        <v>0</v>
      </c>
      <c r="H31" s="159">
        <f t="shared" si="3"/>
        <v>0</v>
      </c>
      <c r="I31" s="29">
        <f>SANTANDER!D33</f>
        <v>0</v>
      </c>
      <c r="J31" s="159">
        <f t="shared" si="5"/>
        <v>0</v>
      </c>
      <c r="K31" s="159">
        <f t="shared" si="6"/>
        <v>0</v>
      </c>
      <c r="L31" s="30">
        <f>SANTANDER!C33</f>
        <v>0</v>
      </c>
      <c r="M31" s="160">
        <f t="shared" si="4"/>
        <v>111224.12</v>
      </c>
      <c r="N31" s="158"/>
      <c r="O31" s="161"/>
    </row>
    <row r="32" spans="1:15" s="162" customFormat="1" x14ac:dyDescent="0.2">
      <c r="A32" s="155">
        <f>SANTANDER!A35</f>
        <v>0</v>
      </c>
      <c r="B32" s="156"/>
      <c r="C32" s="27">
        <f>SANTANDER!B34</f>
        <v>0</v>
      </c>
      <c r="D32" s="157"/>
      <c r="E32" s="28">
        <f>SANTANDER!L34</f>
        <v>0</v>
      </c>
      <c r="F32" s="28">
        <f>SANTANDER!K34</f>
        <v>0</v>
      </c>
      <c r="G32" s="158">
        <f t="shared" si="2"/>
        <v>0</v>
      </c>
      <c r="H32" s="159">
        <f t="shared" si="3"/>
        <v>0</v>
      </c>
      <c r="I32" s="29">
        <f>SANTANDER!D34</f>
        <v>0</v>
      </c>
      <c r="J32" s="159">
        <f t="shared" si="5"/>
        <v>0</v>
      </c>
      <c r="K32" s="159">
        <f t="shared" si="6"/>
        <v>0</v>
      </c>
      <c r="L32" s="30">
        <f>SANTANDER!C34</f>
        <v>0</v>
      </c>
      <c r="M32" s="160">
        <f t="shared" si="4"/>
        <v>111224.12</v>
      </c>
      <c r="N32" s="158"/>
      <c r="O32" s="161"/>
    </row>
    <row r="33" spans="1:15" x14ac:dyDescent="0.2">
      <c r="A33" s="25">
        <f>SANTANDER!A36</f>
        <v>0</v>
      </c>
      <c r="B33" s="26"/>
      <c r="C33" s="27">
        <f>SANTANDER!B35</f>
        <v>0</v>
      </c>
      <c r="D33" s="28"/>
      <c r="E33" s="28">
        <f>SANTANDER!L35</f>
        <v>0</v>
      </c>
      <c r="F33" s="28">
        <f>SANTANDER!K35</f>
        <v>0</v>
      </c>
      <c r="G33" s="29">
        <f t="shared" si="2"/>
        <v>0</v>
      </c>
      <c r="H33" s="30">
        <f t="shared" si="3"/>
        <v>0</v>
      </c>
      <c r="I33" s="29">
        <f>SANTANDER!D35</f>
        <v>0</v>
      </c>
      <c r="J33" s="30">
        <f t="shared" si="5"/>
        <v>0</v>
      </c>
      <c r="K33" s="30">
        <f t="shared" si="6"/>
        <v>0</v>
      </c>
      <c r="L33" s="30">
        <f>SANTANDER!C35</f>
        <v>0</v>
      </c>
      <c r="M33" s="160">
        <f t="shared" si="4"/>
        <v>111224.12</v>
      </c>
      <c r="N33" s="29"/>
      <c r="O33" s="31"/>
    </row>
    <row r="34" spans="1:15" x14ac:dyDescent="0.2">
      <c r="A34" s="25">
        <f>SANTANDER!A37</f>
        <v>0</v>
      </c>
      <c r="B34" s="26"/>
      <c r="C34" s="27">
        <f>SANTANDER!B36</f>
        <v>0</v>
      </c>
      <c r="D34" s="28"/>
      <c r="E34" s="28">
        <f>SANTANDER!L36</f>
        <v>0</v>
      </c>
      <c r="F34" s="28">
        <f>SANTANDER!K36</f>
        <v>0</v>
      </c>
      <c r="G34" s="29">
        <f t="shared" si="2"/>
        <v>0</v>
      </c>
      <c r="H34" s="30">
        <f t="shared" si="3"/>
        <v>0</v>
      </c>
      <c r="I34" s="29">
        <f>SANTANDER!D36</f>
        <v>0</v>
      </c>
      <c r="J34" s="30">
        <f t="shared" si="5"/>
        <v>0</v>
      </c>
      <c r="K34" s="30">
        <f t="shared" si="6"/>
        <v>0</v>
      </c>
      <c r="L34" s="30">
        <f>SANTANDER!C36</f>
        <v>0</v>
      </c>
      <c r="M34" s="160">
        <f t="shared" si="4"/>
        <v>111224.12</v>
      </c>
      <c r="N34" s="29"/>
      <c r="O34" s="31"/>
    </row>
    <row r="35" spans="1:15" s="127" customFormat="1" x14ac:dyDescent="0.2">
      <c r="A35" s="25">
        <f>SANTANDER!A38</f>
        <v>0</v>
      </c>
      <c r="B35" s="26"/>
      <c r="C35" s="27">
        <f>SANTANDER!B37</f>
        <v>0</v>
      </c>
      <c r="D35" s="28"/>
      <c r="E35" s="28">
        <f>SANTANDER!L37</f>
        <v>0</v>
      </c>
      <c r="F35" s="28">
        <f>SANTANDER!K37</f>
        <v>0</v>
      </c>
      <c r="G35" s="29">
        <f t="shared" ref="G35:G98" si="7">I35/1.16</f>
        <v>0</v>
      </c>
      <c r="H35" s="30">
        <f t="shared" ref="H35:H98" si="8">G35*0.16</f>
        <v>0</v>
      </c>
      <c r="I35" s="29">
        <f>SANTANDER!D37</f>
        <v>0</v>
      </c>
      <c r="J35" s="30">
        <f t="shared" ref="J35:J98" si="9">L35/1.16</f>
        <v>0</v>
      </c>
      <c r="K35" s="30">
        <f t="shared" ref="K35:K98" si="10">J35*0.16</f>
        <v>0</v>
      </c>
      <c r="L35" s="30">
        <f>SANTANDER!C37</f>
        <v>0</v>
      </c>
      <c r="M35" s="160">
        <f t="shared" si="4"/>
        <v>111224.12</v>
      </c>
      <c r="N35" s="29"/>
      <c r="O35" s="31"/>
    </row>
    <row r="36" spans="1:15" x14ac:dyDescent="0.2">
      <c r="A36" s="25">
        <f>SANTANDER!A39</f>
        <v>0</v>
      </c>
      <c r="B36" s="26"/>
      <c r="C36" s="27">
        <f>SANTANDER!B38</f>
        <v>0</v>
      </c>
      <c r="D36" s="28"/>
      <c r="E36" s="28">
        <f>SANTANDER!L38</f>
        <v>0</v>
      </c>
      <c r="F36" s="28">
        <f>SANTANDER!K38</f>
        <v>0</v>
      </c>
      <c r="G36" s="29">
        <f t="shared" si="7"/>
        <v>0</v>
      </c>
      <c r="H36" s="30">
        <f t="shared" si="8"/>
        <v>0</v>
      </c>
      <c r="I36" s="29">
        <f>SANTANDER!D38</f>
        <v>0</v>
      </c>
      <c r="J36" s="30">
        <f t="shared" si="9"/>
        <v>0</v>
      </c>
      <c r="K36" s="30">
        <f t="shared" si="10"/>
        <v>0</v>
      </c>
      <c r="L36" s="30">
        <f>SANTANDER!C38</f>
        <v>0</v>
      </c>
      <c r="M36" s="160">
        <f t="shared" si="4"/>
        <v>111224.12</v>
      </c>
      <c r="N36" s="29"/>
      <c r="O36" s="31"/>
    </row>
    <row r="37" spans="1:15" x14ac:dyDescent="0.2">
      <c r="A37" s="25">
        <f>SANTANDER!A40</f>
        <v>0</v>
      </c>
      <c r="B37" s="26"/>
      <c r="C37" s="27">
        <f>SANTANDER!B39</f>
        <v>0</v>
      </c>
      <c r="D37" s="28"/>
      <c r="E37" s="28">
        <f>SANTANDER!L39</f>
        <v>0</v>
      </c>
      <c r="F37" s="28">
        <f>SANTANDER!K39</f>
        <v>0</v>
      </c>
      <c r="G37" s="29">
        <f t="shared" si="7"/>
        <v>0</v>
      </c>
      <c r="H37" s="30">
        <f t="shared" si="8"/>
        <v>0</v>
      </c>
      <c r="I37" s="29">
        <f>SANTANDER!D39</f>
        <v>0</v>
      </c>
      <c r="J37" s="30">
        <f t="shared" si="9"/>
        <v>0</v>
      </c>
      <c r="K37" s="30">
        <f t="shared" si="10"/>
        <v>0</v>
      </c>
      <c r="L37" s="30">
        <f>SANTANDER!C39</f>
        <v>0</v>
      </c>
      <c r="M37" s="160">
        <f t="shared" si="4"/>
        <v>111224.12</v>
      </c>
      <c r="N37" s="29"/>
      <c r="O37" s="31"/>
    </row>
    <row r="38" spans="1:15" x14ac:dyDescent="0.2">
      <c r="A38" s="25">
        <f>SANTANDER!A41</f>
        <v>44848</v>
      </c>
      <c r="B38" s="26"/>
      <c r="C38" s="27">
        <f>SANTANDER!B40</f>
        <v>0</v>
      </c>
      <c r="D38" s="28"/>
      <c r="E38" s="28">
        <f>SANTANDER!L40</f>
        <v>0</v>
      </c>
      <c r="F38" s="28">
        <f>SANTANDER!K40</f>
        <v>0</v>
      </c>
      <c r="G38" s="29">
        <f t="shared" si="7"/>
        <v>0</v>
      </c>
      <c r="H38" s="30">
        <f t="shared" si="8"/>
        <v>0</v>
      </c>
      <c r="I38" s="29">
        <f>SANTANDER!D40</f>
        <v>0</v>
      </c>
      <c r="J38" s="30">
        <f t="shared" si="9"/>
        <v>0</v>
      </c>
      <c r="K38" s="30">
        <f t="shared" si="10"/>
        <v>0</v>
      </c>
      <c r="L38" s="30">
        <f>SANTANDER!C40</f>
        <v>0</v>
      </c>
      <c r="M38" s="160">
        <f t="shared" si="4"/>
        <v>111224.12</v>
      </c>
      <c r="N38" s="29"/>
      <c r="O38" s="31"/>
    </row>
    <row r="39" spans="1:15" x14ac:dyDescent="0.2">
      <c r="A39" s="25">
        <f>SANTANDER!A42</f>
        <v>0</v>
      </c>
      <c r="B39" s="26"/>
      <c r="C39" s="27" t="str">
        <f>SANTANDER!B41</f>
        <v>MAGOTTEAUX</v>
      </c>
      <c r="D39" s="28"/>
      <c r="E39" s="28" t="str">
        <f>SANTANDER!L41</f>
        <v>F4495</v>
      </c>
      <c r="F39" s="28">
        <f>SANTANDER!K41</f>
        <v>2138</v>
      </c>
      <c r="G39" s="29">
        <f t="shared" si="7"/>
        <v>25600</v>
      </c>
      <c r="H39" s="30">
        <f t="shared" si="8"/>
        <v>4096</v>
      </c>
      <c r="I39" s="29">
        <f>SANTANDER!D41</f>
        <v>29696</v>
      </c>
      <c r="J39" s="30">
        <f t="shared" si="9"/>
        <v>0</v>
      </c>
      <c r="K39" s="30">
        <f t="shared" si="10"/>
        <v>0</v>
      </c>
      <c r="L39" s="30">
        <f>SANTANDER!C41</f>
        <v>0</v>
      </c>
      <c r="M39" s="160">
        <f t="shared" si="4"/>
        <v>140920.12</v>
      </c>
      <c r="N39" s="29"/>
      <c r="O39" s="31"/>
    </row>
    <row r="40" spans="1:15" x14ac:dyDescent="0.2">
      <c r="A40" s="25">
        <f>SANTANDER!A43</f>
        <v>44861</v>
      </c>
      <c r="B40" s="26"/>
      <c r="C40" s="27">
        <f>SANTANDER!B42</f>
        <v>0</v>
      </c>
      <c r="D40" s="28"/>
      <c r="E40" s="28">
        <f>SANTANDER!L42</f>
        <v>0</v>
      </c>
      <c r="F40" s="28">
        <f>SANTANDER!K42</f>
        <v>0</v>
      </c>
      <c r="G40" s="29">
        <f t="shared" si="7"/>
        <v>0</v>
      </c>
      <c r="H40" s="30">
        <f t="shared" si="8"/>
        <v>0</v>
      </c>
      <c r="I40" s="29">
        <f>SANTANDER!D42</f>
        <v>0</v>
      </c>
      <c r="J40" s="30">
        <f t="shared" si="9"/>
        <v>0</v>
      </c>
      <c r="K40" s="30">
        <f t="shared" si="10"/>
        <v>0</v>
      </c>
      <c r="L40" s="30">
        <f>SANTANDER!C42</f>
        <v>0</v>
      </c>
      <c r="M40" s="160">
        <f t="shared" si="4"/>
        <v>140920.12</v>
      </c>
      <c r="N40" s="29"/>
      <c r="O40" s="31"/>
    </row>
    <row r="41" spans="1:15" x14ac:dyDescent="0.2">
      <c r="A41" s="25">
        <f>SANTANDER!A44</f>
        <v>0</v>
      </c>
      <c r="B41" s="26"/>
      <c r="C41" s="27" t="str">
        <f>SANTANDER!B43</f>
        <v>MAGOTTEAUX</v>
      </c>
      <c r="D41" s="28"/>
      <c r="E41" s="28" t="str">
        <f>SANTANDER!L43</f>
        <v>F4693-F4694-F4695-F4707</v>
      </c>
      <c r="F41" s="28">
        <f>SANTANDER!K43</f>
        <v>2167</v>
      </c>
      <c r="G41" s="29">
        <f t="shared" si="7"/>
        <v>109400.00000000001</v>
      </c>
      <c r="H41" s="30">
        <f t="shared" si="8"/>
        <v>17504.000000000004</v>
      </c>
      <c r="I41" s="29">
        <f>SANTANDER!D43</f>
        <v>126904</v>
      </c>
      <c r="J41" s="30">
        <f t="shared" si="9"/>
        <v>0</v>
      </c>
      <c r="K41" s="30">
        <f t="shared" si="10"/>
        <v>0</v>
      </c>
      <c r="L41" s="30">
        <f>SANTANDER!C43</f>
        <v>0</v>
      </c>
      <c r="M41" s="160">
        <f t="shared" si="4"/>
        <v>267824.12</v>
      </c>
      <c r="N41" s="29"/>
      <c r="O41" s="31"/>
    </row>
    <row r="42" spans="1:15" x14ac:dyDescent="0.2">
      <c r="A42" s="25">
        <f>SANTANDER!A45</f>
        <v>0</v>
      </c>
      <c r="B42" s="26"/>
      <c r="C42" s="27">
        <f>SANTANDER!B44</f>
        <v>0</v>
      </c>
      <c r="D42" s="28"/>
      <c r="E42" s="28">
        <f>SANTANDER!L44</f>
        <v>0</v>
      </c>
      <c r="F42" s="28">
        <f>SANTANDER!K44</f>
        <v>0</v>
      </c>
      <c r="G42" s="29">
        <f t="shared" si="7"/>
        <v>0</v>
      </c>
      <c r="H42" s="30">
        <f t="shared" si="8"/>
        <v>0</v>
      </c>
      <c r="I42" s="29">
        <f>SANTANDER!D45</f>
        <v>0</v>
      </c>
      <c r="J42" s="30">
        <f t="shared" si="9"/>
        <v>0</v>
      </c>
      <c r="K42" s="30">
        <f t="shared" si="10"/>
        <v>0</v>
      </c>
      <c r="L42" s="30">
        <f>SANTANDER!C45</f>
        <v>0</v>
      </c>
      <c r="M42" s="160">
        <f t="shared" si="4"/>
        <v>267824.12</v>
      </c>
      <c r="N42" s="29"/>
      <c r="O42" s="31"/>
    </row>
    <row r="43" spans="1:15" x14ac:dyDescent="0.2">
      <c r="A43" s="25">
        <f>SANTANDER!A46</f>
        <v>0</v>
      </c>
      <c r="B43" s="26"/>
      <c r="C43" s="27">
        <f>SANTANDER!B45</f>
        <v>0</v>
      </c>
      <c r="D43" s="28"/>
      <c r="E43" s="28">
        <f>SANTANDER!L45</f>
        <v>0</v>
      </c>
      <c r="F43" s="28">
        <f>SANTANDER!K45</f>
        <v>0</v>
      </c>
      <c r="G43" s="29">
        <f t="shared" si="7"/>
        <v>0</v>
      </c>
      <c r="H43" s="30">
        <f t="shared" si="8"/>
        <v>0</v>
      </c>
      <c r="I43" s="29">
        <f>SANTANDER!D46</f>
        <v>0</v>
      </c>
      <c r="J43" s="30">
        <f t="shared" si="9"/>
        <v>0</v>
      </c>
      <c r="K43" s="30">
        <f t="shared" si="10"/>
        <v>0</v>
      </c>
      <c r="L43" s="30">
        <f>SANTANDER!C46</f>
        <v>0</v>
      </c>
      <c r="M43" s="160">
        <f t="shared" si="4"/>
        <v>267824.12</v>
      </c>
      <c r="N43" s="29"/>
      <c r="O43" s="31"/>
    </row>
    <row r="44" spans="1:15" x14ac:dyDescent="0.2">
      <c r="A44" s="25">
        <f>SANTANDER!A47</f>
        <v>0</v>
      </c>
      <c r="B44" s="26"/>
      <c r="C44" s="27">
        <f>SANTANDER!B47</f>
        <v>0</v>
      </c>
      <c r="D44" s="28"/>
      <c r="E44" s="28">
        <f>SANTANDER!L46</f>
        <v>0</v>
      </c>
      <c r="F44" s="28">
        <f>SANTANDER!K46</f>
        <v>0</v>
      </c>
      <c r="G44" s="29">
        <f t="shared" si="7"/>
        <v>0</v>
      </c>
      <c r="H44" s="30">
        <f t="shared" si="8"/>
        <v>0</v>
      </c>
      <c r="I44" s="29">
        <f>SANTANDER!D47</f>
        <v>0</v>
      </c>
      <c r="J44" s="30">
        <f t="shared" si="9"/>
        <v>0</v>
      </c>
      <c r="K44" s="30">
        <f t="shared" si="10"/>
        <v>0</v>
      </c>
      <c r="L44" s="30">
        <f>SANTANDER!C47</f>
        <v>0</v>
      </c>
      <c r="M44" s="160">
        <f t="shared" si="4"/>
        <v>267824.12</v>
      </c>
      <c r="N44" s="29"/>
      <c r="O44" s="31"/>
    </row>
    <row r="45" spans="1:15" x14ac:dyDescent="0.2">
      <c r="A45" s="25">
        <f>SANTANDER!A48</f>
        <v>0</v>
      </c>
      <c r="B45" s="26"/>
      <c r="C45" s="27">
        <f>SANTANDER!B48</f>
        <v>0</v>
      </c>
      <c r="D45" s="28"/>
      <c r="E45" s="28">
        <f>SANTANDER!L47</f>
        <v>0</v>
      </c>
      <c r="F45" s="28">
        <f>SANTANDER!K47</f>
        <v>0</v>
      </c>
      <c r="G45" s="29">
        <f t="shared" si="7"/>
        <v>0</v>
      </c>
      <c r="H45" s="30">
        <f t="shared" si="8"/>
        <v>0</v>
      </c>
      <c r="I45" s="29">
        <f>SANTANDER!D48</f>
        <v>0</v>
      </c>
      <c r="J45" s="30">
        <f t="shared" si="9"/>
        <v>0</v>
      </c>
      <c r="K45" s="30">
        <f t="shared" si="10"/>
        <v>0</v>
      </c>
      <c r="L45" s="30">
        <f>SANTANDER!C48</f>
        <v>0</v>
      </c>
      <c r="M45" s="160">
        <f t="shared" si="4"/>
        <v>267824.12</v>
      </c>
      <c r="N45" s="29"/>
      <c r="O45" s="31"/>
    </row>
    <row r="46" spans="1:15" x14ac:dyDescent="0.2">
      <c r="A46" s="25">
        <f>SANTANDER!A49</f>
        <v>0</v>
      </c>
      <c r="B46" s="26"/>
      <c r="C46" s="27">
        <f>SANTANDER!B49</f>
        <v>0</v>
      </c>
      <c r="D46" s="28"/>
      <c r="E46" s="28">
        <f>SANTANDER!L48</f>
        <v>0</v>
      </c>
      <c r="F46" s="28">
        <f>SANTANDER!K48</f>
        <v>0</v>
      </c>
      <c r="G46" s="29">
        <f t="shared" si="7"/>
        <v>0</v>
      </c>
      <c r="H46" s="30">
        <f t="shared" si="8"/>
        <v>0</v>
      </c>
      <c r="I46" s="29">
        <f>SANTANDER!D49</f>
        <v>0</v>
      </c>
      <c r="J46" s="30">
        <f t="shared" si="9"/>
        <v>0</v>
      </c>
      <c r="K46" s="30">
        <f t="shared" si="10"/>
        <v>0</v>
      </c>
      <c r="L46" s="30">
        <f>SANTANDER!C49</f>
        <v>0</v>
      </c>
      <c r="M46" s="160">
        <f t="shared" si="4"/>
        <v>267824.12</v>
      </c>
      <c r="N46" s="29"/>
      <c r="O46" s="31"/>
    </row>
    <row r="47" spans="1:15" x14ac:dyDescent="0.2">
      <c r="A47" s="25">
        <f>SANTANDER!A50</f>
        <v>0</v>
      </c>
      <c r="B47" s="26"/>
      <c r="C47" s="27">
        <f>SANTANDER!B50</f>
        <v>0</v>
      </c>
      <c r="D47" s="28"/>
      <c r="E47" s="28">
        <f>SANTANDER!L49</f>
        <v>0</v>
      </c>
      <c r="F47" s="28">
        <f>SANTANDER!K49</f>
        <v>0</v>
      </c>
      <c r="G47" s="29">
        <f t="shared" si="7"/>
        <v>0</v>
      </c>
      <c r="H47" s="30">
        <f t="shared" si="8"/>
        <v>0</v>
      </c>
      <c r="I47" s="29">
        <f>SANTANDER!D50</f>
        <v>0</v>
      </c>
      <c r="J47" s="30">
        <f t="shared" si="9"/>
        <v>0</v>
      </c>
      <c r="K47" s="30">
        <f t="shared" si="10"/>
        <v>0</v>
      </c>
      <c r="L47" s="30">
        <f>SANTANDER!C50</f>
        <v>0</v>
      </c>
      <c r="M47" s="160">
        <f t="shared" si="4"/>
        <v>267824.12</v>
      </c>
      <c r="N47" s="29"/>
      <c r="O47" s="31"/>
    </row>
    <row r="48" spans="1:15" x14ac:dyDescent="0.2">
      <c r="A48" s="25">
        <f>SANTANDER!A51</f>
        <v>0</v>
      </c>
      <c r="B48" s="26"/>
      <c r="C48" s="27">
        <f>SANTANDER!B51</f>
        <v>0</v>
      </c>
      <c r="D48" s="28"/>
      <c r="E48" s="28">
        <f>SANTANDER!L50</f>
        <v>0</v>
      </c>
      <c r="F48" s="28">
        <f>SANTANDER!K50</f>
        <v>0</v>
      </c>
      <c r="G48" s="29">
        <f t="shared" si="7"/>
        <v>0</v>
      </c>
      <c r="H48" s="30">
        <f t="shared" si="8"/>
        <v>0</v>
      </c>
      <c r="I48" s="29">
        <f>SANTANDER!D51</f>
        <v>0</v>
      </c>
      <c r="J48" s="30">
        <f t="shared" si="9"/>
        <v>0</v>
      </c>
      <c r="K48" s="30">
        <f t="shared" si="10"/>
        <v>0</v>
      </c>
      <c r="L48" s="30">
        <f>SANTANDER!C51</f>
        <v>0</v>
      </c>
      <c r="M48" s="160">
        <f t="shared" si="4"/>
        <v>267824.12</v>
      </c>
      <c r="N48" s="29"/>
      <c r="O48" s="31"/>
    </row>
    <row r="49" spans="1:15" x14ac:dyDescent="0.2">
      <c r="A49" s="25">
        <f>SANTANDER!A52</f>
        <v>0</v>
      </c>
      <c r="B49" s="26"/>
      <c r="C49" s="27">
        <f>SANTANDER!B52</f>
        <v>0</v>
      </c>
      <c r="D49" s="28"/>
      <c r="E49" s="28">
        <f>SANTANDER!L51</f>
        <v>0</v>
      </c>
      <c r="F49" s="28">
        <f>SANTANDER!K51</f>
        <v>0</v>
      </c>
      <c r="G49" s="29">
        <f t="shared" si="7"/>
        <v>0</v>
      </c>
      <c r="H49" s="30">
        <f t="shared" si="8"/>
        <v>0</v>
      </c>
      <c r="I49" s="29">
        <f>SANTANDER!D52</f>
        <v>0</v>
      </c>
      <c r="J49" s="30">
        <f t="shared" si="9"/>
        <v>0</v>
      </c>
      <c r="K49" s="30">
        <f t="shared" si="10"/>
        <v>0</v>
      </c>
      <c r="L49" s="30">
        <f>SANTANDER!C52</f>
        <v>0</v>
      </c>
      <c r="M49" s="160">
        <f t="shared" si="4"/>
        <v>267824.12</v>
      </c>
      <c r="N49" s="29"/>
      <c r="O49" s="31"/>
    </row>
    <row r="50" spans="1:15" x14ac:dyDescent="0.2">
      <c r="A50" s="25">
        <f>SANTANDER!A53</f>
        <v>0</v>
      </c>
      <c r="B50" s="26"/>
      <c r="C50" s="27">
        <f>SANTANDER!B53</f>
        <v>0</v>
      </c>
      <c r="D50" s="28"/>
      <c r="E50" s="28">
        <f>SANTANDER!L52</f>
        <v>0</v>
      </c>
      <c r="F50" s="28">
        <f>SANTANDER!K52</f>
        <v>0</v>
      </c>
      <c r="G50" s="29">
        <f t="shared" si="7"/>
        <v>0</v>
      </c>
      <c r="H50" s="30">
        <f t="shared" si="8"/>
        <v>0</v>
      </c>
      <c r="I50" s="29">
        <f>SANTANDER!D53</f>
        <v>0</v>
      </c>
      <c r="J50" s="30">
        <f t="shared" si="9"/>
        <v>0</v>
      </c>
      <c r="K50" s="30">
        <f t="shared" si="10"/>
        <v>0</v>
      </c>
      <c r="L50" s="30">
        <f>SANTANDER!C53</f>
        <v>0</v>
      </c>
      <c r="M50" s="160">
        <f t="shared" si="4"/>
        <v>267824.12</v>
      </c>
      <c r="N50" s="29"/>
      <c r="O50" s="31"/>
    </row>
    <row r="51" spans="1:15" x14ac:dyDescent="0.2">
      <c r="A51" s="25">
        <f>SANTANDER!A54</f>
        <v>0</v>
      </c>
      <c r="B51" s="26"/>
      <c r="C51" s="27">
        <f>SANTANDER!B54</f>
        <v>0</v>
      </c>
      <c r="D51" s="28"/>
      <c r="E51" s="28">
        <f>SANTANDER!L53</f>
        <v>0</v>
      </c>
      <c r="F51" s="28">
        <f>SANTANDER!K53</f>
        <v>0</v>
      </c>
      <c r="G51" s="29">
        <f t="shared" si="7"/>
        <v>0</v>
      </c>
      <c r="H51" s="30">
        <f t="shared" si="8"/>
        <v>0</v>
      </c>
      <c r="I51" s="29">
        <f>SANTANDER!D54</f>
        <v>0</v>
      </c>
      <c r="J51" s="30">
        <f t="shared" si="9"/>
        <v>0</v>
      </c>
      <c r="K51" s="30">
        <f t="shared" si="10"/>
        <v>0</v>
      </c>
      <c r="L51" s="30">
        <f>SANTANDER!C54</f>
        <v>0</v>
      </c>
      <c r="M51" s="160">
        <f t="shared" si="4"/>
        <v>267824.12</v>
      </c>
      <c r="N51" s="29"/>
      <c r="O51" s="31"/>
    </row>
    <row r="52" spans="1:15" x14ac:dyDescent="0.2">
      <c r="A52" s="25">
        <f>SANTANDER!A55</f>
        <v>0</v>
      </c>
      <c r="B52" s="26"/>
      <c r="C52" s="27">
        <f>SANTANDER!B55</f>
        <v>0</v>
      </c>
      <c r="D52" s="28"/>
      <c r="E52" s="28">
        <f>SANTANDER!L54</f>
        <v>0</v>
      </c>
      <c r="F52" s="28">
        <f>SANTANDER!K54</f>
        <v>0</v>
      </c>
      <c r="G52" s="29">
        <f t="shared" si="7"/>
        <v>0</v>
      </c>
      <c r="H52" s="30">
        <f t="shared" si="8"/>
        <v>0</v>
      </c>
      <c r="I52" s="29">
        <f>SANTANDER!D55</f>
        <v>0</v>
      </c>
      <c r="J52" s="30">
        <f t="shared" si="9"/>
        <v>0</v>
      </c>
      <c r="K52" s="30">
        <f t="shared" si="10"/>
        <v>0</v>
      </c>
      <c r="L52" s="30">
        <f>SANTANDER!C55</f>
        <v>0</v>
      </c>
      <c r="M52" s="160">
        <f t="shared" si="4"/>
        <v>267824.12</v>
      </c>
      <c r="N52" s="29"/>
      <c r="O52" s="31"/>
    </row>
    <row r="53" spans="1:15" x14ac:dyDescent="0.2">
      <c r="A53" s="25">
        <f>SANTANDER!A56</f>
        <v>0</v>
      </c>
      <c r="B53" s="26"/>
      <c r="C53" s="27">
        <f>SANTANDER!B56</f>
        <v>0</v>
      </c>
      <c r="D53" s="28"/>
      <c r="E53" s="28">
        <f>SANTANDER!L55</f>
        <v>0</v>
      </c>
      <c r="F53" s="28">
        <f>SANTANDER!K55</f>
        <v>0</v>
      </c>
      <c r="G53" s="29">
        <f t="shared" si="7"/>
        <v>0</v>
      </c>
      <c r="H53" s="30">
        <f t="shared" si="8"/>
        <v>0</v>
      </c>
      <c r="I53" s="29">
        <f>SANTANDER!D56</f>
        <v>0</v>
      </c>
      <c r="J53" s="30">
        <f t="shared" si="9"/>
        <v>0</v>
      </c>
      <c r="K53" s="30">
        <f t="shared" si="10"/>
        <v>0</v>
      </c>
      <c r="L53" s="30">
        <f>SANTANDER!C56</f>
        <v>0</v>
      </c>
      <c r="M53" s="160">
        <f t="shared" si="4"/>
        <v>267824.12</v>
      </c>
      <c r="N53" s="29"/>
      <c r="O53" s="31"/>
    </row>
    <row r="54" spans="1:15" x14ac:dyDescent="0.2">
      <c r="A54" s="25">
        <f>SANTANDER!A57</f>
        <v>0</v>
      </c>
      <c r="B54" s="26"/>
      <c r="C54" s="27">
        <f>SANTANDER!B57</f>
        <v>0</v>
      </c>
      <c r="D54" s="28"/>
      <c r="E54" s="28">
        <f>SANTANDER!L56</f>
        <v>0</v>
      </c>
      <c r="F54" s="28">
        <f>SANTANDER!K56</f>
        <v>0</v>
      </c>
      <c r="G54" s="29">
        <f t="shared" si="7"/>
        <v>0</v>
      </c>
      <c r="H54" s="30">
        <f t="shared" si="8"/>
        <v>0</v>
      </c>
      <c r="I54" s="29">
        <f>SANTANDER!D57</f>
        <v>0</v>
      </c>
      <c r="J54" s="30">
        <f t="shared" si="9"/>
        <v>0</v>
      </c>
      <c r="K54" s="30">
        <f t="shared" si="10"/>
        <v>0</v>
      </c>
      <c r="L54" s="30">
        <f>SANTANDER!C57</f>
        <v>0</v>
      </c>
      <c r="M54" s="160">
        <f t="shared" si="4"/>
        <v>267824.12</v>
      </c>
      <c r="N54" s="29"/>
      <c r="O54" s="31"/>
    </row>
    <row r="55" spans="1:15" x14ac:dyDescent="0.2">
      <c r="A55" s="25">
        <f>SANTANDER!A58</f>
        <v>0</v>
      </c>
      <c r="B55" s="26"/>
      <c r="C55" s="27">
        <f>SANTANDER!B58</f>
        <v>0</v>
      </c>
      <c r="D55" s="28"/>
      <c r="E55" s="28">
        <f>SANTANDER!L57</f>
        <v>0</v>
      </c>
      <c r="F55" s="28">
        <f>SANTANDER!K57</f>
        <v>0</v>
      </c>
      <c r="G55" s="29">
        <f t="shared" si="7"/>
        <v>0</v>
      </c>
      <c r="H55" s="30">
        <f t="shared" si="8"/>
        <v>0</v>
      </c>
      <c r="I55" s="29">
        <f>SANTANDER!D58</f>
        <v>0</v>
      </c>
      <c r="J55" s="30">
        <f t="shared" si="9"/>
        <v>0</v>
      </c>
      <c r="K55" s="30">
        <f t="shared" si="10"/>
        <v>0</v>
      </c>
      <c r="L55" s="30">
        <f>SANTANDER!C58</f>
        <v>0</v>
      </c>
      <c r="M55" s="160">
        <f t="shared" si="4"/>
        <v>267824.12</v>
      </c>
      <c r="N55" s="29"/>
      <c r="O55" s="31"/>
    </row>
    <row r="56" spans="1:15" x14ac:dyDescent="0.2">
      <c r="A56" s="25">
        <f>SANTANDER!A59</f>
        <v>0</v>
      </c>
      <c r="B56" s="26"/>
      <c r="C56" s="27">
        <f>SANTANDER!B59</f>
        <v>0</v>
      </c>
      <c r="D56" s="28"/>
      <c r="E56" s="28">
        <f>SANTANDER!L58</f>
        <v>0</v>
      </c>
      <c r="F56" s="28">
        <f>SANTANDER!K58</f>
        <v>0</v>
      </c>
      <c r="G56" s="29">
        <f t="shared" si="7"/>
        <v>0</v>
      </c>
      <c r="H56" s="30">
        <f t="shared" si="8"/>
        <v>0</v>
      </c>
      <c r="I56" s="29">
        <f>SANTANDER!D59</f>
        <v>0</v>
      </c>
      <c r="J56" s="30">
        <f t="shared" si="9"/>
        <v>0</v>
      </c>
      <c r="K56" s="30">
        <f t="shared" si="10"/>
        <v>0</v>
      </c>
      <c r="L56" s="30">
        <f>SANTANDER!C59</f>
        <v>0</v>
      </c>
      <c r="M56" s="160">
        <f t="shared" si="4"/>
        <v>267824.12</v>
      </c>
      <c r="N56" s="29"/>
      <c r="O56" s="31"/>
    </row>
    <row r="57" spans="1:15" x14ac:dyDescent="0.2">
      <c r="A57" s="25">
        <f>SANTANDER!A61</f>
        <v>0</v>
      </c>
      <c r="B57" s="26"/>
      <c r="C57" s="27">
        <f>SANTANDER!B61</f>
        <v>0</v>
      </c>
      <c r="D57" s="28"/>
      <c r="E57" s="28">
        <f>SANTANDER!L61</f>
        <v>0</v>
      </c>
      <c r="F57" s="28">
        <f>SANTANDER!K59</f>
        <v>0</v>
      </c>
      <c r="G57" s="29">
        <f t="shared" si="7"/>
        <v>0</v>
      </c>
      <c r="H57" s="30">
        <f t="shared" si="8"/>
        <v>0</v>
      </c>
      <c r="I57" s="29">
        <f>SANTANDER!D61</f>
        <v>0</v>
      </c>
      <c r="J57" s="30">
        <f t="shared" si="9"/>
        <v>0</v>
      </c>
      <c r="K57" s="30">
        <f t="shared" si="10"/>
        <v>0</v>
      </c>
      <c r="L57" s="30">
        <f>SANTANDER!C61</f>
        <v>0</v>
      </c>
      <c r="M57" s="160">
        <f t="shared" si="4"/>
        <v>267824.12</v>
      </c>
      <c r="N57" s="29"/>
      <c r="O57" s="31"/>
    </row>
    <row r="58" spans="1:15" x14ac:dyDescent="0.2">
      <c r="A58" s="25">
        <f>SANTANDER!A62</f>
        <v>0</v>
      </c>
      <c r="B58" s="26"/>
      <c r="C58" s="27">
        <f>SANTANDER!B62</f>
        <v>0</v>
      </c>
      <c r="D58" s="28"/>
      <c r="E58" s="28">
        <f>SANTANDER!L62</f>
        <v>0</v>
      </c>
      <c r="F58" s="28">
        <f>SANTANDER!K60</f>
        <v>0</v>
      </c>
      <c r="G58" s="29">
        <f t="shared" si="7"/>
        <v>0</v>
      </c>
      <c r="H58" s="30">
        <f t="shared" si="8"/>
        <v>0</v>
      </c>
      <c r="I58" s="29">
        <f>SANTANDER!D62</f>
        <v>0</v>
      </c>
      <c r="J58" s="30">
        <f t="shared" si="9"/>
        <v>0</v>
      </c>
      <c r="K58" s="30">
        <f t="shared" si="10"/>
        <v>0</v>
      </c>
      <c r="L58" s="30">
        <f>SANTANDER!C62</f>
        <v>0</v>
      </c>
      <c r="M58" s="160">
        <f t="shared" si="4"/>
        <v>267824.12</v>
      </c>
      <c r="N58" s="29"/>
      <c r="O58" s="31"/>
    </row>
    <row r="59" spans="1:15" x14ac:dyDescent="0.2">
      <c r="A59" s="25">
        <f>SANTANDER!A63</f>
        <v>0</v>
      </c>
      <c r="B59" s="26"/>
      <c r="C59" s="27">
        <f>SANTANDER!B63</f>
        <v>0</v>
      </c>
      <c r="D59" s="28"/>
      <c r="E59" s="28">
        <f>SANTANDER!L63</f>
        <v>0</v>
      </c>
      <c r="F59" s="28">
        <f>SANTANDER!K61</f>
        <v>0</v>
      </c>
      <c r="G59" s="29">
        <f t="shared" si="7"/>
        <v>0</v>
      </c>
      <c r="H59" s="30">
        <f t="shared" si="8"/>
        <v>0</v>
      </c>
      <c r="I59" s="29">
        <f>SANTANDER!D63</f>
        <v>0</v>
      </c>
      <c r="J59" s="30">
        <f t="shared" si="9"/>
        <v>0</v>
      </c>
      <c r="K59" s="30">
        <f t="shared" si="10"/>
        <v>0</v>
      </c>
      <c r="L59" s="30">
        <f>SANTANDER!C63</f>
        <v>0</v>
      </c>
      <c r="M59" s="160">
        <f t="shared" si="4"/>
        <v>267824.12</v>
      </c>
      <c r="N59" s="29"/>
      <c r="O59" s="31"/>
    </row>
    <row r="60" spans="1:15" x14ac:dyDescent="0.2">
      <c r="A60" s="25">
        <f>SANTANDER!A64</f>
        <v>0</v>
      </c>
      <c r="B60" s="26"/>
      <c r="C60" s="27">
        <f>SANTANDER!B64</f>
        <v>0</v>
      </c>
      <c r="D60" s="28"/>
      <c r="E60" s="28">
        <f>SANTANDER!L64</f>
        <v>0</v>
      </c>
      <c r="F60" s="28">
        <f>SANTANDER!K62</f>
        <v>0</v>
      </c>
      <c r="G60" s="29">
        <f t="shared" si="7"/>
        <v>0</v>
      </c>
      <c r="H60" s="30">
        <f t="shared" si="8"/>
        <v>0</v>
      </c>
      <c r="I60" s="29">
        <f>SANTANDER!D64</f>
        <v>0</v>
      </c>
      <c r="J60" s="30">
        <f t="shared" si="9"/>
        <v>0</v>
      </c>
      <c r="K60" s="30">
        <f t="shared" si="10"/>
        <v>0</v>
      </c>
      <c r="L60" s="30">
        <f>SANTANDER!C64</f>
        <v>0</v>
      </c>
      <c r="M60" s="160">
        <f t="shared" si="4"/>
        <v>267824.12</v>
      </c>
      <c r="N60" s="29"/>
      <c r="O60" s="31"/>
    </row>
    <row r="61" spans="1:15" x14ac:dyDescent="0.2">
      <c r="A61" s="25">
        <f>SANTANDER!A65</f>
        <v>0</v>
      </c>
      <c r="B61" s="26"/>
      <c r="C61" s="27">
        <f>SANTANDER!B65</f>
        <v>0</v>
      </c>
      <c r="D61" s="28"/>
      <c r="E61" s="28">
        <f>SANTANDER!L65</f>
        <v>0</v>
      </c>
      <c r="F61" s="28">
        <f>SANTANDER!K63</f>
        <v>0</v>
      </c>
      <c r="G61" s="29">
        <f t="shared" si="7"/>
        <v>0</v>
      </c>
      <c r="H61" s="30">
        <f t="shared" si="8"/>
        <v>0</v>
      </c>
      <c r="I61" s="29">
        <f>SANTANDER!D65</f>
        <v>0</v>
      </c>
      <c r="J61" s="30">
        <f t="shared" si="9"/>
        <v>0</v>
      </c>
      <c r="K61" s="30">
        <f t="shared" si="10"/>
        <v>0</v>
      </c>
      <c r="L61" s="30">
        <f>SANTANDER!C65</f>
        <v>0</v>
      </c>
      <c r="M61" s="160">
        <f t="shared" si="4"/>
        <v>267824.12</v>
      </c>
      <c r="N61" s="29"/>
      <c r="O61" s="31"/>
    </row>
    <row r="62" spans="1:15" x14ac:dyDescent="0.2">
      <c r="A62" s="25">
        <f>SANTANDER!A66</f>
        <v>0</v>
      </c>
      <c r="B62" s="26"/>
      <c r="C62" s="27">
        <f>SANTANDER!B66</f>
        <v>0</v>
      </c>
      <c r="D62" s="28"/>
      <c r="E62" s="28">
        <f>SANTANDER!L66</f>
        <v>0</v>
      </c>
      <c r="F62" s="28">
        <f>SANTANDER!K64</f>
        <v>0</v>
      </c>
      <c r="G62" s="29">
        <f t="shared" si="7"/>
        <v>0</v>
      </c>
      <c r="H62" s="30">
        <f t="shared" si="8"/>
        <v>0</v>
      </c>
      <c r="I62" s="29">
        <f>SANTANDER!D66</f>
        <v>0</v>
      </c>
      <c r="J62" s="30">
        <f t="shared" si="9"/>
        <v>0</v>
      </c>
      <c r="K62" s="30">
        <f t="shared" si="10"/>
        <v>0</v>
      </c>
      <c r="L62" s="30">
        <f>SANTANDER!C66</f>
        <v>0</v>
      </c>
      <c r="M62" s="160">
        <f t="shared" si="4"/>
        <v>267824.12</v>
      </c>
      <c r="N62" s="29"/>
      <c r="O62" s="31"/>
    </row>
    <row r="63" spans="1:15" x14ac:dyDescent="0.2">
      <c r="A63" s="25">
        <f>SANTANDER!A60</f>
        <v>0</v>
      </c>
      <c r="B63" s="26"/>
      <c r="C63" s="27">
        <f>SANTANDER!B60</f>
        <v>0</v>
      </c>
      <c r="D63" s="28"/>
      <c r="E63" s="28">
        <f>SANTANDER!L60</f>
        <v>0</v>
      </c>
      <c r="F63" s="28">
        <f>SANTANDER!K65</f>
        <v>0</v>
      </c>
      <c r="G63" s="29">
        <f t="shared" si="7"/>
        <v>0</v>
      </c>
      <c r="H63" s="30">
        <f t="shared" si="8"/>
        <v>0</v>
      </c>
      <c r="I63" s="29">
        <f>SANTANDER!D60</f>
        <v>0</v>
      </c>
      <c r="J63" s="30">
        <f t="shared" si="9"/>
        <v>0</v>
      </c>
      <c r="K63" s="30">
        <f t="shared" si="10"/>
        <v>0</v>
      </c>
      <c r="L63" s="30">
        <f>SANTANDER!C60</f>
        <v>0</v>
      </c>
      <c r="M63" s="160">
        <f t="shared" si="4"/>
        <v>267824.12</v>
      </c>
      <c r="N63" s="29"/>
      <c r="O63" s="31"/>
    </row>
    <row r="64" spans="1:15" x14ac:dyDescent="0.2">
      <c r="A64" s="25">
        <f>SANTANDER!A67</f>
        <v>0</v>
      </c>
      <c r="B64" s="26"/>
      <c r="C64" s="27">
        <f>SANTANDER!B67</f>
        <v>0</v>
      </c>
      <c r="D64" s="28"/>
      <c r="E64" s="28">
        <f>SANTANDER!L67</f>
        <v>0</v>
      </c>
      <c r="F64" s="28">
        <f>SANTANDER!K66</f>
        <v>0</v>
      </c>
      <c r="G64" s="29">
        <f t="shared" si="7"/>
        <v>0</v>
      </c>
      <c r="H64" s="30">
        <f t="shared" si="8"/>
        <v>0</v>
      </c>
      <c r="I64" s="29">
        <f>SANTANDER!D67</f>
        <v>0</v>
      </c>
      <c r="J64" s="30">
        <f t="shared" si="9"/>
        <v>0</v>
      </c>
      <c r="K64" s="30">
        <f t="shared" si="10"/>
        <v>0</v>
      </c>
      <c r="L64" s="30">
        <f>SANTANDER!C67</f>
        <v>0</v>
      </c>
      <c r="M64" s="160">
        <f t="shared" si="4"/>
        <v>267824.12</v>
      </c>
      <c r="N64" s="29"/>
      <c r="O64" s="31"/>
    </row>
    <row r="65" spans="1:15" x14ac:dyDescent="0.2">
      <c r="A65" s="25">
        <f>SANTANDER!A68</f>
        <v>0</v>
      </c>
      <c r="B65" s="26"/>
      <c r="C65" s="27">
        <f>SANTANDER!B68</f>
        <v>0</v>
      </c>
      <c r="D65" s="28"/>
      <c r="E65" s="28">
        <f>SANTANDER!L68</f>
        <v>0</v>
      </c>
      <c r="F65" s="28">
        <f>SANTANDER!K67</f>
        <v>0</v>
      </c>
      <c r="G65" s="29">
        <f t="shared" si="7"/>
        <v>0</v>
      </c>
      <c r="H65" s="30">
        <f t="shared" si="8"/>
        <v>0</v>
      </c>
      <c r="I65" s="29">
        <f>SANTANDER!D68</f>
        <v>0</v>
      </c>
      <c r="J65" s="30">
        <f t="shared" si="9"/>
        <v>0</v>
      </c>
      <c r="K65" s="30">
        <f t="shared" si="10"/>
        <v>0</v>
      </c>
      <c r="L65" s="30">
        <f>SANTANDER!C68</f>
        <v>0</v>
      </c>
      <c r="M65" s="160">
        <f t="shared" si="4"/>
        <v>267824.12</v>
      </c>
      <c r="N65" s="29"/>
      <c r="O65" s="31"/>
    </row>
    <row r="66" spans="1:15" x14ac:dyDescent="0.2">
      <c r="A66" s="25">
        <f>SANTANDER!A69</f>
        <v>0</v>
      </c>
      <c r="B66" s="26"/>
      <c r="C66" s="27">
        <f>SANTANDER!B69</f>
        <v>0</v>
      </c>
      <c r="D66" s="28"/>
      <c r="E66" s="28">
        <f>SANTANDER!L69</f>
        <v>0</v>
      </c>
      <c r="F66" s="28">
        <f>SANTANDER!K68</f>
        <v>0</v>
      </c>
      <c r="G66" s="29">
        <f t="shared" si="7"/>
        <v>0</v>
      </c>
      <c r="H66" s="30">
        <f t="shared" si="8"/>
        <v>0</v>
      </c>
      <c r="I66" s="29">
        <f>SANTANDER!D69</f>
        <v>0</v>
      </c>
      <c r="J66" s="30">
        <f t="shared" si="9"/>
        <v>0</v>
      </c>
      <c r="K66" s="30">
        <f t="shared" si="10"/>
        <v>0</v>
      </c>
      <c r="L66" s="30">
        <f>SANTANDER!C69</f>
        <v>0</v>
      </c>
      <c r="M66" s="160">
        <f t="shared" si="4"/>
        <v>267824.12</v>
      </c>
      <c r="N66" s="29"/>
      <c r="O66" s="31"/>
    </row>
    <row r="67" spans="1:15" x14ac:dyDescent="0.2">
      <c r="A67" s="25">
        <f>SANTANDER!A70</f>
        <v>0</v>
      </c>
      <c r="B67" s="26"/>
      <c r="C67" s="27">
        <f>SANTANDER!B70</f>
        <v>0</v>
      </c>
      <c r="D67" s="28"/>
      <c r="E67" s="28">
        <f>SANTANDER!L70</f>
        <v>0</v>
      </c>
      <c r="F67" s="28">
        <f>SANTANDER!K69</f>
        <v>0</v>
      </c>
      <c r="G67" s="29">
        <f t="shared" si="7"/>
        <v>0</v>
      </c>
      <c r="H67" s="30">
        <f t="shared" si="8"/>
        <v>0</v>
      </c>
      <c r="I67" s="29">
        <f>SANTANDER!D70</f>
        <v>0</v>
      </c>
      <c r="J67" s="30">
        <f t="shared" si="9"/>
        <v>0</v>
      </c>
      <c r="K67" s="30">
        <f t="shared" si="10"/>
        <v>0</v>
      </c>
      <c r="L67" s="30">
        <f>SANTANDER!C70</f>
        <v>0</v>
      </c>
      <c r="M67" s="160">
        <f t="shared" si="4"/>
        <v>267824.12</v>
      </c>
      <c r="N67" s="29"/>
      <c r="O67" s="31"/>
    </row>
    <row r="68" spans="1:15" x14ac:dyDescent="0.2">
      <c r="A68" s="25">
        <f>SANTANDER!A71</f>
        <v>0</v>
      </c>
      <c r="B68" s="26"/>
      <c r="C68" s="27">
        <f>SANTANDER!B71</f>
        <v>0</v>
      </c>
      <c r="D68" s="28"/>
      <c r="E68" s="28">
        <f>SANTANDER!L71</f>
        <v>0</v>
      </c>
      <c r="F68" s="28">
        <f>SANTANDER!K70</f>
        <v>0</v>
      </c>
      <c r="G68" s="29">
        <f t="shared" si="7"/>
        <v>0</v>
      </c>
      <c r="H68" s="30">
        <f t="shared" si="8"/>
        <v>0</v>
      </c>
      <c r="I68" s="29">
        <f>SANTANDER!D71</f>
        <v>0</v>
      </c>
      <c r="J68" s="30">
        <f t="shared" si="9"/>
        <v>0</v>
      </c>
      <c r="K68" s="30">
        <f t="shared" si="10"/>
        <v>0</v>
      </c>
      <c r="L68" s="30">
        <f>SANTANDER!C71</f>
        <v>0</v>
      </c>
      <c r="M68" s="160">
        <f t="shared" si="4"/>
        <v>267824.12</v>
      </c>
      <c r="N68" s="29"/>
      <c r="O68" s="31"/>
    </row>
    <row r="69" spans="1:15" x14ac:dyDescent="0.2">
      <c r="A69" s="25">
        <f>SANTANDER!A72</f>
        <v>0</v>
      </c>
      <c r="B69" s="26"/>
      <c r="C69" s="27">
        <f>SANTANDER!B72</f>
        <v>0</v>
      </c>
      <c r="D69" s="28"/>
      <c r="E69" s="28">
        <f>SANTANDER!L72</f>
        <v>0</v>
      </c>
      <c r="F69" s="28">
        <f>SANTANDER!K71</f>
        <v>0</v>
      </c>
      <c r="G69" s="29">
        <f t="shared" si="7"/>
        <v>0</v>
      </c>
      <c r="H69" s="30">
        <f t="shared" si="8"/>
        <v>0</v>
      </c>
      <c r="I69" s="29">
        <f>SANTANDER!D72</f>
        <v>0</v>
      </c>
      <c r="J69" s="30">
        <f t="shared" si="9"/>
        <v>0</v>
      </c>
      <c r="K69" s="30">
        <f t="shared" si="10"/>
        <v>0</v>
      </c>
      <c r="L69" s="30">
        <f>SANTANDER!C72</f>
        <v>0</v>
      </c>
      <c r="M69" s="160">
        <f t="shared" ref="M69:M132" si="11">M68+I69+L69</f>
        <v>267824.12</v>
      </c>
      <c r="N69" s="29"/>
      <c r="O69" s="31"/>
    </row>
    <row r="70" spans="1:15" x14ac:dyDescent="0.2">
      <c r="A70" s="25">
        <f>SANTANDER!A73</f>
        <v>0</v>
      </c>
      <c r="B70" s="26"/>
      <c r="C70" s="27">
        <f>SANTANDER!B73</f>
        <v>0</v>
      </c>
      <c r="D70" s="28"/>
      <c r="E70" s="28">
        <f>SANTANDER!L73</f>
        <v>0</v>
      </c>
      <c r="F70" s="28">
        <f>SANTANDER!K72</f>
        <v>0</v>
      </c>
      <c r="G70" s="29">
        <f t="shared" si="7"/>
        <v>0</v>
      </c>
      <c r="H70" s="30">
        <f t="shared" si="8"/>
        <v>0</v>
      </c>
      <c r="I70" s="29">
        <f>SANTANDER!D73</f>
        <v>0</v>
      </c>
      <c r="J70" s="30">
        <f t="shared" si="9"/>
        <v>0</v>
      </c>
      <c r="K70" s="30">
        <f t="shared" si="10"/>
        <v>0</v>
      </c>
      <c r="L70" s="30">
        <f>SANTANDER!C73</f>
        <v>0</v>
      </c>
      <c r="M70" s="160">
        <f t="shared" si="11"/>
        <v>267824.12</v>
      </c>
      <c r="N70" s="29"/>
      <c r="O70" s="31"/>
    </row>
    <row r="71" spans="1:15" x14ac:dyDescent="0.2">
      <c r="A71" s="25">
        <f>SANTANDER!A74</f>
        <v>0</v>
      </c>
      <c r="B71" s="26"/>
      <c r="C71" s="27">
        <f>SANTANDER!B74</f>
        <v>0</v>
      </c>
      <c r="D71" s="28"/>
      <c r="E71" s="28">
        <f>SANTANDER!L74</f>
        <v>0</v>
      </c>
      <c r="F71" s="28">
        <f>SANTANDER!K73</f>
        <v>0</v>
      </c>
      <c r="G71" s="29">
        <f t="shared" si="7"/>
        <v>0</v>
      </c>
      <c r="H71" s="30">
        <f t="shared" si="8"/>
        <v>0</v>
      </c>
      <c r="I71" s="29">
        <f>SANTANDER!D74</f>
        <v>0</v>
      </c>
      <c r="J71" s="30">
        <f t="shared" si="9"/>
        <v>0</v>
      </c>
      <c r="K71" s="30">
        <f t="shared" si="10"/>
        <v>0</v>
      </c>
      <c r="L71" s="30">
        <f>SANTANDER!C74</f>
        <v>0</v>
      </c>
      <c r="M71" s="160">
        <f t="shared" si="11"/>
        <v>267824.12</v>
      </c>
      <c r="N71" s="29"/>
      <c r="O71" s="31"/>
    </row>
    <row r="72" spans="1:15" x14ac:dyDescent="0.2">
      <c r="A72" s="25">
        <f>SANTANDER!A75</f>
        <v>0</v>
      </c>
      <c r="B72" s="26"/>
      <c r="C72" s="27">
        <f>SANTANDER!B75</f>
        <v>0</v>
      </c>
      <c r="D72" s="28"/>
      <c r="E72" s="28">
        <f>SANTANDER!L75</f>
        <v>0</v>
      </c>
      <c r="F72" s="28">
        <f>SANTANDER!K74</f>
        <v>0</v>
      </c>
      <c r="G72" s="29">
        <f t="shared" si="7"/>
        <v>0</v>
      </c>
      <c r="H72" s="30">
        <f t="shared" si="8"/>
        <v>0</v>
      </c>
      <c r="I72" s="29">
        <f>SANTANDER!D75</f>
        <v>0</v>
      </c>
      <c r="J72" s="30">
        <f t="shared" si="9"/>
        <v>0</v>
      </c>
      <c r="K72" s="30">
        <f t="shared" si="10"/>
        <v>0</v>
      </c>
      <c r="L72" s="30">
        <f>SANTANDER!C75</f>
        <v>0</v>
      </c>
      <c r="M72" s="160">
        <f t="shared" si="11"/>
        <v>267824.12</v>
      </c>
      <c r="N72" s="29"/>
      <c r="O72" s="31"/>
    </row>
    <row r="73" spans="1:15" x14ac:dyDescent="0.2">
      <c r="A73" s="25">
        <f>SANTANDER!A76</f>
        <v>0</v>
      </c>
      <c r="B73" s="26"/>
      <c r="C73" s="27">
        <f>SANTANDER!B76</f>
        <v>0</v>
      </c>
      <c r="D73" s="28"/>
      <c r="E73" s="28">
        <f>SANTANDER!L76</f>
        <v>0</v>
      </c>
      <c r="F73" s="28">
        <f>SANTANDER!K75</f>
        <v>0</v>
      </c>
      <c r="G73" s="29">
        <f t="shared" si="7"/>
        <v>0</v>
      </c>
      <c r="H73" s="30">
        <f t="shared" si="8"/>
        <v>0</v>
      </c>
      <c r="I73" s="29">
        <f>SANTANDER!D76</f>
        <v>0</v>
      </c>
      <c r="J73" s="30">
        <f t="shared" si="9"/>
        <v>0</v>
      </c>
      <c r="K73" s="30">
        <f t="shared" si="10"/>
        <v>0</v>
      </c>
      <c r="L73" s="30">
        <f>SANTANDER!C76</f>
        <v>0</v>
      </c>
      <c r="M73" s="160">
        <f t="shared" si="11"/>
        <v>267824.12</v>
      </c>
      <c r="N73" s="29"/>
      <c r="O73" s="31"/>
    </row>
    <row r="74" spans="1:15" x14ac:dyDescent="0.2">
      <c r="A74" s="25">
        <f>SANTANDER!A77</f>
        <v>0</v>
      </c>
      <c r="B74" s="26"/>
      <c r="C74" s="27">
        <f>SANTANDER!B77</f>
        <v>0</v>
      </c>
      <c r="D74" s="28"/>
      <c r="E74" s="28">
        <f>SANTANDER!L77</f>
        <v>0</v>
      </c>
      <c r="F74" s="28">
        <f>SANTANDER!K76</f>
        <v>0</v>
      </c>
      <c r="G74" s="29">
        <f t="shared" si="7"/>
        <v>0</v>
      </c>
      <c r="H74" s="30">
        <f t="shared" si="8"/>
        <v>0</v>
      </c>
      <c r="I74" s="29">
        <f>SANTANDER!D77</f>
        <v>0</v>
      </c>
      <c r="J74" s="30">
        <f t="shared" si="9"/>
        <v>0</v>
      </c>
      <c r="K74" s="30">
        <f t="shared" si="10"/>
        <v>0</v>
      </c>
      <c r="L74" s="30">
        <f>SANTANDER!C77</f>
        <v>0</v>
      </c>
      <c r="M74" s="160">
        <f t="shared" si="11"/>
        <v>267824.12</v>
      </c>
      <c r="N74" s="29"/>
      <c r="O74" s="31"/>
    </row>
    <row r="75" spans="1:15" x14ac:dyDescent="0.2">
      <c r="A75" s="25">
        <f>SANTANDER!A78</f>
        <v>0</v>
      </c>
      <c r="B75" s="26"/>
      <c r="C75" s="27">
        <f>SANTANDER!B78</f>
        <v>0</v>
      </c>
      <c r="D75" s="28"/>
      <c r="E75" s="28">
        <f>SANTANDER!L78</f>
        <v>0</v>
      </c>
      <c r="F75" s="28">
        <f>SANTANDER!K77</f>
        <v>0</v>
      </c>
      <c r="G75" s="29">
        <f t="shared" si="7"/>
        <v>0</v>
      </c>
      <c r="H75" s="30">
        <f t="shared" si="8"/>
        <v>0</v>
      </c>
      <c r="I75" s="29">
        <f>SANTANDER!D78</f>
        <v>0</v>
      </c>
      <c r="J75" s="30">
        <f t="shared" si="9"/>
        <v>0</v>
      </c>
      <c r="K75" s="30">
        <f t="shared" si="10"/>
        <v>0</v>
      </c>
      <c r="L75" s="30">
        <f>SANTANDER!C78</f>
        <v>0</v>
      </c>
      <c r="M75" s="160">
        <f t="shared" si="11"/>
        <v>267824.12</v>
      </c>
      <c r="N75" s="29"/>
      <c r="O75" s="31"/>
    </row>
    <row r="76" spans="1:15" x14ac:dyDescent="0.2">
      <c r="A76" s="25">
        <f>SANTANDER!A79</f>
        <v>0</v>
      </c>
      <c r="B76" s="26"/>
      <c r="C76" s="27">
        <f>SANTANDER!B79</f>
        <v>0</v>
      </c>
      <c r="D76" s="28"/>
      <c r="E76" s="28">
        <f>SANTANDER!L79</f>
        <v>0</v>
      </c>
      <c r="F76" s="28">
        <f>SANTANDER!K78</f>
        <v>0</v>
      </c>
      <c r="G76" s="29">
        <f t="shared" si="7"/>
        <v>0</v>
      </c>
      <c r="H76" s="30">
        <f t="shared" si="8"/>
        <v>0</v>
      </c>
      <c r="I76" s="29">
        <f>SANTANDER!D79</f>
        <v>0</v>
      </c>
      <c r="J76" s="30">
        <f t="shared" si="9"/>
        <v>0</v>
      </c>
      <c r="K76" s="30">
        <f t="shared" si="10"/>
        <v>0</v>
      </c>
      <c r="L76" s="30">
        <f>SANTANDER!C79</f>
        <v>0</v>
      </c>
      <c r="M76" s="160">
        <f t="shared" si="11"/>
        <v>267824.12</v>
      </c>
      <c r="N76" s="29"/>
      <c r="O76" s="31"/>
    </row>
    <row r="77" spans="1:15" x14ac:dyDescent="0.2">
      <c r="A77" s="25">
        <f>SANTANDER!A80</f>
        <v>0</v>
      </c>
      <c r="B77" s="26"/>
      <c r="C77" s="27">
        <f>SANTANDER!B80</f>
        <v>0</v>
      </c>
      <c r="D77" s="28"/>
      <c r="E77" s="28">
        <f>SANTANDER!L80</f>
        <v>0</v>
      </c>
      <c r="F77" s="28">
        <f>SANTANDER!K79</f>
        <v>0</v>
      </c>
      <c r="G77" s="29">
        <f t="shared" si="7"/>
        <v>0</v>
      </c>
      <c r="H77" s="30">
        <f t="shared" si="8"/>
        <v>0</v>
      </c>
      <c r="I77" s="29">
        <f>SANTANDER!D80</f>
        <v>0</v>
      </c>
      <c r="J77" s="30">
        <f t="shared" si="9"/>
        <v>0</v>
      </c>
      <c r="K77" s="30">
        <f t="shared" si="10"/>
        <v>0</v>
      </c>
      <c r="L77" s="30">
        <f>SANTANDER!C80</f>
        <v>0</v>
      </c>
      <c r="M77" s="160">
        <f t="shared" si="11"/>
        <v>267824.12</v>
      </c>
      <c r="N77" s="29"/>
      <c r="O77" s="31"/>
    </row>
    <row r="78" spans="1:15" x14ac:dyDescent="0.2">
      <c r="A78" s="25">
        <f>SANTANDER!A81</f>
        <v>0</v>
      </c>
      <c r="B78" s="26"/>
      <c r="C78" s="27">
        <f>SANTANDER!B81</f>
        <v>0</v>
      </c>
      <c r="D78" s="28"/>
      <c r="E78" s="28">
        <f>SANTANDER!L81</f>
        <v>0</v>
      </c>
      <c r="F78" s="28">
        <f>SANTANDER!K80</f>
        <v>0</v>
      </c>
      <c r="G78" s="29">
        <f t="shared" si="7"/>
        <v>0</v>
      </c>
      <c r="H78" s="30">
        <f t="shared" si="8"/>
        <v>0</v>
      </c>
      <c r="I78" s="29">
        <f>SANTANDER!D81</f>
        <v>0</v>
      </c>
      <c r="J78" s="30">
        <f t="shared" si="9"/>
        <v>0</v>
      </c>
      <c r="K78" s="30">
        <f t="shared" si="10"/>
        <v>0</v>
      </c>
      <c r="L78" s="30">
        <f>SANTANDER!C81</f>
        <v>0</v>
      </c>
      <c r="M78" s="160">
        <f t="shared" si="11"/>
        <v>267824.12</v>
      </c>
      <c r="N78" s="29"/>
      <c r="O78" s="31"/>
    </row>
    <row r="79" spans="1:15" x14ac:dyDescent="0.2">
      <c r="A79" s="25">
        <f>SANTANDER!A82</f>
        <v>0</v>
      </c>
      <c r="B79" s="26"/>
      <c r="C79" s="27">
        <f>SANTANDER!B82</f>
        <v>0</v>
      </c>
      <c r="D79" s="28"/>
      <c r="E79" s="28">
        <f>SANTANDER!L82</f>
        <v>0</v>
      </c>
      <c r="F79" s="28">
        <f>SANTANDER!K81</f>
        <v>0</v>
      </c>
      <c r="G79" s="29">
        <f t="shared" si="7"/>
        <v>0</v>
      </c>
      <c r="H79" s="30">
        <f t="shared" si="8"/>
        <v>0</v>
      </c>
      <c r="I79" s="29">
        <f>SANTANDER!D82</f>
        <v>0</v>
      </c>
      <c r="J79" s="30">
        <f t="shared" si="9"/>
        <v>0</v>
      </c>
      <c r="K79" s="30">
        <f t="shared" si="10"/>
        <v>0</v>
      </c>
      <c r="L79" s="30">
        <f>SANTANDER!C82</f>
        <v>0</v>
      </c>
      <c r="M79" s="160">
        <f t="shared" si="11"/>
        <v>267824.12</v>
      </c>
      <c r="N79" s="29"/>
      <c r="O79" s="31"/>
    </row>
    <row r="80" spans="1:15" x14ac:dyDescent="0.2">
      <c r="A80" s="25">
        <f>SANTANDER!A83</f>
        <v>0</v>
      </c>
      <c r="B80" s="26"/>
      <c r="C80" s="27">
        <f>SANTANDER!B83</f>
        <v>0</v>
      </c>
      <c r="D80" s="28"/>
      <c r="E80" s="28">
        <f>SANTANDER!L83</f>
        <v>0</v>
      </c>
      <c r="F80" s="28">
        <f>SANTANDER!K82</f>
        <v>0</v>
      </c>
      <c r="G80" s="29">
        <f t="shared" si="7"/>
        <v>0</v>
      </c>
      <c r="H80" s="30">
        <f t="shared" si="8"/>
        <v>0</v>
      </c>
      <c r="I80" s="29">
        <f>SANTANDER!D83</f>
        <v>0</v>
      </c>
      <c r="J80" s="30">
        <f t="shared" si="9"/>
        <v>0</v>
      </c>
      <c r="K80" s="30">
        <f t="shared" si="10"/>
        <v>0</v>
      </c>
      <c r="L80" s="30">
        <f>SANTANDER!C83</f>
        <v>0</v>
      </c>
      <c r="M80" s="160">
        <f t="shared" si="11"/>
        <v>267824.12</v>
      </c>
      <c r="N80" s="29"/>
      <c r="O80" s="31"/>
    </row>
    <row r="81" spans="1:15" x14ac:dyDescent="0.2">
      <c r="A81" s="25">
        <f>SANTANDER!A84</f>
        <v>0</v>
      </c>
      <c r="B81" s="26"/>
      <c r="C81" s="27">
        <f>SANTANDER!B84</f>
        <v>0</v>
      </c>
      <c r="D81" s="28"/>
      <c r="E81" s="28">
        <f>SANTANDER!L84</f>
        <v>0</v>
      </c>
      <c r="F81" s="28">
        <f>SANTANDER!K83</f>
        <v>0</v>
      </c>
      <c r="G81" s="29">
        <f t="shared" si="7"/>
        <v>0</v>
      </c>
      <c r="H81" s="30">
        <f t="shared" si="8"/>
        <v>0</v>
      </c>
      <c r="I81" s="29">
        <f>SANTANDER!D84</f>
        <v>0</v>
      </c>
      <c r="J81" s="30">
        <f t="shared" si="9"/>
        <v>0</v>
      </c>
      <c r="K81" s="30">
        <f t="shared" si="10"/>
        <v>0</v>
      </c>
      <c r="L81" s="30">
        <f>SANTANDER!C84</f>
        <v>0</v>
      </c>
      <c r="M81" s="160">
        <f t="shared" si="11"/>
        <v>267824.12</v>
      </c>
      <c r="N81" s="29"/>
      <c r="O81" s="31"/>
    </row>
    <row r="82" spans="1:15" x14ac:dyDescent="0.2">
      <c r="A82" s="25">
        <f>SANTANDER!A85</f>
        <v>0</v>
      </c>
      <c r="B82" s="26"/>
      <c r="C82" s="27">
        <f>SANTANDER!B85</f>
        <v>0</v>
      </c>
      <c r="D82" s="28"/>
      <c r="E82" s="28">
        <f>SANTANDER!L85</f>
        <v>0</v>
      </c>
      <c r="F82" s="28">
        <f>SANTANDER!K84</f>
        <v>0</v>
      </c>
      <c r="G82" s="29">
        <f t="shared" si="7"/>
        <v>0</v>
      </c>
      <c r="H82" s="30">
        <f t="shared" si="8"/>
        <v>0</v>
      </c>
      <c r="I82" s="29">
        <f>SANTANDER!D85</f>
        <v>0</v>
      </c>
      <c r="J82" s="30">
        <f t="shared" si="9"/>
        <v>0</v>
      </c>
      <c r="K82" s="30">
        <f t="shared" si="10"/>
        <v>0</v>
      </c>
      <c r="L82" s="30">
        <f>SANTANDER!C85</f>
        <v>0</v>
      </c>
      <c r="M82" s="160">
        <f t="shared" si="11"/>
        <v>267824.12</v>
      </c>
      <c r="N82" s="29"/>
      <c r="O82" s="31"/>
    </row>
    <row r="83" spans="1:15" x14ac:dyDescent="0.2">
      <c r="A83" s="25">
        <f>SANTANDER!A86</f>
        <v>0</v>
      </c>
      <c r="B83" s="26"/>
      <c r="C83" s="27">
        <f>SANTANDER!B86</f>
        <v>0</v>
      </c>
      <c r="D83" s="28"/>
      <c r="E83" s="28">
        <f>SANTANDER!L86</f>
        <v>0</v>
      </c>
      <c r="F83" s="28">
        <f>SANTANDER!K85</f>
        <v>0</v>
      </c>
      <c r="G83" s="29">
        <f t="shared" si="7"/>
        <v>0</v>
      </c>
      <c r="H83" s="30">
        <f t="shared" si="8"/>
        <v>0</v>
      </c>
      <c r="I83" s="29">
        <f>SANTANDER!D86</f>
        <v>0</v>
      </c>
      <c r="J83" s="30">
        <f t="shared" si="9"/>
        <v>0</v>
      </c>
      <c r="K83" s="30">
        <f t="shared" si="10"/>
        <v>0</v>
      </c>
      <c r="L83" s="30">
        <f>SANTANDER!C86</f>
        <v>0</v>
      </c>
      <c r="M83" s="160">
        <f t="shared" si="11"/>
        <v>267824.12</v>
      </c>
      <c r="N83" s="29"/>
      <c r="O83" s="31"/>
    </row>
    <row r="84" spans="1:15" x14ac:dyDescent="0.2">
      <c r="A84" s="25">
        <f>SANTANDER!A87</f>
        <v>0</v>
      </c>
      <c r="B84" s="26"/>
      <c r="C84" s="27">
        <f>SANTANDER!B87</f>
        <v>0</v>
      </c>
      <c r="D84" s="28"/>
      <c r="E84" s="28">
        <f>SANTANDER!L87</f>
        <v>0</v>
      </c>
      <c r="F84" s="28">
        <f>SANTANDER!K86</f>
        <v>0</v>
      </c>
      <c r="G84" s="29">
        <f t="shared" si="7"/>
        <v>0</v>
      </c>
      <c r="H84" s="30">
        <f t="shared" si="8"/>
        <v>0</v>
      </c>
      <c r="I84" s="29">
        <f>SANTANDER!D87</f>
        <v>0</v>
      </c>
      <c r="J84" s="30">
        <f t="shared" si="9"/>
        <v>0</v>
      </c>
      <c r="K84" s="30">
        <f t="shared" si="10"/>
        <v>0</v>
      </c>
      <c r="L84" s="30">
        <f>SANTANDER!C87</f>
        <v>0</v>
      </c>
      <c r="M84" s="160">
        <f t="shared" si="11"/>
        <v>267824.12</v>
      </c>
      <c r="N84" s="29"/>
      <c r="O84" s="31"/>
    </row>
    <row r="85" spans="1:15" x14ac:dyDescent="0.2">
      <c r="A85" s="25">
        <f>SANTANDER!A88</f>
        <v>0</v>
      </c>
      <c r="B85" s="26"/>
      <c r="C85" s="27">
        <f>SANTANDER!B88</f>
        <v>0</v>
      </c>
      <c r="D85" s="28"/>
      <c r="E85" s="28">
        <f>SANTANDER!L88</f>
        <v>0</v>
      </c>
      <c r="F85" s="28">
        <f>SANTANDER!K87</f>
        <v>0</v>
      </c>
      <c r="G85" s="29">
        <f t="shared" si="7"/>
        <v>0</v>
      </c>
      <c r="H85" s="30">
        <f t="shared" si="8"/>
        <v>0</v>
      </c>
      <c r="I85" s="29">
        <f>SANTANDER!D88</f>
        <v>0</v>
      </c>
      <c r="J85" s="30">
        <f t="shared" si="9"/>
        <v>0</v>
      </c>
      <c r="K85" s="30">
        <f t="shared" si="10"/>
        <v>0</v>
      </c>
      <c r="L85" s="30">
        <f>SANTANDER!C88</f>
        <v>0</v>
      </c>
      <c r="M85" s="160">
        <f t="shared" si="11"/>
        <v>267824.12</v>
      </c>
      <c r="N85" s="29"/>
      <c r="O85" s="31"/>
    </row>
    <row r="86" spans="1:15" x14ac:dyDescent="0.2">
      <c r="A86" s="25">
        <f>SANTANDER!A89</f>
        <v>0</v>
      </c>
      <c r="B86" s="26"/>
      <c r="C86" s="27">
        <f>SANTANDER!B89</f>
        <v>0</v>
      </c>
      <c r="D86" s="28"/>
      <c r="E86" s="28">
        <f>SANTANDER!L89</f>
        <v>0</v>
      </c>
      <c r="F86" s="28">
        <f>SANTANDER!K88</f>
        <v>0</v>
      </c>
      <c r="G86" s="29">
        <f t="shared" si="7"/>
        <v>0</v>
      </c>
      <c r="H86" s="30">
        <f t="shared" si="8"/>
        <v>0</v>
      </c>
      <c r="I86" s="29">
        <f>SANTANDER!D89</f>
        <v>0</v>
      </c>
      <c r="J86" s="30">
        <f t="shared" si="9"/>
        <v>0</v>
      </c>
      <c r="K86" s="30">
        <f t="shared" si="10"/>
        <v>0</v>
      </c>
      <c r="L86" s="30">
        <f>SANTANDER!C89</f>
        <v>0</v>
      </c>
      <c r="M86" s="160">
        <f t="shared" si="11"/>
        <v>267824.12</v>
      </c>
      <c r="N86" s="29"/>
      <c r="O86" s="31"/>
    </row>
    <row r="87" spans="1:15" x14ac:dyDescent="0.2">
      <c r="A87" s="25">
        <f>SANTANDER!A90</f>
        <v>0</v>
      </c>
      <c r="B87" s="26"/>
      <c r="C87" s="27">
        <f>SANTANDER!B90</f>
        <v>0</v>
      </c>
      <c r="D87" s="28"/>
      <c r="E87" s="28">
        <f>SANTANDER!L90</f>
        <v>0</v>
      </c>
      <c r="F87" s="28">
        <f>SANTANDER!K89</f>
        <v>0</v>
      </c>
      <c r="G87" s="29">
        <f t="shared" si="7"/>
        <v>0</v>
      </c>
      <c r="H87" s="30">
        <f t="shared" si="8"/>
        <v>0</v>
      </c>
      <c r="I87" s="29">
        <f>SANTANDER!D90</f>
        <v>0</v>
      </c>
      <c r="J87" s="30">
        <f t="shared" si="9"/>
        <v>0</v>
      </c>
      <c r="K87" s="30">
        <f t="shared" si="10"/>
        <v>0</v>
      </c>
      <c r="L87" s="30">
        <f>SANTANDER!C90</f>
        <v>0</v>
      </c>
      <c r="M87" s="160">
        <f t="shared" si="11"/>
        <v>267824.12</v>
      </c>
      <c r="N87" s="29"/>
      <c r="O87" s="31"/>
    </row>
    <row r="88" spans="1:15" x14ac:dyDescent="0.2">
      <c r="A88" s="25">
        <f>SANTANDER!A91</f>
        <v>0</v>
      </c>
      <c r="B88" s="26"/>
      <c r="C88" s="27">
        <f>SANTANDER!B91</f>
        <v>0</v>
      </c>
      <c r="D88" s="28"/>
      <c r="E88" s="28">
        <f>SANTANDER!L91</f>
        <v>0</v>
      </c>
      <c r="F88" s="28">
        <f>SANTANDER!K90</f>
        <v>0</v>
      </c>
      <c r="G88" s="29">
        <f t="shared" si="7"/>
        <v>0</v>
      </c>
      <c r="H88" s="30">
        <f t="shared" si="8"/>
        <v>0</v>
      </c>
      <c r="I88" s="29">
        <f>SANTANDER!D91</f>
        <v>0</v>
      </c>
      <c r="J88" s="30">
        <f t="shared" si="9"/>
        <v>0</v>
      </c>
      <c r="K88" s="30">
        <f t="shared" si="10"/>
        <v>0</v>
      </c>
      <c r="L88" s="30">
        <f>SANTANDER!C91</f>
        <v>0</v>
      </c>
      <c r="M88" s="160">
        <f t="shared" si="11"/>
        <v>267824.12</v>
      </c>
      <c r="N88" s="29"/>
      <c r="O88" s="31"/>
    </row>
    <row r="89" spans="1:15" x14ac:dyDescent="0.2">
      <c r="A89" s="25">
        <f>SANTANDER!A92</f>
        <v>0</v>
      </c>
      <c r="B89" s="26"/>
      <c r="C89" s="27">
        <f>SANTANDER!B92</f>
        <v>0</v>
      </c>
      <c r="D89" s="28"/>
      <c r="E89" s="28">
        <f>SANTANDER!L92</f>
        <v>0</v>
      </c>
      <c r="F89" s="28">
        <f>SANTANDER!K91</f>
        <v>0</v>
      </c>
      <c r="G89" s="29">
        <f t="shared" si="7"/>
        <v>0</v>
      </c>
      <c r="H89" s="30">
        <f t="shared" si="8"/>
        <v>0</v>
      </c>
      <c r="I89" s="29">
        <f>SANTANDER!D92</f>
        <v>0</v>
      </c>
      <c r="J89" s="30">
        <f t="shared" si="9"/>
        <v>0</v>
      </c>
      <c r="K89" s="30">
        <f t="shared" si="10"/>
        <v>0</v>
      </c>
      <c r="L89" s="30">
        <f>SANTANDER!C92</f>
        <v>0</v>
      </c>
      <c r="M89" s="160">
        <f t="shared" si="11"/>
        <v>267824.12</v>
      </c>
      <c r="N89" s="29"/>
      <c r="O89" s="31"/>
    </row>
    <row r="90" spans="1:15" x14ac:dyDescent="0.2">
      <c r="A90" s="25">
        <f>SANTANDER!A93</f>
        <v>0</v>
      </c>
      <c r="B90" s="26"/>
      <c r="C90" s="27">
        <f>SANTANDER!B93</f>
        <v>0</v>
      </c>
      <c r="D90" s="28"/>
      <c r="E90" s="28">
        <f>SANTANDER!L93</f>
        <v>0</v>
      </c>
      <c r="F90" s="28">
        <f>SANTANDER!K92</f>
        <v>0</v>
      </c>
      <c r="G90" s="29">
        <f t="shared" si="7"/>
        <v>0</v>
      </c>
      <c r="H90" s="30">
        <f t="shared" si="8"/>
        <v>0</v>
      </c>
      <c r="I90" s="29">
        <f>SANTANDER!D93</f>
        <v>0</v>
      </c>
      <c r="J90" s="30">
        <f t="shared" si="9"/>
        <v>0</v>
      </c>
      <c r="K90" s="30">
        <f t="shared" si="10"/>
        <v>0</v>
      </c>
      <c r="L90" s="30">
        <f>SANTANDER!C93</f>
        <v>0</v>
      </c>
      <c r="M90" s="160">
        <f t="shared" si="11"/>
        <v>267824.12</v>
      </c>
      <c r="N90" s="29"/>
      <c r="O90" s="31"/>
    </row>
    <row r="91" spans="1:15" x14ac:dyDescent="0.2">
      <c r="A91" s="25">
        <f>SANTANDER!A94</f>
        <v>0</v>
      </c>
      <c r="B91" s="26"/>
      <c r="C91" s="27">
        <f>SANTANDER!B94</f>
        <v>0</v>
      </c>
      <c r="D91" s="28"/>
      <c r="E91" s="28">
        <f>SANTANDER!L94</f>
        <v>0</v>
      </c>
      <c r="F91" s="28">
        <f>SANTANDER!K93</f>
        <v>0</v>
      </c>
      <c r="G91" s="29">
        <f t="shared" si="7"/>
        <v>0</v>
      </c>
      <c r="H91" s="30">
        <f t="shared" si="8"/>
        <v>0</v>
      </c>
      <c r="I91" s="29">
        <f>SANTANDER!D94</f>
        <v>0</v>
      </c>
      <c r="J91" s="30">
        <f t="shared" si="9"/>
        <v>0</v>
      </c>
      <c r="K91" s="30">
        <f t="shared" si="10"/>
        <v>0</v>
      </c>
      <c r="L91" s="30">
        <f>SANTANDER!C94</f>
        <v>0</v>
      </c>
      <c r="M91" s="160">
        <f t="shared" si="11"/>
        <v>267824.12</v>
      </c>
      <c r="N91" s="29"/>
      <c r="O91" s="31"/>
    </row>
    <row r="92" spans="1:15" x14ac:dyDescent="0.2">
      <c r="A92" s="25">
        <f>SANTANDER!A95</f>
        <v>0</v>
      </c>
      <c r="B92" s="26"/>
      <c r="C92" s="27">
        <f>SANTANDER!B95</f>
        <v>0</v>
      </c>
      <c r="D92" s="28"/>
      <c r="E92" s="28">
        <f>SANTANDER!L95</f>
        <v>0</v>
      </c>
      <c r="F92" s="28">
        <f>SANTANDER!K94</f>
        <v>0</v>
      </c>
      <c r="G92" s="29">
        <f t="shared" si="7"/>
        <v>0</v>
      </c>
      <c r="H92" s="30">
        <f t="shared" si="8"/>
        <v>0</v>
      </c>
      <c r="I92" s="29">
        <f>SANTANDER!D95</f>
        <v>0</v>
      </c>
      <c r="J92" s="30">
        <f t="shared" si="9"/>
        <v>0</v>
      </c>
      <c r="K92" s="30">
        <f t="shared" si="10"/>
        <v>0</v>
      </c>
      <c r="L92" s="30">
        <f>SANTANDER!C95</f>
        <v>0</v>
      </c>
      <c r="M92" s="160">
        <f t="shared" si="11"/>
        <v>267824.12</v>
      </c>
      <c r="N92" s="29"/>
      <c r="O92" s="31"/>
    </row>
    <row r="93" spans="1:15" x14ac:dyDescent="0.2">
      <c r="A93" s="25">
        <f>SANTANDER!A96</f>
        <v>0</v>
      </c>
      <c r="B93" s="26"/>
      <c r="C93" s="27">
        <f>SANTANDER!B96</f>
        <v>0</v>
      </c>
      <c r="D93" s="28"/>
      <c r="E93" s="28">
        <f>SANTANDER!L96</f>
        <v>0</v>
      </c>
      <c r="F93" s="28">
        <f>SANTANDER!K95</f>
        <v>0</v>
      </c>
      <c r="G93" s="29">
        <f t="shared" si="7"/>
        <v>0</v>
      </c>
      <c r="H93" s="30">
        <f t="shared" si="8"/>
        <v>0</v>
      </c>
      <c r="I93" s="29">
        <f>SANTANDER!D96</f>
        <v>0</v>
      </c>
      <c r="J93" s="30">
        <f t="shared" si="9"/>
        <v>0</v>
      </c>
      <c r="K93" s="30">
        <f t="shared" si="10"/>
        <v>0</v>
      </c>
      <c r="L93" s="30">
        <f>SANTANDER!C96</f>
        <v>0</v>
      </c>
      <c r="M93" s="160">
        <f t="shared" si="11"/>
        <v>267824.12</v>
      </c>
      <c r="N93" s="29"/>
      <c r="O93" s="31"/>
    </row>
    <row r="94" spans="1:15" x14ac:dyDescent="0.2">
      <c r="A94" s="25">
        <f>SANTANDER!A97</f>
        <v>0</v>
      </c>
      <c r="B94" s="26"/>
      <c r="C94" s="27">
        <f>SANTANDER!B97</f>
        <v>0</v>
      </c>
      <c r="D94" s="28"/>
      <c r="E94" s="28">
        <f>SANTANDER!L97</f>
        <v>0</v>
      </c>
      <c r="F94" s="28">
        <f>SANTANDER!K96</f>
        <v>0</v>
      </c>
      <c r="G94" s="29">
        <f t="shared" si="7"/>
        <v>0</v>
      </c>
      <c r="H94" s="30">
        <f t="shared" si="8"/>
        <v>0</v>
      </c>
      <c r="I94" s="29">
        <f>SANTANDER!D97</f>
        <v>0</v>
      </c>
      <c r="J94" s="30">
        <f t="shared" si="9"/>
        <v>0</v>
      </c>
      <c r="K94" s="30">
        <f t="shared" si="10"/>
        <v>0</v>
      </c>
      <c r="L94" s="30">
        <f>SANTANDER!C97</f>
        <v>0</v>
      </c>
      <c r="M94" s="160">
        <f t="shared" si="11"/>
        <v>267824.12</v>
      </c>
      <c r="N94" s="29"/>
      <c r="O94" s="31"/>
    </row>
    <row r="95" spans="1:15" x14ac:dyDescent="0.2">
      <c r="A95" s="25">
        <f>SANTANDER!A98</f>
        <v>0</v>
      </c>
      <c r="B95" s="26"/>
      <c r="C95" s="27">
        <f>SANTANDER!B98</f>
        <v>0</v>
      </c>
      <c r="D95" s="28"/>
      <c r="E95" s="28">
        <f>SANTANDER!L98</f>
        <v>0</v>
      </c>
      <c r="F95" s="28">
        <f>SANTANDER!K97</f>
        <v>0</v>
      </c>
      <c r="G95" s="29">
        <f t="shared" si="7"/>
        <v>0</v>
      </c>
      <c r="H95" s="30">
        <f t="shared" si="8"/>
        <v>0</v>
      </c>
      <c r="I95" s="29">
        <f>SANTANDER!D98</f>
        <v>0</v>
      </c>
      <c r="J95" s="30">
        <f t="shared" si="9"/>
        <v>0</v>
      </c>
      <c r="K95" s="30">
        <f t="shared" si="10"/>
        <v>0</v>
      </c>
      <c r="L95" s="30">
        <f>SANTANDER!C98</f>
        <v>0</v>
      </c>
      <c r="M95" s="160">
        <f t="shared" si="11"/>
        <v>267824.12</v>
      </c>
      <c r="N95" s="29"/>
      <c r="O95" s="31"/>
    </row>
    <row r="96" spans="1:15" x14ac:dyDescent="0.2">
      <c r="A96" s="25">
        <f>SANTANDER!A99</f>
        <v>0</v>
      </c>
      <c r="B96" s="26"/>
      <c r="C96" s="27">
        <f>SANTANDER!B99</f>
        <v>0</v>
      </c>
      <c r="D96" s="28"/>
      <c r="E96" s="28">
        <f>SANTANDER!L99</f>
        <v>0</v>
      </c>
      <c r="F96" s="28">
        <f>SANTANDER!K98</f>
        <v>0</v>
      </c>
      <c r="G96" s="29">
        <f t="shared" si="7"/>
        <v>0</v>
      </c>
      <c r="H96" s="30">
        <f t="shared" si="8"/>
        <v>0</v>
      </c>
      <c r="I96" s="29">
        <f>SANTANDER!D99</f>
        <v>0</v>
      </c>
      <c r="J96" s="30">
        <f t="shared" si="9"/>
        <v>0</v>
      </c>
      <c r="K96" s="30">
        <f t="shared" si="10"/>
        <v>0</v>
      </c>
      <c r="L96" s="30">
        <f>SANTANDER!C99</f>
        <v>0</v>
      </c>
      <c r="M96" s="160">
        <f t="shared" si="11"/>
        <v>267824.12</v>
      </c>
      <c r="N96" s="29"/>
      <c r="O96" s="31"/>
    </row>
    <row r="97" spans="1:15" x14ac:dyDescent="0.2">
      <c r="A97" s="25">
        <f>SANTANDER!A100</f>
        <v>0</v>
      </c>
      <c r="B97" s="26"/>
      <c r="C97" s="27">
        <f>SANTANDER!B100</f>
        <v>0</v>
      </c>
      <c r="D97" s="28"/>
      <c r="E97" s="28">
        <f>SANTANDER!L100</f>
        <v>0</v>
      </c>
      <c r="F97" s="28">
        <f>SANTANDER!K99</f>
        <v>0</v>
      </c>
      <c r="G97" s="29">
        <f t="shared" si="7"/>
        <v>0</v>
      </c>
      <c r="H97" s="30">
        <f t="shared" si="8"/>
        <v>0</v>
      </c>
      <c r="I97" s="29">
        <f>SANTANDER!D100</f>
        <v>0</v>
      </c>
      <c r="J97" s="30">
        <f t="shared" si="9"/>
        <v>0</v>
      </c>
      <c r="K97" s="30">
        <f t="shared" si="10"/>
        <v>0</v>
      </c>
      <c r="L97" s="30">
        <f>SANTANDER!C100</f>
        <v>0</v>
      </c>
      <c r="M97" s="160">
        <f t="shared" si="11"/>
        <v>267824.12</v>
      </c>
      <c r="N97" s="29"/>
      <c r="O97" s="31"/>
    </row>
    <row r="98" spans="1:15" x14ac:dyDescent="0.2">
      <c r="A98" s="25">
        <f>SANTANDER!A101</f>
        <v>0</v>
      </c>
      <c r="B98" s="26"/>
      <c r="C98" s="27">
        <f>SANTANDER!B101</f>
        <v>0</v>
      </c>
      <c r="D98" s="28"/>
      <c r="E98" s="28">
        <f>SANTANDER!L101</f>
        <v>0</v>
      </c>
      <c r="F98" s="28">
        <f>SANTANDER!K100</f>
        <v>0</v>
      </c>
      <c r="G98" s="29">
        <f t="shared" si="7"/>
        <v>0</v>
      </c>
      <c r="H98" s="30">
        <f t="shared" si="8"/>
        <v>0</v>
      </c>
      <c r="I98" s="29">
        <f>SANTANDER!D101</f>
        <v>0</v>
      </c>
      <c r="J98" s="30">
        <f t="shared" si="9"/>
        <v>0</v>
      </c>
      <c r="K98" s="30">
        <f t="shared" si="10"/>
        <v>0</v>
      </c>
      <c r="L98" s="30">
        <f>SANTANDER!C101</f>
        <v>0</v>
      </c>
      <c r="M98" s="160">
        <f t="shared" si="11"/>
        <v>267824.12</v>
      </c>
      <c r="N98" s="29"/>
      <c r="O98" s="31"/>
    </row>
    <row r="99" spans="1:15" x14ac:dyDescent="0.2">
      <c r="A99" s="25">
        <f>SANTANDER!A102</f>
        <v>0</v>
      </c>
      <c r="B99" s="26"/>
      <c r="C99" s="27">
        <f>SANTANDER!B102</f>
        <v>0</v>
      </c>
      <c r="D99" s="28"/>
      <c r="E99" s="28">
        <f>SANTANDER!L102</f>
        <v>0</v>
      </c>
      <c r="F99" s="28">
        <f>SANTANDER!K101</f>
        <v>0</v>
      </c>
      <c r="G99" s="29">
        <f t="shared" ref="G99:G162" si="12">I99/1.16</f>
        <v>0</v>
      </c>
      <c r="H99" s="30">
        <f t="shared" ref="H99:H162" si="13">G99*0.16</f>
        <v>0</v>
      </c>
      <c r="I99" s="29">
        <f>SANTANDER!D102</f>
        <v>0</v>
      </c>
      <c r="J99" s="30">
        <f t="shared" ref="J99:J162" si="14">L99/1.16</f>
        <v>0</v>
      </c>
      <c r="K99" s="30">
        <f t="shared" ref="K99:K162" si="15">J99*0.16</f>
        <v>0</v>
      </c>
      <c r="L99" s="30">
        <f>SANTANDER!C102</f>
        <v>0</v>
      </c>
      <c r="M99" s="160">
        <f t="shared" si="11"/>
        <v>267824.12</v>
      </c>
      <c r="N99" s="29"/>
      <c r="O99" s="31"/>
    </row>
    <row r="100" spans="1:15" x14ac:dyDescent="0.2">
      <c r="A100" s="25">
        <f>SANTANDER!A103</f>
        <v>0</v>
      </c>
      <c r="B100" s="26"/>
      <c r="C100" s="27">
        <f>SANTANDER!B103</f>
        <v>0</v>
      </c>
      <c r="D100" s="28"/>
      <c r="E100" s="28">
        <f>SANTANDER!L103</f>
        <v>0</v>
      </c>
      <c r="F100" s="28">
        <f>SANTANDER!K102</f>
        <v>0</v>
      </c>
      <c r="G100" s="29">
        <f t="shared" si="12"/>
        <v>0</v>
      </c>
      <c r="H100" s="30">
        <f t="shared" si="13"/>
        <v>0</v>
      </c>
      <c r="I100" s="29">
        <f>SANTANDER!D103</f>
        <v>0</v>
      </c>
      <c r="J100" s="30">
        <f t="shared" si="14"/>
        <v>0</v>
      </c>
      <c r="K100" s="30">
        <f t="shared" si="15"/>
        <v>0</v>
      </c>
      <c r="L100" s="30">
        <f>SANTANDER!C103</f>
        <v>0</v>
      </c>
      <c r="M100" s="160">
        <f t="shared" si="11"/>
        <v>267824.12</v>
      </c>
      <c r="N100" s="29"/>
      <c r="O100" s="31"/>
    </row>
    <row r="101" spans="1:15" x14ac:dyDescent="0.2">
      <c r="A101" s="25">
        <f>SANTANDER!A104</f>
        <v>0</v>
      </c>
      <c r="B101" s="26"/>
      <c r="C101" s="27">
        <f>SANTANDER!B104</f>
        <v>0</v>
      </c>
      <c r="D101" s="28"/>
      <c r="E101" s="28">
        <f>SANTANDER!L104</f>
        <v>0</v>
      </c>
      <c r="F101" s="28">
        <f>SANTANDER!K103</f>
        <v>0</v>
      </c>
      <c r="G101" s="29">
        <f t="shared" si="12"/>
        <v>0</v>
      </c>
      <c r="H101" s="30">
        <f t="shared" si="13"/>
        <v>0</v>
      </c>
      <c r="I101" s="29">
        <f>SANTANDER!D104</f>
        <v>0</v>
      </c>
      <c r="J101" s="30">
        <f t="shared" si="14"/>
        <v>0</v>
      </c>
      <c r="K101" s="30">
        <f t="shared" si="15"/>
        <v>0</v>
      </c>
      <c r="L101" s="30">
        <f>SANTANDER!C104</f>
        <v>0</v>
      </c>
      <c r="M101" s="160">
        <f t="shared" si="11"/>
        <v>267824.12</v>
      </c>
      <c r="N101" s="29"/>
      <c r="O101" s="31"/>
    </row>
    <row r="102" spans="1:15" x14ac:dyDescent="0.2">
      <c r="A102" s="25">
        <f>SANTANDER!A105</f>
        <v>0</v>
      </c>
      <c r="B102" s="26"/>
      <c r="C102" s="27">
        <f>SANTANDER!B105</f>
        <v>0</v>
      </c>
      <c r="D102" s="28"/>
      <c r="E102" s="28">
        <f>SANTANDER!L105</f>
        <v>0</v>
      </c>
      <c r="F102" s="28">
        <f>SANTANDER!K104</f>
        <v>0</v>
      </c>
      <c r="G102" s="29">
        <f t="shared" si="12"/>
        <v>0</v>
      </c>
      <c r="H102" s="30">
        <f t="shared" si="13"/>
        <v>0</v>
      </c>
      <c r="I102" s="29">
        <f>SANTANDER!D105</f>
        <v>0</v>
      </c>
      <c r="J102" s="30">
        <f t="shared" si="14"/>
        <v>0</v>
      </c>
      <c r="K102" s="30">
        <f t="shared" si="15"/>
        <v>0</v>
      </c>
      <c r="L102" s="30">
        <f>SANTANDER!C105</f>
        <v>0</v>
      </c>
      <c r="M102" s="160">
        <f t="shared" si="11"/>
        <v>267824.12</v>
      </c>
      <c r="N102" s="29"/>
      <c r="O102" s="31"/>
    </row>
    <row r="103" spans="1:15" x14ac:dyDescent="0.2">
      <c r="A103" s="25">
        <f>SANTANDER!A106</f>
        <v>0</v>
      </c>
      <c r="B103" s="26"/>
      <c r="C103" s="27">
        <f>SANTANDER!B106</f>
        <v>0</v>
      </c>
      <c r="D103" s="28"/>
      <c r="E103" s="28">
        <f>SANTANDER!L106</f>
        <v>0</v>
      </c>
      <c r="F103" s="28">
        <f>SANTANDER!K105</f>
        <v>0</v>
      </c>
      <c r="G103" s="29">
        <f t="shared" si="12"/>
        <v>0</v>
      </c>
      <c r="H103" s="30">
        <f t="shared" si="13"/>
        <v>0</v>
      </c>
      <c r="I103" s="29">
        <f>SANTANDER!D106</f>
        <v>0</v>
      </c>
      <c r="J103" s="30">
        <f t="shared" si="14"/>
        <v>0</v>
      </c>
      <c r="K103" s="30">
        <f t="shared" si="15"/>
        <v>0</v>
      </c>
      <c r="L103" s="30">
        <f>SANTANDER!C106</f>
        <v>0</v>
      </c>
      <c r="M103" s="160">
        <f t="shared" si="11"/>
        <v>267824.12</v>
      </c>
      <c r="N103" s="29"/>
      <c r="O103" s="31"/>
    </row>
    <row r="104" spans="1:15" x14ac:dyDescent="0.2">
      <c r="A104" s="25">
        <f>SANTANDER!A107</f>
        <v>0</v>
      </c>
      <c r="B104" s="26"/>
      <c r="C104" s="27">
        <f>SANTANDER!B107</f>
        <v>0</v>
      </c>
      <c r="D104" s="28"/>
      <c r="E104" s="28">
        <f>SANTANDER!L107</f>
        <v>0</v>
      </c>
      <c r="F104" s="28">
        <f>SANTANDER!K106</f>
        <v>0</v>
      </c>
      <c r="G104" s="29">
        <f t="shared" si="12"/>
        <v>0</v>
      </c>
      <c r="H104" s="30">
        <f t="shared" si="13"/>
        <v>0</v>
      </c>
      <c r="I104" s="29">
        <f>SANTANDER!D107</f>
        <v>0</v>
      </c>
      <c r="J104" s="30">
        <f t="shared" si="14"/>
        <v>0</v>
      </c>
      <c r="K104" s="30">
        <f t="shared" si="15"/>
        <v>0</v>
      </c>
      <c r="L104" s="30">
        <f>SANTANDER!C107</f>
        <v>0</v>
      </c>
      <c r="M104" s="160">
        <f t="shared" si="11"/>
        <v>267824.12</v>
      </c>
      <c r="N104" s="29"/>
      <c r="O104" s="31"/>
    </row>
    <row r="105" spans="1:15" x14ac:dyDescent="0.2">
      <c r="A105" s="25">
        <f>SANTANDER!A108</f>
        <v>0</v>
      </c>
      <c r="B105" s="26"/>
      <c r="C105" s="27">
        <f>SANTANDER!B108</f>
        <v>0</v>
      </c>
      <c r="D105" s="28"/>
      <c r="E105" s="28">
        <f>SANTANDER!L108</f>
        <v>0</v>
      </c>
      <c r="F105" s="28">
        <f>SANTANDER!K107</f>
        <v>0</v>
      </c>
      <c r="G105" s="29">
        <f t="shared" si="12"/>
        <v>0</v>
      </c>
      <c r="H105" s="30">
        <f t="shared" si="13"/>
        <v>0</v>
      </c>
      <c r="I105" s="29">
        <f>SANTANDER!D108</f>
        <v>0</v>
      </c>
      <c r="J105" s="30">
        <f t="shared" si="14"/>
        <v>0</v>
      </c>
      <c r="K105" s="30">
        <f t="shared" si="15"/>
        <v>0</v>
      </c>
      <c r="L105" s="30">
        <f>SANTANDER!C108</f>
        <v>0</v>
      </c>
      <c r="M105" s="160">
        <f t="shared" si="11"/>
        <v>267824.12</v>
      </c>
      <c r="N105" s="29"/>
      <c r="O105" s="31"/>
    </row>
    <row r="106" spans="1:15" x14ac:dyDescent="0.2">
      <c r="A106" s="25">
        <f>SANTANDER!A109</f>
        <v>0</v>
      </c>
      <c r="B106" s="26"/>
      <c r="C106" s="27">
        <f>SANTANDER!B109</f>
        <v>0</v>
      </c>
      <c r="D106" s="28"/>
      <c r="E106" s="28">
        <f>SANTANDER!L109</f>
        <v>0</v>
      </c>
      <c r="F106" s="28">
        <f>SANTANDER!K108</f>
        <v>0</v>
      </c>
      <c r="G106" s="29">
        <f t="shared" si="12"/>
        <v>0</v>
      </c>
      <c r="H106" s="30">
        <f t="shared" si="13"/>
        <v>0</v>
      </c>
      <c r="I106" s="29">
        <f>SANTANDER!D109</f>
        <v>0</v>
      </c>
      <c r="J106" s="30">
        <f t="shared" si="14"/>
        <v>0</v>
      </c>
      <c r="K106" s="30">
        <f t="shared" si="15"/>
        <v>0</v>
      </c>
      <c r="L106" s="30">
        <f>SANTANDER!C109</f>
        <v>0</v>
      </c>
      <c r="M106" s="160">
        <f t="shared" si="11"/>
        <v>267824.12</v>
      </c>
      <c r="N106" s="29"/>
      <c r="O106" s="31"/>
    </row>
    <row r="107" spans="1:15" x14ac:dyDescent="0.2">
      <c r="A107" s="25">
        <f>SANTANDER!A110</f>
        <v>0</v>
      </c>
      <c r="B107" s="26"/>
      <c r="C107" s="27">
        <f>SANTANDER!B110</f>
        <v>0</v>
      </c>
      <c r="D107" s="28"/>
      <c r="E107" s="28">
        <f>SANTANDER!L110</f>
        <v>0</v>
      </c>
      <c r="F107" s="28">
        <f>SANTANDER!K109</f>
        <v>0</v>
      </c>
      <c r="G107" s="29">
        <f t="shared" si="12"/>
        <v>0</v>
      </c>
      <c r="H107" s="30">
        <f t="shared" si="13"/>
        <v>0</v>
      </c>
      <c r="I107" s="29">
        <f>SANTANDER!D110</f>
        <v>0</v>
      </c>
      <c r="J107" s="30">
        <f t="shared" si="14"/>
        <v>0</v>
      </c>
      <c r="K107" s="30">
        <f t="shared" si="15"/>
        <v>0</v>
      </c>
      <c r="L107" s="30">
        <f>SANTANDER!C110</f>
        <v>0</v>
      </c>
      <c r="M107" s="160">
        <f t="shared" si="11"/>
        <v>267824.12</v>
      </c>
      <c r="N107" s="29"/>
      <c r="O107" s="31"/>
    </row>
    <row r="108" spans="1:15" x14ac:dyDescent="0.2">
      <c r="A108" s="25">
        <f>SANTANDER!A111</f>
        <v>0</v>
      </c>
      <c r="B108" s="26"/>
      <c r="C108" s="27">
        <f>SANTANDER!B111</f>
        <v>0</v>
      </c>
      <c r="D108" s="28"/>
      <c r="E108" s="28">
        <f>SANTANDER!L111</f>
        <v>0</v>
      </c>
      <c r="F108" s="28">
        <f>SANTANDER!K110</f>
        <v>0</v>
      </c>
      <c r="G108" s="29">
        <f t="shared" si="12"/>
        <v>0</v>
      </c>
      <c r="H108" s="30">
        <f t="shared" si="13"/>
        <v>0</v>
      </c>
      <c r="I108" s="29">
        <f>SANTANDER!D111</f>
        <v>0</v>
      </c>
      <c r="J108" s="30">
        <f t="shared" si="14"/>
        <v>0</v>
      </c>
      <c r="K108" s="30">
        <f t="shared" si="15"/>
        <v>0</v>
      </c>
      <c r="L108" s="30">
        <f>SANTANDER!C111</f>
        <v>0</v>
      </c>
      <c r="M108" s="160">
        <f t="shared" si="11"/>
        <v>267824.12</v>
      </c>
      <c r="N108" s="29"/>
      <c r="O108" s="31"/>
    </row>
    <row r="109" spans="1:15" x14ac:dyDescent="0.2">
      <c r="A109" s="25">
        <f>SANTANDER!A112</f>
        <v>0</v>
      </c>
      <c r="B109" s="26"/>
      <c r="C109" s="27">
        <f>SANTANDER!B112</f>
        <v>0</v>
      </c>
      <c r="D109" s="28"/>
      <c r="E109" s="28">
        <f>SANTANDER!L112</f>
        <v>0</v>
      </c>
      <c r="F109" s="28">
        <f>SANTANDER!K111</f>
        <v>0</v>
      </c>
      <c r="G109" s="29">
        <f t="shared" si="12"/>
        <v>0</v>
      </c>
      <c r="H109" s="30">
        <f t="shared" si="13"/>
        <v>0</v>
      </c>
      <c r="I109" s="29">
        <f>SANTANDER!D112</f>
        <v>0</v>
      </c>
      <c r="J109" s="30">
        <f t="shared" si="14"/>
        <v>0</v>
      </c>
      <c r="K109" s="30">
        <f t="shared" si="15"/>
        <v>0</v>
      </c>
      <c r="L109" s="30">
        <f>SANTANDER!C112</f>
        <v>0</v>
      </c>
      <c r="M109" s="160">
        <f t="shared" si="11"/>
        <v>267824.12</v>
      </c>
      <c r="N109" s="29"/>
      <c r="O109" s="31"/>
    </row>
    <row r="110" spans="1:15" x14ac:dyDescent="0.2">
      <c r="A110" s="25">
        <f>SANTANDER!A113</f>
        <v>0</v>
      </c>
      <c r="B110" s="26"/>
      <c r="C110" s="27">
        <f>SANTANDER!B113</f>
        <v>0</v>
      </c>
      <c r="D110" s="28"/>
      <c r="E110" s="28">
        <f>SANTANDER!L113</f>
        <v>0</v>
      </c>
      <c r="F110" s="28">
        <f>SANTANDER!K112</f>
        <v>0</v>
      </c>
      <c r="G110" s="29">
        <f t="shared" si="12"/>
        <v>0</v>
      </c>
      <c r="H110" s="30">
        <f t="shared" si="13"/>
        <v>0</v>
      </c>
      <c r="I110" s="29">
        <f>SANTANDER!D113</f>
        <v>0</v>
      </c>
      <c r="J110" s="30">
        <f t="shared" si="14"/>
        <v>0</v>
      </c>
      <c r="K110" s="30">
        <f t="shared" si="15"/>
        <v>0</v>
      </c>
      <c r="L110" s="30">
        <f>SANTANDER!C113</f>
        <v>0</v>
      </c>
      <c r="M110" s="160">
        <f t="shared" si="11"/>
        <v>267824.12</v>
      </c>
      <c r="N110" s="29"/>
      <c r="O110" s="31"/>
    </row>
    <row r="111" spans="1:15" x14ac:dyDescent="0.2">
      <c r="A111" s="25">
        <f>SANTANDER!A114</f>
        <v>0</v>
      </c>
      <c r="B111" s="26"/>
      <c r="C111" s="27">
        <f>SANTANDER!B114</f>
        <v>0</v>
      </c>
      <c r="D111" s="28"/>
      <c r="E111" s="28">
        <f>SANTANDER!L114</f>
        <v>0</v>
      </c>
      <c r="F111" s="28">
        <f>SANTANDER!K113</f>
        <v>0</v>
      </c>
      <c r="G111" s="29">
        <f t="shared" si="12"/>
        <v>0</v>
      </c>
      <c r="H111" s="30">
        <f t="shared" si="13"/>
        <v>0</v>
      </c>
      <c r="I111" s="29">
        <f>SANTANDER!D114</f>
        <v>0</v>
      </c>
      <c r="J111" s="30">
        <f t="shared" si="14"/>
        <v>0</v>
      </c>
      <c r="K111" s="30">
        <f t="shared" si="15"/>
        <v>0</v>
      </c>
      <c r="L111" s="30">
        <f>SANTANDER!C114</f>
        <v>0</v>
      </c>
      <c r="M111" s="160">
        <f t="shared" si="11"/>
        <v>267824.12</v>
      </c>
      <c r="N111" s="29"/>
      <c r="O111" s="31"/>
    </row>
    <row r="112" spans="1:15" x14ac:dyDescent="0.2">
      <c r="A112" s="25">
        <f>SANTANDER!A115</f>
        <v>0</v>
      </c>
      <c r="B112" s="26"/>
      <c r="C112" s="27">
        <f>SANTANDER!B115</f>
        <v>0</v>
      </c>
      <c r="D112" s="28"/>
      <c r="E112" s="28">
        <f>SANTANDER!L115</f>
        <v>0</v>
      </c>
      <c r="F112" s="28">
        <f>SANTANDER!K114</f>
        <v>0</v>
      </c>
      <c r="G112" s="29">
        <f t="shared" si="12"/>
        <v>0</v>
      </c>
      <c r="H112" s="30">
        <f t="shared" si="13"/>
        <v>0</v>
      </c>
      <c r="I112" s="29">
        <f>SANTANDER!D115</f>
        <v>0</v>
      </c>
      <c r="J112" s="30">
        <f t="shared" si="14"/>
        <v>0</v>
      </c>
      <c r="K112" s="30">
        <f t="shared" si="15"/>
        <v>0</v>
      </c>
      <c r="L112" s="30">
        <f>SANTANDER!C115</f>
        <v>0</v>
      </c>
      <c r="M112" s="160">
        <f t="shared" si="11"/>
        <v>267824.12</v>
      </c>
      <c r="N112" s="29"/>
      <c r="O112" s="31"/>
    </row>
    <row r="113" spans="1:15" x14ac:dyDescent="0.2">
      <c r="A113" s="25">
        <f>SANTANDER!A116</f>
        <v>0</v>
      </c>
      <c r="B113" s="26"/>
      <c r="C113" s="27">
        <f>SANTANDER!B116</f>
        <v>0</v>
      </c>
      <c r="D113" s="28"/>
      <c r="E113" s="28">
        <f>SANTANDER!L116</f>
        <v>0</v>
      </c>
      <c r="F113" s="28">
        <f>SANTANDER!K115</f>
        <v>0</v>
      </c>
      <c r="G113" s="29">
        <f t="shared" si="12"/>
        <v>0</v>
      </c>
      <c r="H113" s="30">
        <f t="shared" si="13"/>
        <v>0</v>
      </c>
      <c r="I113" s="29">
        <f>SANTANDER!D116</f>
        <v>0</v>
      </c>
      <c r="J113" s="30">
        <f t="shared" si="14"/>
        <v>0</v>
      </c>
      <c r="K113" s="30">
        <f t="shared" si="15"/>
        <v>0</v>
      </c>
      <c r="L113" s="30">
        <f>SANTANDER!C116</f>
        <v>0</v>
      </c>
      <c r="M113" s="160">
        <f t="shared" si="11"/>
        <v>267824.12</v>
      </c>
      <c r="N113" s="29"/>
      <c r="O113" s="31"/>
    </row>
    <row r="114" spans="1:15" x14ac:dyDescent="0.2">
      <c r="A114" s="25">
        <f>SANTANDER!A117</f>
        <v>0</v>
      </c>
      <c r="B114" s="26"/>
      <c r="C114" s="27">
        <f>SANTANDER!B117</f>
        <v>0</v>
      </c>
      <c r="D114" s="28"/>
      <c r="E114" s="28">
        <f>SANTANDER!L117</f>
        <v>0</v>
      </c>
      <c r="F114" s="28">
        <f>SANTANDER!K116</f>
        <v>0</v>
      </c>
      <c r="G114" s="29">
        <f t="shared" si="12"/>
        <v>0</v>
      </c>
      <c r="H114" s="30">
        <f t="shared" si="13"/>
        <v>0</v>
      </c>
      <c r="I114" s="29">
        <f>SANTANDER!D117</f>
        <v>0</v>
      </c>
      <c r="J114" s="30">
        <f t="shared" si="14"/>
        <v>0</v>
      </c>
      <c r="K114" s="30">
        <f t="shared" si="15"/>
        <v>0</v>
      </c>
      <c r="L114" s="30">
        <f>SANTANDER!C117</f>
        <v>0</v>
      </c>
      <c r="M114" s="160">
        <f t="shared" si="11"/>
        <v>267824.12</v>
      </c>
      <c r="N114" s="29"/>
      <c r="O114" s="31"/>
    </row>
    <row r="115" spans="1:15" x14ac:dyDescent="0.2">
      <c r="A115" s="25">
        <f>SANTANDER!A118</f>
        <v>0</v>
      </c>
      <c r="B115" s="26"/>
      <c r="C115" s="27">
        <f>SANTANDER!B118</f>
        <v>0</v>
      </c>
      <c r="D115" s="28"/>
      <c r="E115" s="28">
        <f>SANTANDER!L118</f>
        <v>0</v>
      </c>
      <c r="F115" s="28">
        <f>SANTANDER!K117</f>
        <v>0</v>
      </c>
      <c r="G115" s="29">
        <f t="shared" si="12"/>
        <v>0</v>
      </c>
      <c r="H115" s="30">
        <f t="shared" si="13"/>
        <v>0</v>
      </c>
      <c r="I115" s="29">
        <f>SANTANDER!D118</f>
        <v>0</v>
      </c>
      <c r="J115" s="30">
        <f t="shared" si="14"/>
        <v>0</v>
      </c>
      <c r="K115" s="30">
        <f t="shared" si="15"/>
        <v>0</v>
      </c>
      <c r="L115" s="30">
        <f>SANTANDER!C118</f>
        <v>0</v>
      </c>
      <c r="M115" s="160">
        <f t="shared" si="11"/>
        <v>267824.12</v>
      </c>
      <c r="N115" s="29"/>
      <c r="O115" s="31"/>
    </row>
    <row r="116" spans="1:15" x14ac:dyDescent="0.2">
      <c r="A116" s="25">
        <f>SANTANDER!A119</f>
        <v>0</v>
      </c>
      <c r="B116" s="26"/>
      <c r="C116" s="27">
        <f>SANTANDER!B119</f>
        <v>0</v>
      </c>
      <c r="D116" s="28"/>
      <c r="E116" s="28">
        <f>SANTANDER!L119</f>
        <v>0</v>
      </c>
      <c r="F116" s="28">
        <f>SANTANDER!K118</f>
        <v>0</v>
      </c>
      <c r="G116" s="29">
        <f t="shared" si="12"/>
        <v>0</v>
      </c>
      <c r="H116" s="30">
        <f t="shared" si="13"/>
        <v>0</v>
      </c>
      <c r="I116" s="29">
        <f>SANTANDER!D119</f>
        <v>0</v>
      </c>
      <c r="J116" s="30">
        <f t="shared" si="14"/>
        <v>0</v>
      </c>
      <c r="K116" s="30">
        <f t="shared" si="15"/>
        <v>0</v>
      </c>
      <c r="L116" s="30">
        <f>SANTANDER!C119</f>
        <v>0</v>
      </c>
      <c r="M116" s="160">
        <f t="shared" si="11"/>
        <v>267824.12</v>
      </c>
      <c r="N116" s="29"/>
      <c r="O116" s="31"/>
    </row>
    <row r="117" spans="1:15" x14ac:dyDescent="0.2">
      <c r="A117" s="25">
        <f>SANTANDER!A120</f>
        <v>0</v>
      </c>
      <c r="B117" s="26"/>
      <c r="C117" s="27">
        <f>SANTANDER!B120</f>
        <v>0</v>
      </c>
      <c r="D117" s="28"/>
      <c r="E117" s="28">
        <f>SANTANDER!L120</f>
        <v>0</v>
      </c>
      <c r="F117" s="28">
        <f>SANTANDER!K119</f>
        <v>0</v>
      </c>
      <c r="G117" s="29">
        <f t="shared" si="12"/>
        <v>0</v>
      </c>
      <c r="H117" s="30">
        <f t="shared" si="13"/>
        <v>0</v>
      </c>
      <c r="I117" s="29">
        <f>SANTANDER!D120</f>
        <v>0</v>
      </c>
      <c r="J117" s="30">
        <f t="shared" si="14"/>
        <v>0</v>
      </c>
      <c r="K117" s="30">
        <f t="shared" si="15"/>
        <v>0</v>
      </c>
      <c r="L117" s="30">
        <f>SANTANDER!C120</f>
        <v>0</v>
      </c>
      <c r="M117" s="160">
        <f t="shared" si="11"/>
        <v>267824.12</v>
      </c>
      <c r="N117" s="29"/>
      <c r="O117" s="31"/>
    </row>
    <row r="118" spans="1:15" x14ac:dyDescent="0.2">
      <c r="A118" s="25">
        <f>SANTANDER!A121</f>
        <v>0</v>
      </c>
      <c r="B118" s="26"/>
      <c r="C118" s="27">
        <f>SANTANDER!B121</f>
        <v>0</v>
      </c>
      <c r="D118" s="28"/>
      <c r="E118" s="28">
        <f>SANTANDER!L121</f>
        <v>0</v>
      </c>
      <c r="F118" s="28">
        <f>SANTANDER!K120</f>
        <v>0</v>
      </c>
      <c r="G118" s="29">
        <f t="shared" si="12"/>
        <v>0</v>
      </c>
      <c r="H118" s="30">
        <f t="shared" si="13"/>
        <v>0</v>
      </c>
      <c r="I118" s="29">
        <f>SANTANDER!D121</f>
        <v>0</v>
      </c>
      <c r="J118" s="30">
        <f t="shared" si="14"/>
        <v>0</v>
      </c>
      <c r="K118" s="30">
        <f t="shared" si="15"/>
        <v>0</v>
      </c>
      <c r="L118" s="30">
        <f>SANTANDER!C121</f>
        <v>0</v>
      </c>
      <c r="M118" s="160">
        <f t="shared" si="11"/>
        <v>267824.12</v>
      </c>
      <c r="N118" s="29"/>
      <c r="O118" s="31"/>
    </row>
    <row r="119" spans="1:15" x14ac:dyDescent="0.2">
      <c r="A119" s="25">
        <f>SANTANDER!A122</f>
        <v>0</v>
      </c>
      <c r="B119" s="26"/>
      <c r="C119" s="27">
        <f>SANTANDER!B122</f>
        <v>0</v>
      </c>
      <c r="D119" s="28"/>
      <c r="E119" s="28">
        <f>SANTANDER!L122</f>
        <v>0</v>
      </c>
      <c r="F119" s="28">
        <f>SANTANDER!K121</f>
        <v>0</v>
      </c>
      <c r="G119" s="29">
        <f t="shared" si="12"/>
        <v>0</v>
      </c>
      <c r="H119" s="30">
        <f t="shared" si="13"/>
        <v>0</v>
      </c>
      <c r="I119" s="29">
        <f>SANTANDER!D122</f>
        <v>0</v>
      </c>
      <c r="J119" s="30">
        <f t="shared" si="14"/>
        <v>0</v>
      </c>
      <c r="K119" s="30">
        <f t="shared" si="15"/>
        <v>0</v>
      </c>
      <c r="L119" s="30">
        <f>SANTANDER!C122</f>
        <v>0</v>
      </c>
      <c r="M119" s="160">
        <f t="shared" si="11"/>
        <v>267824.12</v>
      </c>
      <c r="N119" s="29"/>
      <c r="O119" s="31"/>
    </row>
    <row r="120" spans="1:15" x14ac:dyDescent="0.2">
      <c r="A120" s="25">
        <f>SANTANDER!A123</f>
        <v>0</v>
      </c>
      <c r="B120" s="26"/>
      <c r="C120" s="27">
        <f>SANTANDER!B123</f>
        <v>0</v>
      </c>
      <c r="D120" s="28"/>
      <c r="E120" s="28">
        <f>SANTANDER!L123</f>
        <v>0</v>
      </c>
      <c r="F120" s="28">
        <f>SANTANDER!K122</f>
        <v>0</v>
      </c>
      <c r="G120" s="29">
        <f t="shared" si="12"/>
        <v>0</v>
      </c>
      <c r="H120" s="30">
        <f t="shared" si="13"/>
        <v>0</v>
      </c>
      <c r="I120" s="29">
        <f>SANTANDER!D123</f>
        <v>0</v>
      </c>
      <c r="J120" s="30">
        <f t="shared" si="14"/>
        <v>0</v>
      </c>
      <c r="K120" s="30">
        <f t="shared" si="15"/>
        <v>0</v>
      </c>
      <c r="L120" s="30">
        <f>SANTANDER!C123</f>
        <v>0</v>
      </c>
      <c r="M120" s="160">
        <f t="shared" si="11"/>
        <v>267824.12</v>
      </c>
      <c r="N120" s="29"/>
      <c r="O120" s="31"/>
    </row>
    <row r="121" spans="1:15" x14ac:dyDescent="0.2">
      <c r="A121" s="25">
        <f>SANTANDER!A124</f>
        <v>0</v>
      </c>
      <c r="B121" s="26"/>
      <c r="C121" s="27">
        <f>SANTANDER!B124</f>
        <v>0</v>
      </c>
      <c r="D121" s="28"/>
      <c r="E121" s="28">
        <f>SANTANDER!L124</f>
        <v>0</v>
      </c>
      <c r="F121" s="28">
        <f>SANTANDER!K123</f>
        <v>0</v>
      </c>
      <c r="G121" s="29">
        <f t="shared" si="12"/>
        <v>0</v>
      </c>
      <c r="H121" s="30">
        <f t="shared" si="13"/>
        <v>0</v>
      </c>
      <c r="I121" s="29">
        <f>SANTANDER!D124</f>
        <v>0</v>
      </c>
      <c r="J121" s="30">
        <f t="shared" si="14"/>
        <v>0</v>
      </c>
      <c r="K121" s="30">
        <f t="shared" si="15"/>
        <v>0</v>
      </c>
      <c r="L121" s="30">
        <f>SANTANDER!C124</f>
        <v>0</v>
      </c>
      <c r="M121" s="160">
        <f t="shared" si="11"/>
        <v>267824.12</v>
      </c>
      <c r="N121" s="29"/>
      <c r="O121" s="31"/>
    </row>
    <row r="122" spans="1:15" x14ac:dyDescent="0.2">
      <c r="A122" s="25">
        <f>SANTANDER!A125</f>
        <v>0</v>
      </c>
      <c r="B122" s="26"/>
      <c r="C122" s="27">
        <f>SANTANDER!B125</f>
        <v>0</v>
      </c>
      <c r="D122" s="28"/>
      <c r="E122" s="28">
        <f>SANTANDER!L125</f>
        <v>0</v>
      </c>
      <c r="F122" s="28">
        <f>SANTANDER!K124</f>
        <v>0</v>
      </c>
      <c r="G122" s="29">
        <f t="shared" si="12"/>
        <v>0</v>
      </c>
      <c r="H122" s="30">
        <f t="shared" si="13"/>
        <v>0</v>
      </c>
      <c r="I122" s="29">
        <f>SANTANDER!D125</f>
        <v>0</v>
      </c>
      <c r="J122" s="30">
        <f t="shared" si="14"/>
        <v>0</v>
      </c>
      <c r="K122" s="30">
        <f t="shared" si="15"/>
        <v>0</v>
      </c>
      <c r="L122" s="30">
        <f>SANTANDER!C125</f>
        <v>0</v>
      </c>
      <c r="M122" s="160">
        <f t="shared" si="11"/>
        <v>267824.12</v>
      </c>
      <c r="N122" s="29"/>
      <c r="O122" s="31"/>
    </row>
    <row r="123" spans="1:15" x14ac:dyDescent="0.2">
      <c r="A123" s="25">
        <f>SANTANDER!A126</f>
        <v>0</v>
      </c>
      <c r="B123" s="26"/>
      <c r="C123" s="27">
        <f>SANTANDER!B126</f>
        <v>0</v>
      </c>
      <c r="D123" s="28"/>
      <c r="E123" s="28">
        <f>SANTANDER!L126</f>
        <v>0</v>
      </c>
      <c r="F123" s="28">
        <f>SANTANDER!K125</f>
        <v>0</v>
      </c>
      <c r="G123" s="29">
        <f t="shared" si="12"/>
        <v>0</v>
      </c>
      <c r="H123" s="30">
        <f t="shared" si="13"/>
        <v>0</v>
      </c>
      <c r="I123" s="29">
        <f>SANTANDER!D126</f>
        <v>0</v>
      </c>
      <c r="J123" s="30">
        <f t="shared" si="14"/>
        <v>0</v>
      </c>
      <c r="K123" s="30">
        <f t="shared" si="15"/>
        <v>0</v>
      </c>
      <c r="L123" s="30">
        <f>SANTANDER!C126</f>
        <v>0</v>
      </c>
      <c r="M123" s="160">
        <f t="shared" si="11"/>
        <v>267824.12</v>
      </c>
      <c r="N123" s="29"/>
      <c r="O123" s="31"/>
    </row>
    <row r="124" spans="1:15" x14ac:dyDescent="0.2">
      <c r="A124" s="25">
        <f>SANTANDER!A127</f>
        <v>0</v>
      </c>
      <c r="B124" s="26"/>
      <c r="C124" s="27">
        <f>SANTANDER!B127</f>
        <v>0</v>
      </c>
      <c r="D124" s="28"/>
      <c r="E124" s="28">
        <f>SANTANDER!L127</f>
        <v>0</v>
      </c>
      <c r="F124" s="28">
        <f>SANTANDER!K126</f>
        <v>0</v>
      </c>
      <c r="G124" s="29">
        <f t="shared" si="12"/>
        <v>0</v>
      </c>
      <c r="H124" s="30">
        <f t="shared" si="13"/>
        <v>0</v>
      </c>
      <c r="I124" s="29">
        <f>SANTANDER!D127</f>
        <v>0</v>
      </c>
      <c r="J124" s="30">
        <f t="shared" si="14"/>
        <v>0</v>
      </c>
      <c r="K124" s="30">
        <f t="shared" si="15"/>
        <v>0</v>
      </c>
      <c r="L124" s="30">
        <f>SANTANDER!C127</f>
        <v>0</v>
      </c>
      <c r="M124" s="160">
        <f t="shared" si="11"/>
        <v>267824.12</v>
      </c>
      <c r="N124" s="29"/>
      <c r="O124" s="31"/>
    </row>
    <row r="125" spans="1:15" x14ac:dyDescent="0.2">
      <c r="A125" s="25">
        <f>SANTANDER!A128</f>
        <v>0</v>
      </c>
      <c r="B125" s="26"/>
      <c r="C125" s="27">
        <f>SANTANDER!B128</f>
        <v>0</v>
      </c>
      <c r="D125" s="28"/>
      <c r="E125" s="28">
        <f>SANTANDER!L128</f>
        <v>0</v>
      </c>
      <c r="F125" s="28">
        <f>SANTANDER!K127</f>
        <v>0</v>
      </c>
      <c r="G125" s="29">
        <f t="shared" si="12"/>
        <v>0</v>
      </c>
      <c r="H125" s="30">
        <f t="shared" si="13"/>
        <v>0</v>
      </c>
      <c r="I125" s="29">
        <f>SANTANDER!D128</f>
        <v>0</v>
      </c>
      <c r="J125" s="30">
        <f t="shared" si="14"/>
        <v>0</v>
      </c>
      <c r="K125" s="30">
        <f t="shared" si="15"/>
        <v>0</v>
      </c>
      <c r="L125" s="30">
        <f>SANTANDER!C128</f>
        <v>0</v>
      </c>
      <c r="M125" s="160">
        <f t="shared" si="11"/>
        <v>267824.12</v>
      </c>
      <c r="N125" s="29"/>
      <c r="O125" s="31"/>
    </row>
    <row r="126" spans="1:15" x14ac:dyDescent="0.2">
      <c r="A126" s="25">
        <f>SANTANDER!A129</f>
        <v>0</v>
      </c>
      <c r="B126" s="26"/>
      <c r="C126" s="27">
        <f>SANTANDER!B129</f>
        <v>0</v>
      </c>
      <c r="D126" s="28"/>
      <c r="E126" s="28">
        <f>SANTANDER!L129</f>
        <v>0</v>
      </c>
      <c r="F126" s="28">
        <f>SANTANDER!K128</f>
        <v>0</v>
      </c>
      <c r="G126" s="29">
        <f t="shared" si="12"/>
        <v>0</v>
      </c>
      <c r="H126" s="30">
        <f t="shared" si="13"/>
        <v>0</v>
      </c>
      <c r="I126" s="29">
        <f>SANTANDER!D129</f>
        <v>0</v>
      </c>
      <c r="J126" s="30">
        <f t="shared" si="14"/>
        <v>0</v>
      </c>
      <c r="K126" s="30">
        <f t="shared" si="15"/>
        <v>0</v>
      </c>
      <c r="L126" s="30">
        <f>SANTANDER!C129</f>
        <v>0</v>
      </c>
      <c r="M126" s="160">
        <f t="shared" si="11"/>
        <v>267824.12</v>
      </c>
      <c r="N126" s="29"/>
      <c r="O126" s="31"/>
    </row>
    <row r="127" spans="1:15" x14ac:dyDescent="0.2">
      <c r="A127" s="25">
        <f>SANTANDER!A130</f>
        <v>0</v>
      </c>
      <c r="B127" s="26"/>
      <c r="C127" s="27">
        <f>SANTANDER!B130</f>
        <v>0</v>
      </c>
      <c r="D127" s="28"/>
      <c r="E127" s="28">
        <f>SANTANDER!L130</f>
        <v>0</v>
      </c>
      <c r="F127" s="28">
        <f>SANTANDER!K129</f>
        <v>0</v>
      </c>
      <c r="G127" s="29">
        <f t="shared" si="12"/>
        <v>0</v>
      </c>
      <c r="H127" s="30">
        <f t="shared" si="13"/>
        <v>0</v>
      </c>
      <c r="I127" s="29">
        <f>SANTANDER!D130</f>
        <v>0</v>
      </c>
      <c r="J127" s="30">
        <f t="shared" si="14"/>
        <v>0</v>
      </c>
      <c r="K127" s="30">
        <f t="shared" si="15"/>
        <v>0</v>
      </c>
      <c r="L127" s="30">
        <f>SANTANDER!C130</f>
        <v>0</v>
      </c>
      <c r="M127" s="160">
        <f t="shared" si="11"/>
        <v>267824.12</v>
      </c>
      <c r="N127" s="29"/>
      <c r="O127" s="31"/>
    </row>
    <row r="128" spans="1:15" x14ac:dyDescent="0.2">
      <c r="A128" s="25">
        <f>SANTANDER!A131</f>
        <v>0</v>
      </c>
      <c r="B128" s="26"/>
      <c r="C128" s="27">
        <f>SANTANDER!B131</f>
        <v>0</v>
      </c>
      <c r="D128" s="28"/>
      <c r="E128" s="28">
        <f>SANTANDER!L131</f>
        <v>0</v>
      </c>
      <c r="F128" s="28">
        <f>SANTANDER!K130</f>
        <v>0</v>
      </c>
      <c r="G128" s="29">
        <f t="shared" si="12"/>
        <v>0</v>
      </c>
      <c r="H128" s="30">
        <f t="shared" si="13"/>
        <v>0</v>
      </c>
      <c r="I128" s="29">
        <f>SANTANDER!D131</f>
        <v>0</v>
      </c>
      <c r="J128" s="30">
        <f t="shared" si="14"/>
        <v>0</v>
      </c>
      <c r="K128" s="30">
        <f t="shared" si="15"/>
        <v>0</v>
      </c>
      <c r="L128" s="30">
        <f>SANTANDER!C131</f>
        <v>0</v>
      </c>
      <c r="M128" s="160">
        <f t="shared" si="11"/>
        <v>267824.12</v>
      </c>
      <c r="N128" s="29"/>
      <c r="O128" s="31"/>
    </row>
    <row r="129" spans="1:15" x14ac:dyDescent="0.2">
      <c r="A129" s="25">
        <f>SANTANDER!A132</f>
        <v>0</v>
      </c>
      <c r="B129" s="26"/>
      <c r="C129" s="27">
        <f>SANTANDER!B132</f>
        <v>0</v>
      </c>
      <c r="D129" s="28"/>
      <c r="E129" s="28">
        <f>SANTANDER!L132</f>
        <v>0</v>
      </c>
      <c r="F129" s="28">
        <f>SANTANDER!K131</f>
        <v>0</v>
      </c>
      <c r="G129" s="29">
        <f t="shared" si="12"/>
        <v>0</v>
      </c>
      <c r="H129" s="30">
        <f t="shared" si="13"/>
        <v>0</v>
      </c>
      <c r="I129" s="29">
        <f>SANTANDER!D132</f>
        <v>0</v>
      </c>
      <c r="J129" s="30">
        <f t="shared" si="14"/>
        <v>0</v>
      </c>
      <c r="K129" s="30">
        <f t="shared" si="15"/>
        <v>0</v>
      </c>
      <c r="L129" s="30">
        <f>SANTANDER!C132</f>
        <v>0</v>
      </c>
      <c r="M129" s="160">
        <f t="shared" si="11"/>
        <v>267824.12</v>
      </c>
      <c r="N129" s="29"/>
      <c r="O129" s="31"/>
    </row>
    <row r="130" spans="1:15" x14ac:dyDescent="0.2">
      <c r="A130" s="25">
        <f>SANTANDER!A133</f>
        <v>0</v>
      </c>
      <c r="B130" s="26"/>
      <c r="C130" s="27">
        <f>SANTANDER!B133</f>
        <v>0</v>
      </c>
      <c r="D130" s="28"/>
      <c r="E130" s="28">
        <f>SANTANDER!L133</f>
        <v>0</v>
      </c>
      <c r="F130" s="28">
        <f>SANTANDER!K132</f>
        <v>0</v>
      </c>
      <c r="G130" s="29">
        <f t="shared" si="12"/>
        <v>0</v>
      </c>
      <c r="H130" s="30">
        <f t="shared" si="13"/>
        <v>0</v>
      </c>
      <c r="I130" s="29">
        <f>SANTANDER!D133</f>
        <v>0</v>
      </c>
      <c r="J130" s="30">
        <f t="shared" si="14"/>
        <v>0</v>
      </c>
      <c r="K130" s="30">
        <f t="shared" si="15"/>
        <v>0</v>
      </c>
      <c r="L130" s="30">
        <f>SANTANDER!C133</f>
        <v>0</v>
      </c>
      <c r="M130" s="160">
        <f t="shared" si="11"/>
        <v>267824.12</v>
      </c>
      <c r="N130" s="29"/>
      <c r="O130" s="31"/>
    </row>
    <row r="131" spans="1:15" x14ac:dyDescent="0.2">
      <c r="A131" s="25">
        <f>SANTANDER!A134</f>
        <v>0</v>
      </c>
      <c r="B131" s="26"/>
      <c r="C131" s="27">
        <f>SANTANDER!B134</f>
        <v>0</v>
      </c>
      <c r="D131" s="28"/>
      <c r="E131" s="28">
        <f>SANTANDER!L134</f>
        <v>0</v>
      </c>
      <c r="F131" s="28">
        <f>SANTANDER!K133</f>
        <v>0</v>
      </c>
      <c r="G131" s="29">
        <f t="shared" si="12"/>
        <v>0</v>
      </c>
      <c r="H131" s="30">
        <f t="shared" si="13"/>
        <v>0</v>
      </c>
      <c r="I131" s="29">
        <f>SANTANDER!D134</f>
        <v>0</v>
      </c>
      <c r="J131" s="30">
        <f t="shared" si="14"/>
        <v>0</v>
      </c>
      <c r="K131" s="30">
        <f t="shared" si="15"/>
        <v>0</v>
      </c>
      <c r="L131" s="30">
        <f>SANTANDER!C134</f>
        <v>0</v>
      </c>
      <c r="M131" s="160">
        <f t="shared" si="11"/>
        <v>267824.12</v>
      </c>
      <c r="N131" s="29"/>
      <c r="O131" s="31"/>
    </row>
    <row r="132" spans="1:15" x14ac:dyDescent="0.2">
      <c r="A132" s="25">
        <f>SANTANDER!A135</f>
        <v>0</v>
      </c>
      <c r="B132" s="26"/>
      <c r="C132" s="27">
        <f>SANTANDER!B135</f>
        <v>0</v>
      </c>
      <c r="D132" s="28"/>
      <c r="E132" s="28">
        <f>SANTANDER!L135</f>
        <v>0</v>
      </c>
      <c r="F132" s="28">
        <f>SANTANDER!K134</f>
        <v>0</v>
      </c>
      <c r="G132" s="29">
        <f t="shared" si="12"/>
        <v>0</v>
      </c>
      <c r="H132" s="30">
        <f t="shared" si="13"/>
        <v>0</v>
      </c>
      <c r="I132" s="29">
        <f>SANTANDER!D135</f>
        <v>0</v>
      </c>
      <c r="J132" s="30">
        <f t="shared" si="14"/>
        <v>0</v>
      </c>
      <c r="K132" s="30">
        <f t="shared" si="15"/>
        <v>0</v>
      </c>
      <c r="L132" s="30">
        <f>SANTANDER!C135</f>
        <v>0</v>
      </c>
      <c r="M132" s="160">
        <f t="shared" si="11"/>
        <v>267824.12</v>
      </c>
      <c r="N132" s="29"/>
      <c r="O132" s="31"/>
    </row>
    <row r="133" spans="1:15" x14ac:dyDescent="0.2">
      <c r="A133" s="25">
        <f>SANTANDER!A136</f>
        <v>0</v>
      </c>
      <c r="B133" s="26"/>
      <c r="C133" s="27">
        <f>SANTANDER!B136</f>
        <v>0</v>
      </c>
      <c r="D133" s="28"/>
      <c r="E133" s="28">
        <f>SANTANDER!L136</f>
        <v>0</v>
      </c>
      <c r="F133" s="28">
        <f>SANTANDER!K135</f>
        <v>0</v>
      </c>
      <c r="G133" s="29">
        <f t="shared" si="12"/>
        <v>0</v>
      </c>
      <c r="H133" s="30">
        <f t="shared" si="13"/>
        <v>0</v>
      </c>
      <c r="I133" s="29">
        <f>SANTANDER!D136</f>
        <v>0</v>
      </c>
      <c r="J133" s="30">
        <f t="shared" si="14"/>
        <v>0</v>
      </c>
      <c r="K133" s="30">
        <f t="shared" si="15"/>
        <v>0</v>
      </c>
      <c r="L133" s="30">
        <f>SANTANDER!C136</f>
        <v>0</v>
      </c>
      <c r="M133" s="160">
        <f t="shared" ref="M133:M196" si="16">M132+I133+L133</f>
        <v>267824.12</v>
      </c>
      <c r="N133" s="29"/>
      <c r="O133" s="31"/>
    </row>
    <row r="134" spans="1:15" x14ac:dyDescent="0.2">
      <c r="A134" s="25">
        <f>SANTANDER!A137</f>
        <v>0</v>
      </c>
      <c r="B134" s="26"/>
      <c r="C134" s="27">
        <f>SANTANDER!B137</f>
        <v>0</v>
      </c>
      <c r="D134" s="28"/>
      <c r="E134" s="28">
        <f>SANTANDER!L137</f>
        <v>0</v>
      </c>
      <c r="F134" s="28">
        <f>SANTANDER!K136</f>
        <v>0</v>
      </c>
      <c r="G134" s="29">
        <f t="shared" si="12"/>
        <v>0</v>
      </c>
      <c r="H134" s="30">
        <f t="shared" si="13"/>
        <v>0</v>
      </c>
      <c r="I134" s="29">
        <f>SANTANDER!D137</f>
        <v>0</v>
      </c>
      <c r="J134" s="30">
        <f t="shared" si="14"/>
        <v>0</v>
      </c>
      <c r="K134" s="30">
        <f t="shared" si="15"/>
        <v>0</v>
      </c>
      <c r="L134" s="30">
        <f>SANTANDER!C137</f>
        <v>0</v>
      </c>
      <c r="M134" s="160">
        <f t="shared" si="16"/>
        <v>267824.12</v>
      </c>
      <c r="N134" s="29"/>
      <c r="O134" s="31"/>
    </row>
    <row r="135" spans="1:15" x14ac:dyDescent="0.2">
      <c r="A135" s="25">
        <f>SANTANDER!A138</f>
        <v>0</v>
      </c>
      <c r="B135" s="26"/>
      <c r="C135" s="27">
        <f>SANTANDER!B138</f>
        <v>0</v>
      </c>
      <c r="D135" s="28"/>
      <c r="E135" s="28">
        <f>SANTANDER!L138</f>
        <v>0</v>
      </c>
      <c r="F135" s="28">
        <f>SANTANDER!K137</f>
        <v>0</v>
      </c>
      <c r="G135" s="29">
        <f t="shared" si="12"/>
        <v>0</v>
      </c>
      <c r="H135" s="30">
        <f t="shared" si="13"/>
        <v>0</v>
      </c>
      <c r="I135" s="29">
        <f>SANTANDER!D138</f>
        <v>0</v>
      </c>
      <c r="J135" s="30">
        <f t="shared" si="14"/>
        <v>0</v>
      </c>
      <c r="K135" s="30">
        <f t="shared" si="15"/>
        <v>0</v>
      </c>
      <c r="L135" s="30">
        <f>SANTANDER!C138</f>
        <v>0</v>
      </c>
      <c r="M135" s="160">
        <f t="shared" si="16"/>
        <v>267824.12</v>
      </c>
      <c r="N135" s="29"/>
      <c r="O135" s="31"/>
    </row>
    <row r="136" spans="1:15" x14ac:dyDescent="0.2">
      <c r="A136" s="25">
        <f>SANTANDER!A139</f>
        <v>0</v>
      </c>
      <c r="B136" s="26"/>
      <c r="C136" s="27">
        <f>SANTANDER!B139</f>
        <v>0</v>
      </c>
      <c r="D136" s="28"/>
      <c r="E136" s="28">
        <f>SANTANDER!L139</f>
        <v>0</v>
      </c>
      <c r="F136" s="28">
        <f>SANTANDER!K138</f>
        <v>0</v>
      </c>
      <c r="G136" s="29">
        <f t="shared" si="12"/>
        <v>0</v>
      </c>
      <c r="H136" s="30">
        <f t="shared" si="13"/>
        <v>0</v>
      </c>
      <c r="I136" s="29">
        <f>SANTANDER!D139</f>
        <v>0</v>
      </c>
      <c r="J136" s="30">
        <f t="shared" si="14"/>
        <v>0</v>
      </c>
      <c r="K136" s="30">
        <f t="shared" si="15"/>
        <v>0</v>
      </c>
      <c r="L136" s="30">
        <f>SANTANDER!C139</f>
        <v>0</v>
      </c>
      <c r="M136" s="160">
        <f t="shared" si="16"/>
        <v>267824.12</v>
      </c>
      <c r="N136" s="29"/>
      <c r="O136" s="31"/>
    </row>
    <row r="137" spans="1:15" x14ac:dyDescent="0.2">
      <c r="A137" s="25">
        <f>SANTANDER!A140</f>
        <v>0</v>
      </c>
      <c r="B137" s="26"/>
      <c r="C137" s="27">
        <f>SANTANDER!B140</f>
        <v>0</v>
      </c>
      <c r="D137" s="28"/>
      <c r="E137" s="28">
        <f>SANTANDER!L140</f>
        <v>0</v>
      </c>
      <c r="F137" s="28">
        <f>SANTANDER!K139</f>
        <v>0</v>
      </c>
      <c r="G137" s="29">
        <f t="shared" si="12"/>
        <v>0</v>
      </c>
      <c r="H137" s="30">
        <f t="shared" si="13"/>
        <v>0</v>
      </c>
      <c r="I137" s="29">
        <f>SANTANDER!D140</f>
        <v>0</v>
      </c>
      <c r="J137" s="30">
        <f t="shared" si="14"/>
        <v>0</v>
      </c>
      <c r="K137" s="30">
        <f t="shared" si="15"/>
        <v>0</v>
      </c>
      <c r="L137" s="30">
        <f>SANTANDER!C140</f>
        <v>0</v>
      </c>
      <c r="M137" s="160">
        <f t="shared" si="16"/>
        <v>267824.12</v>
      </c>
      <c r="N137" s="29"/>
      <c r="O137" s="31"/>
    </row>
    <row r="138" spans="1:15" x14ac:dyDescent="0.2">
      <c r="A138" s="25">
        <f>SANTANDER!A141</f>
        <v>0</v>
      </c>
      <c r="B138" s="26"/>
      <c r="C138" s="27">
        <f>SANTANDER!B141</f>
        <v>0</v>
      </c>
      <c r="D138" s="28"/>
      <c r="E138" s="28">
        <f>SANTANDER!L141</f>
        <v>0</v>
      </c>
      <c r="F138" s="28">
        <f>SANTANDER!K140</f>
        <v>0</v>
      </c>
      <c r="G138" s="29">
        <f t="shared" si="12"/>
        <v>0</v>
      </c>
      <c r="H138" s="30">
        <f t="shared" si="13"/>
        <v>0</v>
      </c>
      <c r="I138" s="29">
        <f>SANTANDER!D141</f>
        <v>0</v>
      </c>
      <c r="J138" s="30">
        <f t="shared" si="14"/>
        <v>0</v>
      </c>
      <c r="K138" s="30">
        <f t="shared" si="15"/>
        <v>0</v>
      </c>
      <c r="L138" s="30">
        <f>SANTANDER!C141</f>
        <v>0</v>
      </c>
      <c r="M138" s="160">
        <f t="shared" si="16"/>
        <v>267824.12</v>
      </c>
      <c r="N138" s="29"/>
      <c r="O138" s="31"/>
    </row>
    <row r="139" spans="1:15" x14ac:dyDescent="0.2">
      <c r="A139" s="25">
        <f>SANTANDER!A142</f>
        <v>0</v>
      </c>
      <c r="B139" s="26"/>
      <c r="C139" s="27">
        <f>SANTANDER!B142</f>
        <v>0</v>
      </c>
      <c r="D139" s="28"/>
      <c r="E139" s="28">
        <f>SANTANDER!L142</f>
        <v>0</v>
      </c>
      <c r="F139" s="28">
        <f>SANTANDER!K141</f>
        <v>0</v>
      </c>
      <c r="G139" s="29">
        <f t="shared" si="12"/>
        <v>0</v>
      </c>
      <c r="H139" s="30">
        <f t="shared" si="13"/>
        <v>0</v>
      </c>
      <c r="I139" s="29">
        <f>SANTANDER!D142</f>
        <v>0</v>
      </c>
      <c r="J139" s="30">
        <f t="shared" si="14"/>
        <v>0</v>
      </c>
      <c r="K139" s="30">
        <f t="shared" si="15"/>
        <v>0</v>
      </c>
      <c r="L139" s="30">
        <f>SANTANDER!C142</f>
        <v>0</v>
      </c>
      <c r="M139" s="160">
        <f t="shared" si="16"/>
        <v>267824.12</v>
      </c>
      <c r="N139" s="29"/>
      <c r="O139" s="31"/>
    </row>
    <row r="140" spans="1:15" x14ac:dyDescent="0.2">
      <c r="A140" s="25">
        <f>SANTANDER!A143</f>
        <v>0</v>
      </c>
      <c r="B140" s="26"/>
      <c r="C140" s="27">
        <f>SANTANDER!B143</f>
        <v>0</v>
      </c>
      <c r="D140" s="28"/>
      <c r="E140" s="28">
        <f>SANTANDER!L143</f>
        <v>0</v>
      </c>
      <c r="F140" s="28">
        <f>SANTANDER!K142</f>
        <v>0</v>
      </c>
      <c r="G140" s="29">
        <f t="shared" si="12"/>
        <v>0</v>
      </c>
      <c r="H140" s="30">
        <f t="shared" si="13"/>
        <v>0</v>
      </c>
      <c r="I140" s="29">
        <f>SANTANDER!D143</f>
        <v>0</v>
      </c>
      <c r="J140" s="30">
        <f t="shared" si="14"/>
        <v>0</v>
      </c>
      <c r="K140" s="30">
        <f t="shared" si="15"/>
        <v>0</v>
      </c>
      <c r="L140" s="30">
        <f>SANTANDER!C143</f>
        <v>0</v>
      </c>
      <c r="M140" s="160">
        <f t="shared" si="16"/>
        <v>267824.12</v>
      </c>
      <c r="N140" s="29"/>
      <c r="O140" s="31"/>
    </row>
    <row r="141" spans="1:15" x14ac:dyDescent="0.2">
      <c r="A141" s="25">
        <f>SANTANDER!A144</f>
        <v>0</v>
      </c>
      <c r="B141" s="26"/>
      <c r="C141" s="27">
        <f>SANTANDER!B144</f>
        <v>0</v>
      </c>
      <c r="D141" s="28"/>
      <c r="E141" s="28">
        <f>SANTANDER!L144</f>
        <v>0</v>
      </c>
      <c r="F141" s="28">
        <f>SANTANDER!K143</f>
        <v>0</v>
      </c>
      <c r="G141" s="29">
        <f t="shared" si="12"/>
        <v>0</v>
      </c>
      <c r="H141" s="30">
        <f t="shared" si="13"/>
        <v>0</v>
      </c>
      <c r="I141" s="29">
        <f>SANTANDER!D144</f>
        <v>0</v>
      </c>
      <c r="J141" s="30">
        <f t="shared" si="14"/>
        <v>0</v>
      </c>
      <c r="K141" s="30">
        <f t="shared" si="15"/>
        <v>0</v>
      </c>
      <c r="L141" s="30">
        <f>SANTANDER!C144</f>
        <v>0</v>
      </c>
      <c r="M141" s="160">
        <f t="shared" si="16"/>
        <v>267824.12</v>
      </c>
      <c r="N141" s="29"/>
      <c r="O141" s="31"/>
    </row>
    <row r="142" spans="1:15" x14ac:dyDescent="0.2">
      <c r="A142" s="25">
        <f>SANTANDER!A145</f>
        <v>0</v>
      </c>
      <c r="B142" s="26"/>
      <c r="C142" s="27">
        <f>SANTANDER!B145</f>
        <v>0</v>
      </c>
      <c r="D142" s="28"/>
      <c r="E142" s="28">
        <f>SANTANDER!L145</f>
        <v>0</v>
      </c>
      <c r="F142" s="28">
        <f>SANTANDER!K144</f>
        <v>0</v>
      </c>
      <c r="G142" s="29">
        <f t="shared" si="12"/>
        <v>0</v>
      </c>
      <c r="H142" s="30">
        <f t="shared" si="13"/>
        <v>0</v>
      </c>
      <c r="I142" s="29">
        <f>SANTANDER!D145</f>
        <v>0</v>
      </c>
      <c r="J142" s="30">
        <f t="shared" si="14"/>
        <v>0</v>
      </c>
      <c r="K142" s="30">
        <f t="shared" si="15"/>
        <v>0</v>
      </c>
      <c r="L142" s="30">
        <f>SANTANDER!C145</f>
        <v>0</v>
      </c>
      <c r="M142" s="160">
        <f t="shared" si="16"/>
        <v>267824.12</v>
      </c>
      <c r="N142" s="29"/>
      <c r="O142" s="31"/>
    </row>
    <row r="143" spans="1:15" x14ac:dyDescent="0.2">
      <c r="A143" s="25">
        <f>SANTANDER!A146</f>
        <v>0</v>
      </c>
      <c r="B143" s="26"/>
      <c r="C143" s="27">
        <f>SANTANDER!B146</f>
        <v>0</v>
      </c>
      <c r="D143" s="28"/>
      <c r="E143" s="28">
        <f>SANTANDER!L146</f>
        <v>0</v>
      </c>
      <c r="F143" s="28">
        <f>SANTANDER!K145</f>
        <v>0</v>
      </c>
      <c r="G143" s="29">
        <f t="shared" si="12"/>
        <v>0</v>
      </c>
      <c r="H143" s="30">
        <f t="shared" si="13"/>
        <v>0</v>
      </c>
      <c r="I143" s="29">
        <f>SANTANDER!D146</f>
        <v>0</v>
      </c>
      <c r="J143" s="30">
        <f t="shared" si="14"/>
        <v>0</v>
      </c>
      <c r="K143" s="30">
        <f t="shared" si="15"/>
        <v>0</v>
      </c>
      <c r="L143" s="30">
        <f>SANTANDER!C146</f>
        <v>0</v>
      </c>
      <c r="M143" s="160">
        <f t="shared" si="16"/>
        <v>267824.12</v>
      </c>
      <c r="N143" s="29"/>
      <c r="O143" s="31"/>
    </row>
    <row r="144" spans="1:15" x14ac:dyDescent="0.2">
      <c r="A144" s="25">
        <f>SANTANDER!A147</f>
        <v>0</v>
      </c>
      <c r="B144" s="26"/>
      <c r="C144" s="27">
        <f>SANTANDER!B147</f>
        <v>0</v>
      </c>
      <c r="D144" s="28"/>
      <c r="E144" s="28">
        <f>SANTANDER!L147</f>
        <v>0</v>
      </c>
      <c r="F144" s="28">
        <f>SANTANDER!K146</f>
        <v>0</v>
      </c>
      <c r="G144" s="29">
        <f t="shared" si="12"/>
        <v>0</v>
      </c>
      <c r="H144" s="30">
        <f t="shared" si="13"/>
        <v>0</v>
      </c>
      <c r="I144" s="29">
        <f>SANTANDER!D147</f>
        <v>0</v>
      </c>
      <c r="J144" s="30">
        <f t="shared" si="14"/>
        <v>0</v>
      </c>
      <c r="K144" s="30">
        <f t="shared" si="15"/>
        <v>0</v>
      </c>
      <c r="L144" s="30">
        <f>SANTANDER!C147</f>
        <v>0</v>
      </c>
      <c r="M144" s="160">
        <f t="shared" si="16"/>
        <v>267824.12</v>
      </c>
      <c r="N144" s="29"/>
      <c r="O144" s="31"/>
    </row>
    <row r="145" spans="1:15" x14ac:dyDescent="0.2">
      <c r="A145" s="25">
        <f>SANTANDER!A148</f>
        <v>0</v>
      </c>
      <c r="B145" s="26"/>
      <c r="C145" s="27">
        <f>SANTANDER!B148</f>
        <v>0</v>
      </c>
      <c r="D145" s="28"/>
      <c r="E145" s="28">
        <f>SANTANDER!L148</f>
        <v>0</v>
      </c>
      <c r="F145" s="28">
        <f>SANTANDER!K147</f>
        <v>0</v>
      </c>
      <c r="G145" s="29">
        <f t="shared" si="12"/>
        <v>0</v>
      </c>
      <c r="H145" s="30">
        <f t="shared" si="13"/>
        <v>0</v>
      </c>
      <c r="I145" s="29">
        <f>SANTANDER!D148</f>
        <v>0</v>
      </c>
      <c r="J145" s="30">
        <f t="shared" si="14"/>
        <v>0</v>
      </c>
      <c r="K145" s="30">
        <f t="shared" si="15"/>
        <v>0</v>
      </c>
      <c r="L145" s="30">
        <f>SANTANDER!C148</f>
        <v>0</v>
      </c>
      <c r="M145" s="160">
        <f t="shared" si="16"/>
        <v>267824.12</v>
      </c>
      <c r="N145" s="29"/>
      <c r="O145" s="31"/>
    </row>
    <row r="146" spans="1:15" x14ac:dyDescent="0.2">
      <c r="A146" s="25">
        <f>SANTANDER!A149</f>
        <v>0</v>
      </c>
      <c r="B146" s="26"/>
      <c r="C146" s="27">
        <f>SANTANDER!B149</f>
        <v>0</v>
      </c>
      <c r="D146" s="28"/>
      <c r="E146" s="28">
        <f>SANTANDER!L149</f>
        <v>0</v>
      </c>
      <c r="F146" s="28">
        <f>SANTANDER!K148</f>
        <v>0</v>
      </c>
      <c r="G146" s="29">
        <f t="shared" si="12"/>
        <v>0</v>
      </c>
      <c r="H146" s="30">
        <f t="shared" si="13"/>
        <v>0</v>
      </c>
      <c r="I146" s="29">
        <f>SANTANDER!D149</f>
        <v>0</v>
      </c>
      <c r="J146" s="30">
        <f t="shared" si="14"/>
        <v>0</v>
      </c>
      <c r="K146" s="30">
        <f t="shared" si="15"/>
        <v>0</v>
      </c>
      <c r="L146" s="30">
        <f>SANTANDER!C149</f>
        <v>0</v>
      </c>
      <c r="M146" s="160">
        <f t="shared" si="16"/>
        <v>267824.12</v>
      </c>
      <c r="N146" s="29"/>
      <c r="O146" s="31"/>
    </row>
    <row r="147" spans="1:15" x14ac:dyDescent="0.2">
      <c r="A147" s="25">
        <f>SANTANDER!A150</f>
        <v>0</v>
      </c>
      <c r="B147" s="26"/>
      <c r="C147" s="27">
        <f>SANTANDER!B150</f>
        <v>0</v>
      </c>
      <c r="D147" s="28"/>
      <c r="E147" s="28">
        <f>SANTANDER!L150</f>
        <v>0</v>
      </c>
      <c r="F147" s="28">
        <f>SANTANDER!K149</f>
        <v>0</v>
      </c>
      <c r="G147" s="29">
        <f t="shared" si="12"/>
        <v>0</v>
      </c>
      <c r="H147" s="30">
        <f t="shared" si="13"/>
        <v>0</v>
      </c>
      <c r="I147" s="29">
        <f>SANTANDER!D150</f>
        <v>0</v>
      </c>
      <c r="J147" s="30">
        <f t="shared" si="14"/>
        <v>0</v>
      </c>
      <c r="K147" s="30">
        <f t="shared" si="15"/>
        <v>0</v>
      </c>
      <c r="L147" s="30">
        <f>SANTANDER!C150</f>
        <v>0</v>
      </c>
      <c r="M147" s="160">
        <f t="shared" si="16"/>
        <v>267824.12</v>
      </c>
      <c r="N147" s="29"/>
      <c r="O147" s="31"/>
    </row>
    <row r="148" spans="1:15" x14ac:dyDescent="0.2">
      <c r="A148" s="25">
        <f>SANTANDER!A151</f>
        <v>0</v>
      </c>
      <c r="B148" s="26"/>
      <c r="C148" s="27">
        <f>SANTANDER!B151</f>
        <v>0</v>
      </c>
      <c r="D148" s="28"/>
      <c r="E148" s="28">
        <f>SANTANDER!L151</f>
        <v>0</v>
      </c>
      <c r="F148" s="28">
        <f>SANTANDER!K150</f>
        <v>0</v>
      </c>
      <c r="G148" s="29">
        <f t="shared" si="12"/>
        <v>0</v>
      </c>
      <c r="H148" s="30">
        <f t="shared" si="13"/>
        <v>0</v>
      </c>
      <c r="I148" s="29">
        <f>SANTANDER!D151</f>
        <v>0</v>
      </c>
      <c r="J148" s="30">
        <f t="shared" si="14"/>
        <v>0</v>
      </c>
      <c r="K148" s="30">
        <f t="shared" si="15"/>
        <v>0</v>
      </c>
      <c r="L148" s="30">
        <f>SANTANDER!C151</f>
        <v>0</v>
      </c>
      <c r="M148" s="160">
        <f t="shared" si="16"/>
        <v>267824.12</v>
      </c>
      <c r="N148" s="29"/>
      <c r="O148" s="31"/>
    </row>
    <row r="149" spans="1:15" x14ac:dyDescent="0.2">
      <c r="A149" s="25">
        <f>SANTANDER!A152</f>
        <v>0</v>
      </c>
      <c r="B149" s="26"/>
      <c r="C149" s="27">
        <f>SANTANDER!B152</f>
        <v>0</v>
      </c>
      <c r="D149" s="28"/>
      <c r="E149" s="28">
        <f>SANTANDER!L152</f>
        <v>0</v>
      </c>
      <c r="F149" s="28">
        <f>SANTANDER!K151</f>
        <v>0</v>
      </c>
      <c r="G149" s="29">
        <f t="shared" si="12"/>
        <v>0</v>
      </c>
      <c r="H149" s="30">
        <f t="shared" si="13"/>
        <v>0</v>
      </c>
      <c r="I149" s="29">
        <f>SANTANDER!D152</f>
        <v>0</v>
      </c>
      <c r="J149" s="30">
        <f t="shared" si="14"/>
        <v>0</v>
      </c>
      <c r="K149" s="30">
        <f t="shared" si="15"/>
        <v>0</v>
      </c>
      <c r="L149" s="30">
        <f>SANTANDER!C152</f>
        <v>0</v>
      </c>
      <c r="M149" s="160">
        <f t="shared" si="16"/>
        <v>267824.12</v>
      </c>
      <c r="N149" s="29"/>
      <c r="O149" s="31"/>
    </row>
    <row r="150" spans="1:15" x14ac:dyDescent="0.2">
      <c r="A150" s="25">
        <f>SANTANDER!A153</f>
        <v>0</v>
      </c>
      <c r="B150" s="26"/>
      <c r="C150" s="27">
        <f>SANTANDER!B153</f>
        <v>0</v>
      </c>
      <c r="D150" s="28"/>
      <c r="E150" s="28">
        <f>SANTANDER!L153</f>
        <v>0</v>
      </c>
      <c r="F150" s="28">
        <f>SANTANDER!K152</f>
        <v>0</v>
      </c>
      <c r="G150" s="29">
        <f t="shared" si="12"/>
        <v>0</v>
      </c>
      <c r="H150" s="30">
        <f t="shared" si="13"/>
        <v>0</v>
      </c>
      <c r="I150" s="29">
        <f>SANTANDER!D153</f>
        <v>0</v>
      </c>
      <c r="J150" s="30">
        <f t="shared" si="14"/>
        <v>0</v>
      </c>
      <c r="K150" s="30">
        <f t="shared" si="15"/>
        <v>0</v>
      </c>
      <c r="L150" s="30">
        <f>SANTANDER!C153</f>
        <v>0</v>
      </c>
      <c r="M150" s="160">
        <f t="shared" si="16"/>
        <v>267824.12</v>
      </c>
      <c r="N150" s="29"/>
      <c r="O150" s="31"/>
    </row>
    <row r="151" spans="1:15" x14ac:dyDescent="0.2">
      <c r="A151" s="25">
        <f>SANTANDER!A154</f>
        <v>0</v>
      </c>
      <c r="B151" s="26"/>
      <c r="C151" s="27">
        <f>SANTANDER!B154</f>
        <v>0</v>
      </c>
      <c r="D151" s="28"/>
      <c r="E151" s="28">
        <f>SANTANDER!L154</f>
        <v>0</v>
      </c>
      <c r="F151" s="28">
        <f>SANTANDER!K153</f>
        <v>0</v>
      </c>
      <c r="G151" s="29">
        <f t="shared" si="12"/>
        <v>0</v>
      </c>
      <c r="H151" s="30">
        <f t="shared" si="13"/>
        <v>0</v>
      </c>
      <c r="I151" s="29">
        <f>SANTANDER!D154</f>
        <v>0</v>
      </c>
      <c r="J151" s="30">
        <f t="shared" si="14"/>
        <v>0</v>
      </c>
      <c r="K151" s="30">
        <f t="shared" si="15"/>
        <v>0</v>
      </c>
      <c r="L151" s="30">
        <f>SANTANDER!C154</f>
        <v>0</v>
      </c>
      <c r="M151" s="160">
        <f t="shared" si="16"/>
        <v>267824.12</v>
      </c>
      <c r="N151" s="29"/>
      <c r="O151" s="31"/>
    </row>
    <row r="152" spans="1:15" x14ac:dyDescent="0.2">
      <c r="A152" s="25">
        <f>SANTANDER!A155</f>
        <v>0</v>
      </c>
      <c r="B152" s="26"/>
      <c r="C152" s="27">
        <f>SANTANDER!B155</f>
        <v>0</v>
      </c>
      <c r="D152" s="28"/>
      <c r="E152" s="28">
        <f>SANTANDER!L155</f>
        <v>0</v>
      </c>
      <c r="F152" s="28">
        <f>SANTANDER!K154</f>
        <v>0</v>
      </c>
      <c r="G152" s="29">
        <f t="shared" si="12"/>
        <v>0</v>
      </c>
      <c r="H152" s="30">
        <f t="shared" si="13"/>
        <v>0</v>
      </c>
      <c r="I152" s="29">
        <f>SANTANDER!D155</f>
        <v>0</v>
      </c>
      <c r="J152" s="30">
        <f t="shared" si="14"/>
        <v>0</v>
      </c>
      <c r="K152" s="30">
        <f t="shared" si="15"/>
        <v>0</v>
      </c>
      <c r="L152" s="30">
        <f>SANTANDER!C155</f>
        <v>0</v>
      </c>
      <c r="M152" s="160">
        <f t="shared" si="16"/>
        <v>267824.12</v>
      </c>
      <c r="N152" s="29"/>
      <c r="O152" s="31"/>
    </row>
    <row r="153" spans="1:15" x14ac:dyDescent="0.2">
      <c r="A153" s="25">
        <f>SANTANDER!A156</f>
        <v>0</v>
      </c>
      <c r="B153" s="26"/>
      <c r="C153" s="27">
        <f>SANTANDER!B156</f>
        <v>0</v>
      </c>
      <c r="D153" s="28"/>
      <c r="E153" s="28">
        <f>SANTANDER!L156</f>
        <v>0</v>
      </c>
      <c r="F153" s="28">
        <f>SANTANDER!K155</f>
        <v>0</v>
      </c>
      <c r="G153" s="29">
        <f t="shared" si="12"/>
        <v>0</v>
      </c>
      <c r="H153" s="30">
        <f t="shared" si="13"/>
        <v>0</v>
      </c>
      <c r="I153" s="29">
        <f>SANTANDER!D156</f>
        <v>0</v>
      </c>
      <c r="J153" s="30">
        <f t="shared" si="14"/>
        <v>0</v>
      </c>
      <c r="K153" s="30">
        <f t="shared" si="15"/>
        <v>0</v>
      </c>
      <c r="L153" s="30">
        <f>SANTANDER!C156</f>
        <v>0</v>
      </c>
      <c r="M153" s="160">
        <f t="shared" si="16"/>
        <v>267824.12</v>
      </c>
      <c r="N153" s="29"/>
      <c r="O153" s="31"/>
    </row>
    <row r="154" spans="1:15" x14ac:dyDescent="0.2">
      <c r="A154" s="25">
        <f>SANTANDER!A157</f>
        <v>0</v>
      </c>
      <c r="B154" s="26"/>
      <c r="C154" s="27">
        <f>SANTANDER!B157</f>
        <v>0</v>
      </c>
      <c r="D154" s="28"/>
      <c r="E154" s="28">
        <f>SANTANDER!L157</f>
        <v>0</v>
      </c>
      <c r="F154" s="28">
        <f>SANTANDER!K156</f>
        <v>0</v>
      </c>
      <c r="G154" s="29">
        <f t="shared" si="12"/>
        <v>0</v>
      </c>
      <c r="H154" s="30">
        <f t="shared" si="13"/>
        <v>0</v>
      </c>
      <c r="I154" s="29">
        <f>SANTANDER!D157</f>
        <v>0</v>
      </c>
      <c r="J154" s="30">
        <f t="shared" si="14"/>
        <v>0</v>
      </c>
      <c r="K154" s="30">
        <f t="shared" si="15"/>
        <v>0</v>
      </c>
      <c r="L154" s="30">
        <f>SANTANDER!C157</f>
        <v>0</v>
      </c>
      <c r="M154" s="160">
        <f t="shared" si="16"/>
        <v>267824.12</v>
      </c>
      <c r="N154" s="29"/>
      <c r="O154" s="31"/>
    </row>
    <row r="155" spans="1:15" x14ac:dyDescent="0.2">
      <c r="A155" s="25">
        <f>SANTANDER!A158</f>
        <v>0</v>
      </c>
      <c r="B155" s="26"/>
      <c r="C155" s="27">
        <f>SANTANDER!B158</f>
        <v>0</v>
      </c>
      <c r="D155" s="28"/>
      <c r="E155" s="28">
        <f>SANTANDER!L158</f>
        <v>0</v>
      </c>
      <c r="F155" s="28">
        <f>SANTANDER!K157</f>
        <v>0</v>
      </c>
      <c r="G155" s="29">
        <f t="shared" si="12"/>
        <v>0</v>
      </c>
      <c r="H155" s="30">
        <f t="shared" si="13"/>
        <v>0</v>
      </c>
      <c r="I155" s="29">
        <f>SANTANDER!D158</f>
        <v>0</v>
      </c>
      <c r="J155" s="30">
        <f t="shared" si="14"/>
        <v>0</v>
      </c>
      <c r="K155" s="30">
        <f t="shared" si="15"/>
        <v>0</v>
      </c>
      <c r="L155" s="30">
        <f>SANTANDER!C158</f>
        <v>0</v>
      </c>
      <c r="M155" s="160">
        <f t="shared" si="16"/>
        <v>267824.12</v>
      </c>
      <c r="N155" s="29"/>
      <c r="O155" s="31"/>
    </row>
    <row r="156" spans="1:15" x14ac:dyDescent="0.2">
      <c r="A156" s="25">
        <f>SANTANDER!A159</f>
        <v>0</v>
      </c>
      <c r="B156" s="26"/>
      <c r="C156" s="27">
        <f>SANTANDER!B159</f>
        <v>0</v>
      </c>
      <c r="D156" s="28"/>
      <c r="E156" s="28">
        <f>SANTANDER!L159</f>
        <v>0</v>
      </c>
      <c r="F156" s="28">
        <f>SANTANDER!K158</f>
        <v>0</v>
      </c>
      <c r="G156" s="29">
        <f t="shared" si="12"/>
        <v>0</v>
      </c>
      <c r="H156" s="30">
        <f t="shared" si="13"/>
        <v>0</v>
      </c>
      <c r="I156" s="29">
        <f>SANTANDER!D159</f>
        <v>0</v>
      </c>
      <c r="J156" s="30">
        <f t="shared" si="14"/>
        <v>0</v>
      </c>
      <c r="K156" s="30">
        <f t="shared" si="15"/>
        <v>0</v>
      </c>
      <c r="L156" s="30">
        <f>SANTANDER!C159</f>
        <v>0</v>
      </c>
      <c r="M156" s="160">
        <f t="shared" si="16"/>
        <v>267824.12</v>
      </c>
      <c r="N156" s="29"/>
      <c r="O156" s="31"/>
    </row>
    <row r="157" spans="1:15" x14ac:dyDescent="0.2">
      <c r="A157" s="25">
        <f>SANTANDER!A160</f>
        <v>0</v>
      </c>
      <c r="B157" s="26"/>
      <c r="C157" s="27">
        <f>SANTANDER!B160</f>
        <v>0</v>
      </c>
      <c r="D157" s="28"/>
      <c r="E157" s="28">
        <f>SANTANDER!L160</f>
        <v>0</v>
      </c>
      <c r="F157" s="28">
        <f>SANTANDER!K159</f>
        <v>0</v>
      </c>
      <c r="G157" s="29">
        <f t="shared" si="12"/>
        <v>0</v>
      </c>
      <c r="H157" s="30">
        <f t="shared" si="13"/>
        <v>0</v>
      </c>
      <c r="I157" s="29">
        <f>SANTANDER!D160</f>
        <v>0</v>
      </c>
      <c r="J157" s="30">
        <f t="shared" si="14"/>
        <v>0</v>
      </c>
      <c r="K157" s="30">
        <f t="shared" si="15"/>
        <v>0</v>
      </c>
      <c r="L157" s="30">
        <f>SANTANDER!C160</f>
        <v>0</v>
      </c>
      <c r="M157" s="160">
        <f t="shared" si="16"/>
        <v>267824.12</v>
      </c>
      <c r="N157" s="29"/>
      <c r="O157" s="31"/>
    </row>
    <row r="158" spans="1:15" x14ac:dyDescent="0.2">
      <c r="A158" s="25">
        <f>SANTANDER!A161</f>
        <v>0</v>
      </c>
      <c r="B158" s="26"/>
      <c r="C158" s="27">
        <f>SANTANDER!B161</f>
        <v>0</v>
      </c>
      <c r="D158" s="28"/>
      <c r="E158" s="28">
        <f>SANTANDER!L161</f>
        <v>0</v>
      </c>
      <c r="F158" s="28">
        <f>SANTANDER!K160</f>
        <v>0</v>
      </c>
      <c r="G158" s="29">
        <f t="shared" si="12"/>
        <v>0</v>
      </c>
      <c r="H158" s="30">
        <f t="shared" si="13"/>
        <v>0</v>
      </c>
      <c r="I158" s="29">
        <f>SANTANDER!D161</f>
        <v>0</v>
      </c>
      <c r="J158" s="30">
        <f t="shared" si="14"/>
        <v>0</v>
      </c>
      <c r="K158" s="30">
        <f t="shared" si="15"/>
        <v>0</v>
      </c>
      <c r="L158" s="30">
        <f>SANTANDER!C161</f>
        <v>0</v>
      </c>
      <c r="M158" s="160">
        <f t="shared" si="16"/>
        <v>267824.12</v>
      </c>
      <c r="N158" s="29"/>
      <c r="O158" s="31"/>
    </row>
    <row r="159" spans="1:15" x14ac:dyDescent="0.2">
      <c r="A159" s="25">
        <f>SANTANDER!A162</f>
        <v>0</v>
      </c>
      <c r="B159" s="26"/>
      <c r="C159" s="27">
        <f>SANTANDER!B162</f>
        <v>0</v>
      </c>
      <c r="D159" s="28"/>
      <c r="E159" s="28">
        <f>SANTANDER!L162</f>
        <v>0</v>
      </c>
      <c r="F159" s="28">
        <f>SANTANDER!K161</f>
        <v>0</v>
      </c>
      <c r="G159" s="29">
        <f t="shared" si="12"/>
        <v>0</v>
      </c>
      <c r="H159" s="30">
        <f t="shared" si="13"/>
        <v>0</v>
      </c>
      <c r="I159" s="29">
        <f>SANTANDER!D162</f>
        <v>0</v>
      </c>
      <c r="J159" s="30">
        <f t="shared" si="14"/>
        <v>0</v>
      </c>
      <c r="K159" s="30">
        <f t="shared" si="15"/>
        <v>0</v>
      </c>
      <c r="L159" s="30">
        <f>SANTANDER!C162</f>
        <v>0</v>
      </c>
      <c r="M159" s="160">
        <f t="shared" si="16"/>
        <v>267824.12</v>
      </c>
      <c r="N159" s="29"/>
      <c r="O159" s="31"/>
    </row>
    <row r="160" spans="1:15" x14ac:dyDescent="0.2">
      <c r="A160" s="25">
        <f>SANTANDER!A163</f>
        <v>0</v>
      </c>
      <c r="B160" s="26"/>
      <c r="C160" s="27">
        <f>SANTANDER!B163</f>
        <v>0</v>
      </c>
      <c r="D160" s="28"/>
      <c r="E160" s="28">
        <f>SANTANDER!L163</f>
        <v>0</v>
      </c>
      <c r="F160" s="28">
        <f>SANTANDER!K162</f>
        <v>0</v>
      </c>
      <c r="G160" s="29">
        <f t="shared" si="12"/>
        <v>0</v>
      </c>
      <c r="H160" s="30">
        <f t="shared" si="13"/>
        <v>0</v>
      </c>
      <c r="I160" s="29">
        <f>SANTANDER!D163</f>
        <v>0</v>
      </c>
      <c r="J160" s="30">
        <f t="shared" si="14"/>
        <v>0</v>
      </c>
      <c r="K160" s="30">
        <f t="shared" si="15"/>
        <v>0</v>
      </c>
      <c r="L160" s="30">
        <f>SANTANDER!C163</f>
        <v>0</v>
      </c>
      <c r="M160" s="160">
        <f t="shared" si="16"/>
        <v>267824.12</v>
      </c>
      <c r="N160" s="29"/>
      <c r="O160" s="31"/>
    </row>
    <row r="161" spans="1:15" x14ac:dyDescent="0.2">
      <c r="A161" s="25">
        <f>SANTANDER!A164</f>
        <v>0</v>
      </c>
      <c r="B161" s="26"/>
      <c r="C161" s="27">
        <f>SANTANDER!B164</f>
        <v>0</v>
      </c>
      <c r="D161" s="28"/>
      <c r="E161" s="28">
        <f>SANTANDER!L164</f>
        <v>0</v>
      </c>
      <c r="F161" s="28">
        <f>SANTANDER!K163</f>
        <v>0</v>
      </c>
      <c r="G161" s="29">
        <f t="shared" si="12"/>
        <v>0</v>
      </c>
      <c r="H161" s="30">
        <f t="shared" si="13"/>
        <v>0</v>
      </c>
      <c r="I161" s="29">
        <f>SANTANDER!D164</f>
        <v>0</v>
      </c>
      <c r="J161" s="30">
        <f t="shared" si="14"/>
        <v>0</v>
      </c>
      <c r="K161" s="30">
        <f t="shared" si="15"/>
        <v>0</v>
      </c>
      <c r="L161" s="30">
        <f>SANTANDER!C164</f>
        <v>0</v>
      </c>
      <c r="M161" s="160">
        <f t="shared" si="16"/>
        <v>267824.12</v>
      </c>
      <c r="N161" s="29"/>
      <c r="O161" s="31"/>
    </row>
    <row r="162" spans="1:15" x14ac:dyDescent="0.2">
      <c r="A162" s="25">
        <f>SANTANDER!A165</f>
        <v>0</v>
      </c>
      <c r="B162" s="26"/>
      <c r="C162" s="27">
        <f>SANTANDER!B165</f>
        <v>0</v>
      </c>
      <c r="D162" s="28"/>
      <c r="E162" s="28">
        <f>SANTANDER!L165</f>
        <v>0</v>
      </c>
      <c r="F162" s="28">
        <f>SANTANDER!K164</f>
        <v>0</v>
      </c>
      <c r="G162" s="29">
        <f t="shared" si="12"/>
        <v>0</v>
      </c>
      <c r="H162" s="30">
        <f t="shared" si="13"/>
        <v>0</v>
      </c>
      <c r="I162" s="29">
        <f>SANTANDER!D165</f>
        <v>0</v>
      </c>
      <c r="J162" s="30">
        <f t="shared" si="14"/>
        <v>0</v>
      </c>
      <c r="K162" s="30">
        <f t="shared" si="15"/>
        <v>0</v>
      </c>
      <c r="L162" s="30">
        <f>SANTANDER!C165</f>
        <v>0</v>
      </c>
      <c r="M162" s="160">
        <f t="shared" si="16"/>
        <v>267824.12</v>
      </c>
      <c r="N162" s="29"/>
      <c r="O162" s="31"/>
    </row>
    <row r="163" spans="1:15" x14ac:dyDescent="0.2">
      <c r="A163" s="25">
        <f>SANTANDER!A166</f>
        <v>0</v>
      </c>
      <c r="B163" s="26"/>
      <c r="C163" s="27">
        <f>SANTANDER!B166</f>
        <v>0</v>
      </c>
      <c r="D163" s="28"/>
      <c r="E163" s="28">
        <f>SANTANDER!L166</f>
        <v>0</v>
      </c>
      <c r="F163" s="28">
        <f>SANTANDER!K165</f>
        <v>0</v>
      </c>
      <c r="G163" s="29">
        <f>I163/1.16</f>
        <v>0</v>
      </c>
      <c r="H163" s="30">
        <f>G163*0.16</f>
        <v>0</v>
      </c>
      <c r="I163" s="29">
        <f>SANTANDER!D166</f>
        <v>0</v>
      </c>
      <c r="J163" s="30">
        <f>L163/1.16</f>
        <v>0</v>
      </c>
      <c r="K163" s="30">
        <f>J163*0.16</f>
        <v>0</v>
      </c>
      <c r="L163" s="30">
        <f>SANTANDER!C166</f>
        <v>0</v>
      </c>
      <c r="M163" s="160">
        <f t="shared" si="16"/>
        <v>267824.12</v>
      </c>
      <c r="N163" s="29"/>
      <c r="O163" s="31"/>
    </row>
    <row r="164" spans="1:15" x14ac:dyDescent="0.2">
      <c r="A164" s="25">
        <f>SANTANDER!A167</f>
        <v>0</v>
      </c>
      <c r="B164" s="26"/>
      <c r="C164" s="27">
        <f>SANTANDER!B167</f>
        <v>0</v>
      </c>
      <c r="D164" s="28"/>
      <c r="E164" s="28">
        <f>SANTANDER!L167</f>
        <v>0</v>
      </c>
      <c r="F164" s="28">
        <f>SANTANDER!K166</f>
        <v>0</v>
      </c>
      <c r="G164" s="29">
        <f>I164/1.16</f>
        <v>0</v>
      </c>
      <c r="H164" s="30">
        <f>G164*0.16</f>
        <v>0</v>
      </c>
      <c r="I164" s="29">
        <f>SANTANDER!D167</f>
        <v>0</v>
      </c>
      <c r="J164" s="30">
        <f>L164/1.16</f>
        <v>0</v>
      </c>
      <c r="K164" s="30">
        <f>J164*0.16</f>
        <v>0</v>
      </c>
      <c r="L164" s="30">
        <f>SANTANDER!C167</f>
        <v>0</v>
      </c>
      <c r="M164" s="160">
        <f t="shared" si="16"/>
        <v>267824.12</v>
      </c>
      <c r="N164" s="29"/>
      <c r="O164" s="31"/>
    </row>
    <row r="165" spans="1:15" x14ac:dyDescent="0.2">
      <c r="A165" s="25">
        <f>SANTANDER!A168</f>
        <v>0</v>
      </c>
      <c r="B165" s="26"/>
      <c r="C165" s="27">
        <f>SANTANDER!B168</f>
        <v>0</v>
      </c>
      <c r="D165" s="28"/>
      <c r="E165" s="28">
        <f>SANTANDER!L168</f>
        <v>0</v>
      </c>
      <c r="F165" s="28">
        <f>SANTANDER!K167</f>
        <v>0</v>
      </c>
      <c r="G165" s="29">
        <f>I165/1.16</f>
        <v>0</v>
      </c>
      <c r="H165" s="30">
        <f>G165*0.16</f>
        <v>0</v>
      </c>
      <c r="I165" s="29">
        <f>SANTANDER!D168</f>
        <v>0</v>
      </c>
      <c r="J165" s="30">
        <f>L165/1.16</f>
        <v>0</v>
      </c>
      <c r="K165" s="30">
        <f>J165*0.16</f>
        <v>0</v>
      </c>
      <c r="L165" s="30">
        <f>SANTANDER!C168</f>
        <v>0</v>
      </c>
      <c r="M165" s="160">
        <f t="shared" si="16"/>
        <v>267824.12</v>
      </c>
      <c r="N165" s="29"/>
      <c r="O165" s="31"/>
    </row>
    <row r="166" spans="1:15" x14ac:dyDescent="0.2">
      <c r="A166" s="25">
        <f>SANTANDER!A169</f>
        <v>0</v>
      </c>
      <c r="B166" s="26"/>
      <c r="C166" s="27">
        <f>SANTANDER!B169</f>
        <v>0</v>
      </c>
      <c r="D166" s="28"/>
      <c r="E166" s="28">
        <f>SANTANDER!L169</f>
        <v>0</v>
      </c>
      <c r="F166" s="28">
        <f>SANTANDER!K168</f>
        <v>0</v>
      </c>
      <c r="G166" s="29">
        <f>I166/1.16</f>
        <v>0</v>
      </c>
      <c r="H166" s="30">
        <f>G166*0.16</f>
        <v>0</v>
      </c>
      <c r="I166" s="29">
        <f>SANTANDER!D169</f>
        <v>0</v>
      </c>
      <c r="J166" s="30">
        <f>L166/1.16</f>
        <v>0</v>
      </c>
      <c r="K166" s="30">
        <f>J166*0.16</f>
        <v>0</v>
      </c>
      <c r="L166" s="30">
        <f>SANTANDER!C169</f>
        <v>0</v>
      </c>
      <c r="M166" s="160">
        <f t="shared" si="16"/>
        <v>267824.12</v>
      </c>
      <c r="N166" s="29"/>
      <c r="O166" s="31"/>
    </row>
    <row r="167" spans="1:15" x14ac:dyDescent="0.2">
      <c r="A167" s="25">
        <f>SANTANDER!A170</f>
        <v>0</v>
      </c>
      <c r="B167" s="26"/>
      <c r="C167" s="27">
        <f>SANTANDER!B170</f>
        <v>0</v>
      </c>
      <c r="D167" s="28"/>
      <c r="E167" s="28">
        <f>SANTANDER!L170</f>
        <v>0</v>
      </c>
      <c r="F167" s="28">
        <f>SANTANDER!K169</f>
        <v>0</v>
      </c>
      <c r="G167" s="29">
        <f t="shared" ref="G167:G195" si="17">I167/1.16</f>
        <v>0</v>
      </c>
      <c r="H167" s="30">
        <f t="shared" ref="H167:H195" si="18">G167*0.16</f>
        <v>0</v>
      </c>
      <c r="I167" s="29">
        <f>SANTANDER!D170</f>
        <v>0</v>
      </c>
      <c r="J167" s="30">
        <f t="shared" ref="J167:J198" si="19">L167/1.16</f>
        <v>0</v>
      </c>
      <c r="K167" s="30">
        <f t="shared" ref="K167:K198" si="20">J167*0.16</f>
        <v>0</v>
      </c>
      <c r="L167" s="30">
        <f>SANTANDER!C170</f>
        <v>0</v>
      </c>
      <c r="M167" s="160">
        <f t="shared" si="16"/>
        <v>267824.12</v>
      </c>
      <c r="N167" s="29"/>
      <c r="O167" s="31"/>
    </row>
    <row r="168" spans="1:15" x14ac:dyDescent="0.2">
      <c r="A168" s="25">
        <f>SANTANDER!A171</f>
        <v>0</v>
      </c>
      <c r="B168" s="26"/>
      <c r="C168" s="27">
        <f>SANTANDER!B171</f>
        <v>0</v>
      </c>
      <c r="D168" s="28"/>
      <c r="E168" s="28">
        <f>SANTANDER!L171</f>
        <v>0</v>
      </c>
      <c r="F168" s="28">
        <f>SANTANDER!K170</f>
        <v>0</v>
      </c>
      <c r="G168" s="29">
        <f t="shared" si="17"/>
        <v>0</v>
      </c>
      <c r="H168" s="30">
        <f t="shared" si="18"/>
        <v>0</v>
      </c>
      <c r="I168" s="29">
        <f>SANTANDER!D171</f>
        <v>0</v>
      </c>
      <c r="J168" s="30">
        <f t="shared" si="19"/>
        <v>0</v>
      </c>
      <c r="K168" s="30">
        <f t="shared" si="20"/>
        <v>0</v>
      </c>
      <c r="L168" s="30">
        <f>SANTANDER!C171</f>
        <v>0</v>
      </c>
      <c r="M168" s="160">
        <f t="shared" si="16"/>
        <v>267824.12</v>
      </c>
      <c r="N168" s="29"/>
      <c r="O168" s="31"/>
    </row>
    <row r="169" spans="1:15" x14ac:dyDescent="0.2">
      <c r="A169" s="25">
        <f>SANTANDER!A172</f>
        <v>0</v>
      </c>
      <c r="B169" s="26"/>
      <c r="C169" s="27">
        <f>SANTANDER!B172</f>
        <v>0</v>
      </c>
      <c r="D169" s="28"/>
      <c r="E169" s="28">
        <f>SANTANDER!L172</f>
        <v>0</v>
      </c>
      <c r="F169" s="28">
        <f>SANTANDER!K171</f>
        <v>0</v>
      </c>
      <c r="G169" s="29">
        <f t="shared" si="17"/>
        <v>0</v>
      </c>
      <c r="H169" s="30">
        <f t="shared" si="18"/>
        <v>0</v>
      </c>
      <c r="I169" s="29">
        <f>SANTANDER!D172</f>
        <v>0</v>
      </c>
      <c r="J169" s="30">
        <f t="shared" si="19"/>
        <v>0</v>
      </c>
      <c r="K169" s="30">
        <f t="shared" si="20"/>
        <v>0</v>
      </c>
      <c r="L169" s="30">
        <f>SANTANDER!C172</f>
        <v>0</v>
      </c>
      <c r="M169" s="160">
        <f t="shared" si="16"/>
        <v>267824.12</v>
      </c>
      <c r="N169" s="29"/>
      <c r="O169" s="31"/>
    </row>
    <row r="170" spans="1:15" x14ac:dyDescent="0.2">
      <c r="A170" s="25">
        <f>SANTANDER!A173</f>
        <v>0</v>
      </c>
      <c r="B170" s="26"/>
      <c r="C170" s="27">
        <f>SANTANDER!B173</f>
        <v>0</v>
      </c>
      <c r="D170" s="28"/>
      <c r="E170" s="28">
        <f>SANTANDER!L173</f>
        <v>0</v>
      </c>
      <c r="F170" s="28">
        <f>SANTANDER!K172</f>
        <v>0</v>
      </c>
      <c r="G170" s="29">
        <f t="shared" si="17"/>
        <v>0</v>
      </c>
      <c r="H170" s="30">
        <f t="shared" si="18"/>
        <v>0</v>
      </c>
      <c r="I170" s="29">
        <f>SANTANDER!D173</f>
        <v>0</v>
      </c>
      <c r="J170" s="30">
        <f t="shared" si="19"/>
        <v>0</v>
      </c>
      <c r="K170" s="30">
        <f t="shared" si="20"/>
        <v>0</v>
      </c>
      <c r="L170" s="30">
        <f>SANTANDER!C173</f>
        <v>0</v>
      </c>
      <c r="M170" s="160">
        <f t="shared" si="16"/>
        <v>267824.12</v>
      </c>
      <c r="N170" s="29"/>
      <c r="O170" s="31"/>
    </row>
    <row r="171" spans="1:15" x14ac:dyDescent="0.2">
      <c r="A171" s="25">
        <f>SANTANDER!A174</f>
        <v>0</v>
      </c>
      <c r="B171" s="26"/>
      <c r="C171" s="27">
        <f>SANTANDER!B174</f>
        <v>0</v>
      </c>
      <c r="D171" s="28"/>
      <c r="E171" s="28">
        <f>SANTANDER!L174</f>
        <v>0</v>
      </c>
      <c r="F171" s="28">
        <f>SANTANDER!K173</f>
        <v>0</v>
      </c>
      <c r="G171" s="29">
        <f t="shared" si="17"/>
        <v>0</v>
      </c>
      <c r="H171" s="30">
        <f t="shared" si="18"/>
        <v>0</v>
      </c>
      <c r="I171" s="29">
        <f>SANTANDER!D174</f>
        <v>0</v>
      </c>
      <c r="J171" s="30">
        <f t="shared" si="19"/>
        <v>0</v>
      </c>
      <c r="K171" s="30">
        <f t="shared" si="20"/>
        <v>0</v>
      </c>
      <c r="L171" s="30">
        <f>SANTANDER!C174</f>
        <v>0</v>
      </c>
      <c r="M171" s="160">
        <f t="shared" si="16"/>
        <v>267824.12</v>
      </c>
      <c r="N171" s="29"/>
      <c r="O171" s="31"/>
    </row>
    <row r="172" spans="1:15" x14ac:dyDescent="0.2">
      <c r="A172" s="25">
        <f>SANTANDER!A175</f>
        <v>0</v>
      </c>
      <c r="B172" s="26"/>
      <c r="C172" s="27">
        <f>SANTANDER!B175</f>
        <v>0</v>
      </c>
      <c r="D172" s="28"/>
      <c r="E172" s="28">
        <f>SANTANDER!L175</f>
        <v>0</v>
      </c>
      <c r="F172" s="28">
        <f>SANTANDER!K174</f>
        <v>0</v>
      </c>
      <c r="G172" s="29">
        <f t="shared" si="17"/>
        <v>0</v>
      </c>
      <c r="H172" s="30">
        <f t="shared" si="18"/>
        <v>0</v>
      </c>
      <c r="I172" s="29">
        <f>SANTANDER!D175</f>
        <v>0</v>
      </c>
      <c r="J172" s="30">
        <f t="shared" si="19"/>
        <v>0</v>
      </c>
      <c r="K172" s="30">
        <f t="shared" si="20"/>
        <v>0</v>
      </c>
      <c r="L172" s="30">
        <f>SANTANDER!C175</f>
        <v>0</v>
      </c>
      <c r="M172" s="160">
        <f t="shared" si="16"/>
        <v>267824.12</v>
      </c>
      <c r="N172" s="29"/>
      <c r="O172" s="31"/>
    </row>
    <row r="173" spans="1:15" x14ac:dyDescent="0.2">
      <c r="A173" s="25">
        <f>SANTANDER!A176</f>
        <v>0</v>
      </c>
      <c r="B173" s="26"/>
      <c r="C173" s="27">
        <f>SANTANDER!B176</f>
        <v>0</v>
      </c>
      <c r="D173" s="28"/>
      <c r="E173" s="28">
        <f>SANTANDER!L176</f>
        <v>0</v>
      </c>
      <c r="F173" s="28">
        <f>SANTANDER!K175</f>
        <v>0</v>
      </c>
      <c r="G173" s="29">
        <f t="shared" si="17"/>
        <v>0</v>
      </c>
      <c r="H173" s="30">
        <f t="shared" si="18"/>
        <v>0</v>
      </c>
      <c r="I173" s="29">
        <f>SANTANDER!D176</f>
        <v>0</v>
      </c>
      <c r="J173" s="30">
        <f t="shared" si="19"/>
        <v>0</v>
      </c>
      <c r="K173" s="30">
        <f t="shared" si="20"/>
        <v>0</v>
      </c>
      <c r="L173" s="30">
        <f>SANTANDER!C176</f>
        <v>0</v>
      </c>
      <c r="M173" s="160">
        <f t="shared" si="16"/>
        <v>267824.12</v>
      </c>
      <c r="N173" s="29"/>
      <c r="O173" s="31"/>
    </row>
    <row r="174" spans="1:15" x14ac:dyDescent="0.2">
      <c r="A174" s="25">
        <f>SANTANDER!A177</f>
        <v>0</v>
      </c>
      <c r="B174" s="26"/>
      <c r="C174" s="27">
        <f>SANTANDER!B177</f>
        <v>0</v>
      </c>
      <c r="D174" s="28"/>
      <c r="E174" s="28">
        <f>SANTANDER!L177</f>
        <v>0</v>
      </c>
      <c r="F174" s="28">
        <f>SANTANDER!K176</f>
        <v>0</v>
      </c>
      <c r="G174" s="29">
        <f t="shared" si="17"/>
        <v>0</v>
      </c>
      <c r="H174" s="30">
        <f t="shared" si="18"/>
        <v>0</v>
      </c>
      <c r="I174" s="29">
        <f>SANTANDER!D177</f>
        <v>0</v>
      </c>
      <c r="J174" s="30">
        <f t="shared" si="19"/>
        <v>0</v>
      </c>
      <c r="K174" s="30">
        <f t="shared" si="20"/>
        <v>0</v>
      </c>
      <c r="L174" s="30">
        <f>SANTANDER!C177</f>
        <v>0</v>
      </c>
      <c r="M174" s="160">
        <f t="shared" si="16"/>
        <v>267824.12</v>
      </c>
      <c r="N174" s="29"/>
      <c r="O174" s="31"/>
    </row>
    <row r="175" spans="1:15" x14ac:dyDescent="0.2">
      <c r="A175" s="25">
        <f>SANTANDER!A178</f>
        <v>0</v>
      </c>
      <c r="B175" s="26"/>
      <c r="C175" s="27">
        <f>SANTANDER!B178</f>
        <v>0</v>
      </c>
      <c r="D175" s="28"/>
      <c r="E175" s="28">
        <f>SANTANDER!L178</f>
        <v>0</v>
      </c>
      <c r="F175" s="28">
        <f>SANTANDER!K177</f>
        <v>0</v>
      </c>
      <c r="G175" s="29">
        <f t="shared" si="17"/>
        <v>0</v>
      </c>
      <c r="H175" s="30">
        <f t="shared" si="18"/>
        <v>0</v>
      </c>
      <c r="I175" s="29">
        <f>SANTANDER!D178</f>
        <v>0</v>
      </c>
      <c r="J175" s="30">
        <f t="shared" si="19"/>
        <v>0</v>
      </c>
      <c r="K175" s="30">
        <f t="shared" si="20"/>
        <v>0</v>
      </c>
      <c r="L175" s="30">
        <f>SANTANDER!C178</f>
        <v>0</v>
      </c>
      <c r="M175" s="160">
        <f t="shared" si="16"/>
        <v>267824.12</v>
      </c>
      <c r="N175" s="29"/>
      <c r="O175" s="31"/>
    </row>
    <row r="176" spans="1:15" x14ac:dyDescent="0.2">
      <c r="A176" s="25">
        <f>SANTANDER!A179</f>
        <v>0</v>
      </c>
      <c r="B176" s="26"/>
      <c r="C176" s="27">
        <f>SANTANDER!B179</f>
        <v>0</v>
      </c>
      <c r="D176" s="28"/>
      <c r="E176" s="28">
        <f>SANTANDER!L179</f>
        <v>0</v>
      </c>
      <c r="F176" s="28">
        <f>SANTANDER!K178</f>
        <v>0</v>
      </c>
      <c r="G176" s="29">
        <f t="shared" si="17"/>
        <v>0</v>
      </c>
      <c r="H176" s="30">
        <f t="shared" si="18"/>
        <v>0</v>
      </c>
      <c r="I176" s="29">
        <f>SANTANDER!D179</f>
        <v>0</v>
      </c>
      <c r="J176" s="30">
        <f t="shared" si="19"/>
        <v>0</v>
      </c>
      <c r="K176" s="30">
        <f t="shared" si="20"/>
        <v>0</v>
      </c>
      <c r="L176" s="30">
        <f>SANTANDER!C179</f>
        <v>0</v>
      </c>
      <c r="M176" s="160">
        <f t="shared" si="16"/>
        <v>267824.12</v>
      </c>
      <c r="N176" s="29"/>
      <c r="O176" s="31"/>
    </row>
    <row r="177" spans="1:15" x14ac:dyDescent="0.2">
      <c r="A177" s="25">
        <f>SANTANDER!A180</f>
        <v>0</v>
      </c>
      <c r="B177" s="26"/>
      <c r="C177" s="27">
        <f>SANTANDER!B180</f>
        <v>0</v>
      </c>
      <c r="D177" s="28"/>
      <c r="E177" s="28">
        <f>SANTANDER!L180</f>
        <v>0</v>
      </c>
      <c r="F177" s="28">
        <f>SANTANDER!K179</f>
        <v>0</v>
      </c>
      <c r="G177" s="29">
        <f t="shared" si="17"/>
        <v>0</v>
      </c>
      <c r="H177" s="30">
        <f t="shared" si="18"/>
        <v>0</v>
      </c>
      <c r="I177" s="29">
        <f>SANTANDER!D180</f>
        <v>0</v>
      </c>
      <c r="J177" s="30">
        <f t="shared" si="19"/>
        <v>0</v>
      </c>
      <c r="K177" s="30">
        <f t="shared" si="20"/>
        <v>0</v>
      </c>
      <c r="L177" s="30">
        <f>SANTANDER!C180</f>
        <v>0</v>
      </c>
      <c r="M177" s="160">
        <f t="shared" si="16"/>
        <v>267824.12</v>
      </c>
      <c r="N177" s="29"/>
      <c r="O177" s="31"/>
    </row>
    <row r="178" spans="1:15" x14ac:dyDescent="0.2">
      <c r="A178" s="25">
        <f>SANTANDER!A181</f>
        <v>0</v>
      </c>
      <c r="B178" s="26"/>
      <c r="C178" s="27">
        <f>SANTANDER!B181</f>
        <v>0</v>
      </c>
      <c r="D178" s="28"/>
      <c r="E178" s="28">
        <f>SANTANDER!L181</f>
        <v>0</v>
      </c>
      <c r="F178" s="28">
        <f>SANTANDER!K180</f>
        <v>0</v>
      </c>
      <c r="G178" s="29">
        <f t="shared" si="17"/>
        <v>0</v>
      </c>
      <c r="H178" s="30">
        <f t="shared" si="18"/>
        <v>0</v>
      </c>
      <c r="I178" s="29">
        <f>SANTANDER!D181</f>
        <v>0</v>
      </c>
      <c r="J178" s="30">
        <f t="shared" si="19"/>
        <v>0</v>
      </c>
      <c r="K178" s="30">
        <f t="shared" si="20"/>
        <v>0</v>
      </c>
      <c r="L178" s="30">
        <f>SANTANDER!C181</f>
        <v>0</v>
      </c>
      <c r="M178" s="160">
        <f t="shared" si="16"/>
        <v>267824.12</v>
      </c>
      <c r="N178" s="29"/>
      <c r="O178" s="31"/>
    </row>
    <row r="179" spans="1:15" x14ac:dyDescent="0.2">
      <c r="A179" s="25">
        <f>SANTANDER!A182</f>
        <v>0</v>
      </c>
      <c r="B179" s="26"/>
      <c r="C179" s="27">
        <f>SANTANDER!B182</f>
        <v>0</v>
      </c>
      <c r="D179" s="28"/>
      <c r="E179" s="28">
        <f>SANTANDER!L182</f>
        <v>0</v>
      </c>
      <c r="F179" s="28">
        <f>SANTANDER!K181</f>
        <v>0</v>
      </c>
      <c r="G179" s="29">
        <f t="shared" si="17"/>
        <v>0</v>
      </c>
      <c r="H179" s="30">
        <f t="shared" si="18"/>
        <v>0</v>
      </c>
      <c r="I179" s="29">
        <f>SANTANDER!D182</f>
        <v>0</v>
      </c>
      <c r="J179" s="30">
        <f t="shared" si="19"/>
        <v>0</v>
      </c>
      <c r="K179" s="30">
        <f t="shared" si="20"/>
        <v>0</v>
      </c>
      <c r="L179" s="30">
        <f>SANTANDER!C182</f>
        <v>0</v>
      </c>
      <c r="M179" s="160">
        <f t="shared" si="16"/>
        <v>267824.12</v>
      </c>
      <c r="N179" s="29"/>
      <c r="O179" s="31"/>
    </row>
    <row r="180" spans="1:15" x14ac:dyDescent="0.2">
      <c r="A180" s="25">
        <f>SANTANDER!A183</f>
        <v>0</v>
      </c>
      <c r="B180" s="26"/>
      <c r="C180" s="27">
        <f>SANTANDER!B183</f>
        <v>0</v>
      </c>
      <c r="D180" s="28"/>
      <c r="E180" s="28">
        <f>SANTANDER!L183</f>
        <v>0</v>
      </c>
      <c r="F180" s="28">
        <f>SANTANDER!K182</f>
        <v>0</v>
      </c>
      <c r="G180" s="29">
        <f t="shared" si="17"/>
        <v>0</v>
      </c>
      <c r="H180" s="30">
        <f t="shared" si="18"/>
        <v>0</v>
      </c>
      <c r="I180" s="29">
        <f>SANTANDER!D183</f>
        <v>0</v>
      </c>
      <c r="J180" s="30">
        <f t="shared" si="19"/>
        <v>0</v>
      </c>
      <c r="K180" s="30">
        <f t="shared" si="20"/>
        <v>0</v>
      </c>
      <c r="L180" s="30">
        <f>SANTANDER!C183</f>
        <v>0</v>
      </c>
      <c r="M180" s="160">
        <f t="shared" si="16"/>
        <v>267824.12</v>
      </c>
      <c r="N180" s="29"/>
      <c r="O180" s="31"/>
    </row>
    <row r="181" spans="1:15" x14ac:dyDescent="0.2">
      <c r="A181" s="25">
        <f>SANTANDER!A184</f>
        <v>0</v>
      </c>
      <c r="B181" s="26"/>
      <c r="C181" s="27">
        <f>SANTANDER!B184</f>
        <v>0</v>
      </c>
      <c r="D181" s="28"/>
      <c r="E181" s="28">
        <f>SANTANDER!L184</f>
        <v>0</v>
      </c>
      <c r="F181" s="28">
        <f>SANTANDER!K183</f>
        <v>0</v>
      </c>
      <c r="G181" s="29">
        <f t="shared" si="17"/>
        <v>0</v>
      </c>
      <c r="H181" s="30">
        <f t="shared" si="18"/>
        <v>0</v>
      </c>
      <c r="I181" s="29">
        <f>SANTANDER!D184</f>
        <v>0</v>
      </c>
      <c r="J181" s="30">
        <f t="shared" si="19"/>
        <v>0</v>
      </c>
      <c r="K181" s="30">
        <f t="shared" si="20"/>
        <v>0</v>
      </c>
      <c r="L181" s="30">
        <f>SANTANDER!C184</f>
        <v>0</v>
      </c>
      <c r="M181" s="160">
        <f t="shared" si="16"/>
        <v>267824.12</v>
      </c>
      <c r="N181" s="29"/>
      <c r="O181" s="31"/>
    </row>
    <row r="182" spans="1:15" x14ac:dyDescent="0.2">
      <c r="A182" s="25">
        <f>SANTANDER!A185</f>
        <v>0</v>
      </c>
      <c r="B182" s="26"/>
      <c r="C182" s="27">
        <f>SANTANDER!B185</f>
        <v>0</v>
      </c>
      <c r="D182" s="28"/>
      <c r="E182" s="28">
        <f>SANTANDER!L185</f>
        <v>0</v>
      </c>
      <c r="F182" s="28">
        <f>SANTANDER!K184</f>
        <v>0</v>
      </c>
      <c r="G182" s="29">
        <f t="shared" si="17"/>
        <v>0</v>
      </c>
      <c r="H182" s="30">
        <f t="shared" si="18"/>
        <v>0</v>
      </c>
      <c r="I182" s="29">
        <f>SANTANDER!D185</f>
        <v>0</v>
      </c>
      <c r="J182" s="30">
        <f t="shared" si="19"/>
        <v>0</v>
      </c>
      <c r="K182" s="30">
        <f t="shared" si="20"/>
        <v>0</v>
      </c>
      <c r="L182" s="30">
        <f>SANTANDER!C185</f>
        <v>0</v>
      </c>
      <c r="M182" s="160">
        <f t="shared" si="16"/>
        <v>267824.12</v>
      </c>
      <c r="N182" s="29"/>
      <c r="O182" s="31"/>
    </row>
    <row r="183" spans="1:15" x14ac:dyDescent="0.2">
      <c r="A183" s="25">
        <f>SANTANDER!A186</f>
        <v>0</v>
      </c>
      <c r="B183" s="26"/>
      <c r="C183" s="27">
        <f>SANTANDER!B186</f>
        <v>0</v>
      </c>
      <c r="D183" s="28"/>
      <c r="E183" s="28">
        <f>SANTANDER!L186</f>
        <v>0</v>
      </c>
      <c r="F183" s="28">
        <f>SANTANDER!K185</f>
        <v>0</v>
      </c>
      <c r="G183" s="29">
        <f t="shared" si="17"/>
        <v>0</v>
      </c>
      <c r="H183" s="30">
        <f t="shared" si="18"/>
        <v>0</v>
      </c>
      <c r="I183" s="29">
        <f>SANTANDER!D186</f>
        <v>0</v>
      </c>
      <c r="J183" s="30">
        <f t="shared" si="19"/>
        <v>0</v>
      </c>
      <c r="K183" s="30">
        <f t="shared" si="20"/>
        <v>0</v>
      </c>
      <c r="L183" s="30">
        <f>SANTANDER!C186</f>
        <v>0</v>
      </c>
      <c r="M183" s="160">
        <f t="shared" si="16"/>
        <v>267824.12</v>
      </c>
      <c r="N183" s="29"/>
      <c r="O183" s="31"/>
    </row>
    <row r="184" spans="1:15" x14ac:dyDescent="0.2">
      <c r="A184" s="25">
        <f>SANTANDER!A187</f>
        <v>0</v>
      </c>
      <c r="B184" s="26"/>
      <c r="C184" s="27">
        <f>SANTANDER!B187</f>
        <v>0</v>
      </c>
      <c r="D184" s="28"/>
      <c r="E184" s="28">
        <f>SANTANDER!L187</f>
        <v>0</v>
      </c>
      <c r="F184" s="28">
        <f>SANTANDER!K186</f>
        <v>0</v>
      </c>
      <c r="G184" s="29">
        <f t="shared" si="17"/>
        <v>0</v>
      </c>
      <c r="H184" s="30">
        <f t="shared" si="18"/>
        <v>0</v>
      </c>
      <c r="I184" s="29">
        <f>SANTANDER!D187</f>
        <v>0</v>
      </c>
      <c r="J184" s="30">
        <f t="shared" si="19"/>
        <v>0</v>
      </c>
      <c r="K184" s="30">
        <f t="shared" si="20"/>
        <v>0</v>
      </c>
      <c r="L184" s="30">
        <f>SANTANDER!C187</f>
        <v>0</v>
      </c>
      <c r="M184" s="160">
        <f t="shared" si="16"/>
        <v>267824.12</v>
      </c>
      <c r="N184" s="29"/>
      <c r="O184" s="31"/>
    </row>
    <row r="185" spans="1:15" x14ac:dyDescent="0.2">
      <c r="A185" s="25">
        <f>SANTANDER!A188</f>
        <v>0</v>
      </c>
      <c r="B185" s="26"/>
      <c r="C185" s="27">
        <f>SANTANDER!B188</f>
        <v>0</v>
      </c>
      <c r="D185" s="28"/>
      <c r="E185" s="28">
        <f>SANTANDER!L188</f>
        <v>0</v>
      </c>
      <c r="F185" s="28">
        <f>SANTANDER!K187</f>
        <v>0</v>
      </c>
      <c r="G185" s="29">
        <f t="shared" si="17"/>
        <v>0</v>
      </c>
      <c r="H185" s="30">
        <f t="shared" si="18"/>
        <v>0</v>
      </c>
      <c r="I185" s="29">
        <f>SANTANDER!D188</f>
        <v>0</v>
      </c>
      <c r="J185" s="30">
        <f t="shared" si="19"/>
        <v>0</v>
      </c>
      <c r="K185" s="30">
        <f t="shared" si="20"/>
        <v>0</v>
      </c>
      <c r="L185" s="30">
        <f>SANTANDER!C188</f>
        <v>0</v>
      </c>
      <c r="M185" s="160">
        <f t="shared" si="16"/>
        <v>267824.12</v>
      </c>
      <c r="N185" s="29"/>
      <c r="O185" s="31"/>
    </row>
    <row r="186" spans="1:15" x14ac:dyDescent="0.2">
      <c r="A186" s="25">
        <f>SANTANDER!A189</f>
        <v>0</v>
      </c>
      <c r="B186" s="26"/>
      <c r="C186" s="27">
        <f>SANTANDER!B189</f>
        <v>0</v>
      </c>
      <c r="D186" s="28"/>
      <c r="E186" s="28">
        <f>SANTANDER!L189</f>
        <v>0</v>
      </c>
      <c r="F186" s="28">
        <f>SANTANDER!K188</f>
        <v>0</v>
      </c>
      <c r="G186" s="29">
        <f t="shared" si="17"/>
        <v>0</v>
      </c>
      <c r="H186" s="30">
        <f t="shared" si="18"/>
        <v>0</v>
      </c>
      <c r="I186" s="29">
        <f>SANTANDER!D189</f>
        <v>0</v>
      </c>
      <c r="J186" s="30">
        <f t="shared" si="19"/>
        <v>0</v>
      </c>
      <c r="K186" s="30">
        <f t="shared" si="20"/>
        <v>0</v>
      </c>
      <c r="L186" s="30">
        <f>SANTANDER!C189</f>
        <v>0</v>
      </c>
      <c r="M186" s="160">
        <f t="shared" si="16"/>
        <v>267824.12</v>
      </c>
      <c r="N186" s="29"/>
      <c r="O186" s="31"/>
    </row>
    <row r="187" spans="1:15" x14ac:dyDescent="0.2">
      <c r="A187" s="25">
        <f>SANTANDER!A190</f>
        <v>0</v>
      </c>
      <c r="B187" s="26"/>
      <c r="C187" s="27">
        <f>SANTANDER!B190</f>
        <v>0</v>
      </c>
      <c r="D187" s="28"/>
      <c r="E187" s="28">
        <f>SANTANDER!L190</f>
        <v>0</v>
      </c>
      <c r="F187" s="28">
        <f>SANTANDER!K189</f>
        <v>0</v>
      </c>
      <c r="G187" s="29">
        <f t="shared" si="17"/>
        <v>0</v>
      </c>
      <c r="H187" s="30">
        <f t="shared" si="18"/>
        <v>0</v>
      </c>
      <c r="I187" s="29">
        <f>SANTANDER!D190</f>
        <v>0</v>
      </c>
      <c r="J187" s="30">
        <f t="shared" si="19"/>
        <v>0</v>
      </c>
      <c r="K187" s="30">
        <f t="shared" si="20"/>
        <v>0</v>
      </c>
      <c r="L187" s="30">
        <f>SANTANDER!C190</f>
        <v>0</v>
      </c>
      <c r="M187" s="160">
        <f t="shared" si="16"/>
        <v>267824.12</v>
      </c>
      <c r="N187" s="29"/>
      <c r="O187" s="31"/>
    </row>
    <row r="188" spans="1:15" x14ac:dyDescent="0.2">
      <c r="A188" s="25">
        <f>SANTANDER!A191</f>
        <v>0</v>
      </c>
      <c r="B188" s="26"/>
      <c r="C188" s="27">
        <f>SANTANDER!B191</f>
        <v>0</v>
      </c>
      <c r="D188" s="28"/>
      <c r="E188" s="28">
        <f>SANTANDER!L191</f>
        <v>0</v>
      </c>
      <c r="F188" s="28">
        <f>SANTANDER!K190</f>
        <v>0</v>
      </c>
      <c r="G188" s="29">
        <f t="shared" si="17"/>
        <v>0</v>
      </c>
      <c r="H188" s="30">
        <f t="shared" si="18"/>
        <v>0</v>
      </c>
      <c r="I188" s="29">
        <f>SANTANDER!D191</f>
        <v>0</v>
      </c>
      <c r="J188" s="30">
        <f t="shared" si="19"/>
        <v>0</v>
      </c>
      <c r="K188" s="30">
        <f t="shared" si="20"/>
        <v>0</v>
      </c>
      <c r="L188" s="30">
        <f>SANTANDER!C191</f>
        <v>0</v>
      </c>
      <c r="M188" s="160">
        <f t="shared" si="16"/>
        <v>267824.12</v>
      </c>
      <c r="N188" s="29"/>
      <c r="O188" s="31"/>
    </row>
    <row r="189" spans="1:15" x14ac:dyDescent="0.2">
      <c r="A189" s="25">
        <f>SANTANDER!A192</f>
        <v>0</v>
      </c>
      <c r="B189" s="26"/>
      <c r="C189" s="27">
        <f>SANTANDER!B192</f>
        <v>0</v>
      </c>
      <c r="D189" s="28"/>
      <c r="E189" s="28">
        <f>SANTANDER!L192</f>
        <v>0</v>
      </c>
      <c r="F189" s="28">
        <f>SANTANDER!K191</f>
        <v>0</v>
      </c>
      <c r="G189" s="29">
        <f t="shared" si="17"/>
        <v>0</v>
      </c>
      <c r="H189" s="30">
        <f t="shared" si="18"/>
        <v>0</v>
      </c>
      <c r="I189" s="29">
        <f>SANTANDER!D192</f>
        <v>0</v>
      </c>
      <c r="J189" s="30">
        <f t="shared" si="19"/>
        <v>0</v>
      </c>
      <c r="K189" s="30">
        <f t="shared" si="20"/>
        <v>0</v>
      </c>
      <c r="L189" s="30">
        <f>SANTANDER!C192</f>
        <v>0</v>
      </c>
      <c r="M189" s="160">
        <f t="shared" si="16"/>
        <v>267824.12</v>
      </c>
      <c r="N189" s="29"/>
      <c r="O189" s="31"/>
    </row>
    <row r="190" spans="1:15" x14ac:dyDescent="0.2">
      <c r="A190" s="25">
        <f>SANTANDER!A193</f>
        <v>0</v>
      </c>
      <c r="B190" s="26"/>
      <c r="C190" s="27">
        <f>SANTANDER!B193</f>
        <v>0</v>
      </c>
      <c r="D190" s="28"/>
      <c r="E190" s="28">
        <f>SANTANDER!L193</f>
        <v>0</v>
      </c>
      <c r="F190" s="28">
        <f>SANTANDER!K192</f>
        <v>0</v>
      </c>
      <c r="G190" s="29">
        <f t="shared" si="17"/>
        <v>0</v>
      </c>
      <c r="H190" s="30">
        <f t="shared" si="18"/>
        <v>0</v>
      </c>
      <c r="I190" s="29">
        <f>SANTANDER!D193</f>
        <v>0</v>
      </c>
      <c r="J190" s="30">
        <f t="shared" si="19"/>
        <v>0</v>
      </c>
      <c r="K190" s="30">
        <f t="shared" si="20"/>
        <v>0</v>
      </c>
      <c r="L190" s="30">
        <f>SANTANDER!C193</f>
        <v>0</v>
      </c>
      <c r="M190" s="160">
        <f t="shared" si="16"/>
        <v>267824.12</v>
      </c>
      <c r="N190" s="29"/>
      <c r="O190" s="31"/>
    </row>
    <row r="191" spans="1:15" x14ac:dyDescent="0.2">
      <c r="A191" s="25">
        <f>SANTANDER!A194</f>
        <v>0</v>
      </c>
      <c r="B191" s="26"/>
      <c r="C191" s="27">
        <f>SANTANDER!B194</f>
        <v>0</v>
      </c>
      <c r="D191" s="28"/>
      <c r="E191" s="28">
        <f>SANTANDER!L194</f>
        <v>0</v>
      </c>
      <c r="F191" s="28">
        <f>SANTANDER!K193</f>
        <v>0</v>
      </c>
      <c r="G191" s="29">
        <f t="shared" si="17"/>
        <v>0</v>
      </c>
      <c r="H191" s="30">
        <f t="shared" si="18"/>
        <v>0</v>
      </c>
      <c r="I191" s="29">
        <f>SANTANDER!D194</f>
        <v>0</v>
      </c>
      <c r="J191" s="30">
        <f t="shared" si="19"/>
        <v>0</v>
      </c>
      <c r="K191" s="30">
        <f t="shared" si="20"/>
        <v>0</v>
      </c>
      <c r="L191" s="30">
        <f>SANTANDER!C194</f>
        <v>0</v>
      </c>
      <c r="M191" s="160">
        <f t="shared" si="16"/>
        <v>267824.12</v>
      </c>
      <c r="N191" s="29"/>
      <c r="O191" s="31"/>
    </row>
    <row r="192" spans="1:15" x14ac:dyDescent="0.2">
      <c r="A192" s="25">
        <f>SANTANDER!A195</f>
        <v>0</v>
      </c>
      <c r="B192" s="26"/>
      <c r="C192" s="27">
        <f>SANTANDER!B195</f>
        <v>0</v>
      </c>
      <c r="D192" s="28"/>
      <c r="E192" s="28">
        <f>SANTANDER!L195</f>
        <v>0</v>
      </c>
      <c r="F192" s="28">
        <f>SANTANDER!K195</f>
        <v>0</v>
      </c>
      <c r="G192" s="29">
        <f t="shared" si="17"/>
        <v>0</v>
      </c>
      <c r="H192" s="30">
        <f t="shared" si="18"/>
        <v>0</v>
      </c>
      <c r="I192" s="29">
        <f>SANTANDER!D195</f>
        <v>0</v>
      </c>
      <c r="J192" s="30">
        <f t="shared" si="19"/>
        <v>0</v>
      </c>
      <c r="K192" s="30">
        <f t="shared" si="20"/>
        <v>0</v>
      </c>
      <c r="L192" s="30">
        <f>SANTANDER!C195</f>
        <v>0</v>
      </c>
      <c r="M192" s="160">
        <f t="shared" si="16"/>
        <v>267824.12</v>
      </c>
      <c r="N192" s="29"/>
      <c r="O192" s="31"/>
    </row>
    <row r="193" spans="1:15" x14ac:dyDescent="0.2">
      <c r="A193" s="25">
        <f>SANTANDER!A196</f>
        <v>0</v>
      </c>
      <c r="B193" s="26"/>
      <c r="C193" s="27">
        <f>SANTANDER!B196</f>
        <v>0</v>
      </c>
      <c r="D193" s="28"/>
      <c r="E193" s="28">
        <f>SANTANDER!L196</f>
        <v>0</v>
      </c>
      <c r="F193" s="28">
        <f>SANTANDER!K196</f>
        <v>0</v>
      </c>
      <c r="G193" s="29">
        <f t="shared" si="17"/>
        <v>0</v>
      </c>
      <c r="H193" s="30">
        <f t="shared" si="18"/>
        <v>0</v>
      </c>
      <c r="I193" s="29">
        <f>SANTANDER!D196</f>
        <v>0</v>
      </c>
      <c r="J193" s="30">
        <f t="shared" si="19"/>
        <v>0</v>
      </c>
      <c r="K193" s="30">
        <f t="shared" si="20"/>
        <v>0</v>
      </c>
      <c r="L193" s="30">
        <f>SANTANDER!C196</f>
        <v>0</v>
      </c>
      <c r="M193" s="160">
        <f t="shared" si="16"/>
        <v>267824.12</v>
      </c>
      <c r="N193" s="29"/>
      <c r="O193" s="31"/>
    </row>
    <row r="194" spans="1:15" x14ac:dyDescent="0.2">
      <c r="A194" s="25">
        <f>SANTANDER!A197</f>
        <v>0</v>
      </c>
      <c r="B194" s="26"/>
      <c r="C194" s="27">
        <f>SANTANDER!B197</f>
        <v>0</v>
      </c>
      <c r="D194" s="28"/>
      <c r="E194" s="28">
        <f>SANTANDER!L197</f>
        <v>0</v>
      </c>
      <c r="F194" s="28">
        <f>SANTANDER!K197</f>
        <v>0</v>
      </c>
      <c r="G194" s="29">
        <f t="shared" si="17"/>
        <v>0</v>
      </c>
      <c r="H194" s="30">
        <f t="shared" si="18"/>
        <v>0</v>
      </c>
      <c r="I194" s="29">
        <f>SANTANDER!D197</f>
        <v>0</v>
      </c>
      <c r="J194" s="30">
        <f t="shared" si="19"/>
        <v>0</v>
      </c>
      <c r="K194" s="30">
        <f t="shared" si="20"/>
        <v>0</v>
      </c>
      <c r="L194" s="30">
        <f>SANTANDER!C197</f>
        <v>0</v>
      </c>
      <c r="M194" s="160">
        <f t="shared" si="16"/>
        <v>267824.12</v>
      </c>
      <c r="N194" s="29"/>
      <c r="O194" s="31"/>
    </row>
    <row r="195" spans="1:15" x14ac:dyDescent="0.2">
      <c r="A195" s="25">
        <f>SANTANDER!A198</f>
        <v>0</v>
      </c>
      <c r="B195" s="26"/>
      <c r="C195" s="27">
        <f>SANTANDER!B198</f>
        <v>0</v>
      </c>
      <c r="D195" s="28"/>
      <c r="E195" s="28">
        <f>SANTANDER!L198</f>
        <v>0</v>
      </c>
      <c r="F195" s="28">
        <f>SANTANDER!K198</f>
        <v>0</v>
      </c>
      <c r="G195" s="29">
        <f t="shared" si="17"/>
        <v>0</v>
      </c>
      <c r="H195" s="30">
        <f t="shared" si="18"/>
        <v>0</v>
      </c>
      <c r="I195" s="29">
        <f>SANTANDER!D198</f>
        <v>0</v>
      </c>
      <c r="J195" s="30">
        <f t="shared" si="19"/>
        <v>0</v>
      </c>
      <c r="K195" s="30">
        <f t="shared" si="20"/>
        <v>0</v>
      </c>
      <c r="L195" s="30">
        <f>SANTANDER!C198</f>
        <v>0</v>
      </c>
      <c r="M195" s="160">
        <f t="shared" si="16"/>
        <v>267824.12</v>
      </c>
      <c r="N195" s="29"/>
      <c r="O195" s="31"/>
    </row>
    <row r="196" spans="1:15" x14ac:dyDescent="0.2">
      <c r="A196" s="25">
        <f>SANTANDER!A199</f>
        <v>0</v>
      </c>
      <c r="B196" s="26"/>
      <c r="C196" s="27">
        <f>SANTANDER!B199</f>
        <v>0</v>
      </c>
      <c r="D196" s="28"/>
      <c r="E196" s="28">
        <f>SANTANDER!L199</f>
        <v>0</v>
      </c>
      <c r="F196" s="28">
        <f>SANTANDER!K199</f>
        <v>0</v>
      </c>
      <c r="G196" s="29">
        <f t="shared" ref="G196:G210" si="21">I196/1.16</f>
        <v>0</v>
      </c>
      <c r="H196" s="30">
        <f t="shared" ref="H196:H210" si="22">G196*0.16</f>
        <v>0</v>
      </c>
      <c r="I196" s="29">
        <f>SANTANDER!D199</f>
        <v>0</v>
      </c>
      <c r="J196" s="30">
        <f t="shared" si="19"/>
        <v>0</v>
      </c>
      <c r="K196" s="30">
        <f t="shared" si="20"/>
        <v>0</v>
      </c>
      <c r="L196" s="30">
        <f>SANTANDER!C199</f>
        <v>0</v>
      </c>
      <c r="M196" s="160">
        <f t="shared" si="16"/>
        <v>267824.12</v>
      </c>
      <c r="N196" s="29"/>
      <c r="O196" s="31"/>
    </row>
    <row r="197" spans="1:15" x14ac:dyDescent="0.2">
      <c r="A197" s="25">
        <f>SANTANDER!A200</f>
        <v>0</v>
      </c>
      <c r="B197" s="26"/>
      <c r="C197" s="27">
        <f>SANTANDER!B200</f>
        <v>0</v>
      </c>
      <c r="D197" s="28"/>
      <c r="E197" s="28">
        <f>SANTANDER!L200</f>
        <v>0</v>
      </c>
      <c r="F197" s="28">
        <f>SANTANDER!K200</f>
        <v>0</v>
      </c>
      <c r="G197" s="29">
        <f t="shared" si="21"/>
        <v>0</v>
      </c>
      <c r="H197" s="30">
        <f t="shared" si="22"/>
        <v>0</v>
      </c>
      <c r="I197" s="29">
        <f>SANTANDER!D200</f>
        <v>0</v>
      </c>
      <c r="J197" s="30">
        <f t="shared" si="19"/>
        <v>0</v>
      </c>
      <c r="K197" s="30">
        <f t="shared" si="20"/>
        <v>0</v>
      </c>
      <c r="L197" s="30">
        <f>SANTANDER!C200</f>
        <v>0</v>
      </c>
      <c r="M197" s="160">
        <f t="shared" ref="M197:M210" si="23">M196+I197+L197</f>
        <v>267824.12</v>
      </c>
      <c r="N197" s="29"/>
      <c r="O197" s="31"/>
    </row>
    <row r="198" spans="1:15" x14ac:dyDescent="0.2">
      <c r="A198" s="25">
        <f>SANTANDER!A201</f>
        <v>0</v>
      </c>
      <c r="B198" s="26"/>
      <c r="C198" s="27">
        <f>SANTANDER!B201</f>
        <v>0</v>
      </c>
      <c r="D198" s="28"/>
      <c r="E198" s="28">
        <f>SANTANDER!L201</f>
        <v>0</v>
      </c>
      <c r="F198" s="28">
        <f>SANTANDER!K201</f>
        <v>0</v>
      </c>
      <c r="G198" s="29">
        <f t="shared" si="21"/>
        <v>0</v>
      </c>
      <c r="H198" s="30">
        <f t="shared" si="22"/>
        <v>0</v>
      </c>
      <c r="I198" s="29">
        <f>SANTANDER!D201</f>
        <v>0</v>
      </c>
      <c r="J198" s="30">
        <f t="shared" si="19"/>
        <v>0</v>
      </c>
      <c r="K198" s="30">
        <f t="shared" si="20"/>
        <v>0</v>
      </c>
      <c r="L198" s="30">
        <f>SANTANDER!C201</f>
        <v>0</v>
      </c>
      <c r="M198" s="160">
        <f t="shared" si="23"/>
        <v>267824.12</v>
      </c>
      <c r="N198" s="29"/>
      <c r="O198" s="31"/>
    </row>
    <row r="199" spans="1:15" x14ac:dyDescent="0.2">
      <c r="A199" s="25">
        <v>44530</v>
      </c>
      <c r="B199" s="26"/>
      <c r="C199" s="27"/>
      <c r="D199" s="28"/>
      <c r="E199" s="28">
        <v>0</v>
      </c>
      <c r="F199" s="28">
        <v>0</v>
      </c>
      <c r="G199" s="29">
        <f t="shared" si="21"/>
        <v>0</v>
      </c>
      <c r="H199" s="30">
        <f t="shared" si="22"/>
        <v>0</v>
      </c>
      <c r="I199" s="29">
        <f>SANTANDER!D202</f>
        <v>0</v>
      </c>
      <c r="J199" s="30">
        <v>0</v>
      </c>
      <c r="K199" s="30">
        <f>J199*0.16</f>
        <v>0</v>
      </c>
      <c r="L199" s="30">
        <v>0</v>
      </c>
      <c r="M199" s="160">
        <f t="shared" si="23"/>
        <v>267824.12</v>
      </c>
      <c r="N199" s="29"/>
      <c r="O199" s="31"/>
    </row>
    <row r="200" spans="1:15" x14ac:dyDescent="0.2">
      <c r="A200" s="25">
        <v>44530</v>
      </c>
      <c r="B200" s="26"/>
      <c r="C200" s="27"/>
      <c r="D200" s="28"/>
      <c r="E200" s="28">
        <v>0</v>
      </c>
      <c r="F200" s="28">
        <v>0</v>
      </c>
      <c r="G200" s="29">
        <f t="shared" si="21"/>
        <v>0</v>
      </c>
      <c r="H200" s="30">
        <f t="shared" si="22"/>
        <v>0</v>
      </c>
      <c r="I200" s="29">
        <f>SANTANDER!D203</f>
        <v>0</v>
      </c>
      <c r="J200" s="30">
        <v>0</v>
      </c>
      <c r="K200" s="30">
        <f t="shared" ref="K200:K208" si="24">J200*0.16</f>
        <v>0</v>
      </c>
      <c r="L200" s="30">
        <v>0</v>
      </c>
      <c r="M200" s="160">
        <f t="shared" si="23"/>
        <v>267824.12</v>
      </c>
      <c r="N200" s="29"/>
      <c r="O200" s="31"/>
    </row>
    <row r="201" spans="1:15" x14ac:dyDescent="0.2">
      <c r="A201" s="25">
        <v>44530</v>
      </c>
      <c r="B201" s="26"/>
      <c r="C201" s="27"/>
      <c r="D201" s="28"/>
      <c r="E201" s="28">
        <v>0</v>
      </c>
      <c r="F201" s="28">
        <v>0</v>
      </c>
      <c r="G201" s="29">
        <f t="shared" si="21"/>
        <v>0</v>
      </c>
      <c r="H201" s="30">
        <f t="shared" si="22"/>
        <v>0</v>
      </c>
      <c r="I201" s="29">
        <f>SANTANDER!D204</f>
        <v>0</v>
      </c>
      <c r="J201" s="30">
        <v>0</v>
      </c>
      <c r="K201" s="30">
        <f t="shared" si="24"/>
        <v>0</v>
      </c>
      <c r="L201" s="30">
        <v>0</v>
      </c>
      <c r="M201" s="160">
        <f t="shared" si="23"/>
        <v>267824.12</v>
      </c>
      <c r="N201" s="29"/>
      <c r="O201" s="31"/>
    </row>
    <row r="202" spans="1:15" x14ac:dyDescent="0.2">
      <c r="A202" s="25">
        <v>44530</v>
      </c>
      <c r="B202" s="26"/>
      <c r="C202" s="27"/>
      <c r="D202" s="28"/>
      <c r="E202" s="28">
        <v>0</v>
      </c>
      <c r="F202" s="28">
        <v>0</v>
      </c>
      <c r="G202" s="29">
        <f t="shared" si="21"/>
        <v>0</v>
      </c>
      <c r="H202" s="30">
        <f t="shared" si="22"/>
        <v>0</v>
      </c>
      <c r="I202" s="29">
        <f>SANTANDER!D205</f>
        <v>0</v>
      </c>
      <c r="J202" s="30">
        <v>0</v>
      </c>
      <c r="K202" s="30">
        <f t="shared" si="24"/>
        <v>0</v>
      </c>
      <c r="L202" s="30">
        <v>0</v>
      </c>
      <c r="M202" s="160">
        <f t="shared" si="23"/>
        <v>267824.12</v>
      </c>
      <c r="N202" s="29"/>
      <c r="O202" s="31"/>
    </row>
    <row r="203" spans="1:15" x14ac:dyDescent="0.2">
      <c r="A203" s="25">
        <v>44530</v>
      </c>
      <c r="B203" s="26"/>
      <c r="C203" s="27"/>
      <c r="D203" s="28"/>
      <c r="E203" s="28">
        <v>0</v>
      </c>
      <c r="F203" s="28">
        <v>0</v>
      </c>
      <c r="G203" s="29">
        <f t="shared" si="21"/>
        <v>0</v>
      </c>
      <c r="H203" s="30">
        <f t="shared" si="22"/>
        <v>0</v>
      </c>
      <c r="I203" s="29">
        <f>SANTANDER!D206</f>
        <v>0</v>
      </c>
      <c r="J203" s="30">
        <v>0</v>
      </c>
      <c r="K203" s="30">
        <f t="shared" si="24"/>
        <v>0</v>
      </c>
      <c r="L203" s="30">
        <v>0</v>
      </c>
      <c r="M203" s="160">
        <f t="shared" si="23"/>
        <v>267824.12</v>
      </c>
      <c r="N203" s="29"/>
      <c r="O203" s="31"/>
    </row>
    <row r="204" spans="1:15" x14ac:dyDescent="0.2">
      <c r="A204" s="25">
        <v>44530</v>
      </c>
      <c r="B204" s="26"/>
      <c r="C204" s="27"/>
      <c r="D204" s="28"/>
      <c r="E204" s="28">
        <v>0</v>
      </c>
      <c r="F204" s="28">
        <v>0</v>
      </c>
      <c r="G204" s="29">
        <f t="shared" si="21"/>
        <v>0</v>
      </c>
      <c r="H204" s="30">
        <f t="shared" si="22"/>
        <v>0</v>
      </c>
      <c r="I204" s="29">
        <f>SANTANDER!D207</f>
        <v>0</v>
      </c>
      <c r="J204" s="30">
        <v>0</v>
      </c>
      <c r="K204" s="30">
        <f t="shared" si="24"/>
        <v>0</v>
      </c>
      <c r="L204" s="30">
        <v>0</v>
      </c>
      <c r="M204" s="160">
        <f t="shared" si="23"/>
        <v>267824.12</v>
      </c>
      <c r="N204" s="29"/>
      <c r="O204" s="31"/>
    </row>
    <row r="205" spans="1:15" x14ac:dyDescent="0.2">
      <c r="A205" s="25">
        <v>44530</v>
      </c>
      <c r="B205" s="26"/>
      <c r="C205" s="27"/>
      <c r="D205" s="28"/>
      <c r="E205" s="28">
        <v>0</v>
      </c>
      <c r="F205" s="28">
        <v>0</v>
      </c>
      <c r="G205" s="29">
        <f t="shared" si="21"/>
        <v>0</v>
      </c>
      <c r="H205" s="30">
        <f t="shared" si="22"/>
        <v>0</v>
      </c>
      <c r="I205" s="29">
        <f>SANTANDER!D208</f>
        <v>0</v>
      </c>
      <c r="J205" s="30">
        <v>0</v>
      </c>
      <c r="K205" s="30">
        <f t="shared" si="24"/>
        <v>0</v>
      </c>
      <c r="L205" s="30">
        <v>0</v>
      </c>
      <c r="M205" s="160">
        <f t="shared" si="23"/>
        <v>267824.12</v>
      </c>
      <c r="N205" s="29"/>
      <c r="O205" s="31"/>
    </row>
    <row r="206" spans="1:15" x14ac:dyDescent="0.2">
      <c r="A206" s="25">
        <v>44530</v>
      </c>
      <c r="B206" s="26"/>
      <c r="C206" s="27"/>
      <c r="D206" s="28"/>
      <c r="E206" s="28">
        <v>0</v>
      </c>
      <c r="F206" s="28">
        <v>0</v>
      </c>
      <c r="G206" s="29">
        <f t="shared" si="21"/>
        <v>0</v>
      </c>
      <c r="H206" s="30">
        <f t="shared" si="22"/>
        <v>0</v>
      </c>
      <c r="I206" s="29">
        <f>SANTANDER!D209</f>
        <v>0</v>
      </c>
      <c r="J206" s="30">
        <v>0</v>
      </c>
      <c r="K206" s="30">
        <f t="shared" si="24"/>
        <v>0</v>
      </c>
      <c r="L206" s="30">
        <v>0</v>
      </c>
      <c r="M206" s="160">
        <f t="shared" si="23"/>
        <v>267824.12</v>
      </c>
      <c r="N206" s="29"/>
      <c r="O206" s="31"/>
    </row>
    <row r="207" spans="1:15" x14ac:dyDescent="0.2">
      <c r="A207" s="25">
        <v>44530</v>
      </c>
      <c r="B207" s="26"/>
      <c r="C207" s="27"/>
      <c r="D207" s="28"/>
      <c r="E207" s="28">
        <v>0</v>
      </c>
      <c r="F207" s="28">
        <v>0</v>
      </c>
      <c r="G207" s="29">
        <f t="shared" si="21"/>
        <v>0</v>
      </c>
      <c r="H207" s="30">
        <f t="shared" si="22"/>
        <v>0</v>
      </c>
      <c r="I207" s="29">
        <f>SANTANDER!D210</f>
        <v>0</v>
      </c>
      <c r="J207" s="30">
        <v>0</v>
      </c>
      <c r="K207" s="30">
        <f t="shared" si="24"/>
        <v>0</v>
      </c>
      <c r="L207" s="30">
        <v>0</v>
      </c>
      <c r="M207" s="160">
        <f t="shared" si="23"/>
        <v>267824.12</v>
      </c>
      <c r="N207" s="29"/>
      <c r="O207" s="31"/>
    </row>
    <row r="208" spans="1:15" x14ac:dyDescent="0.2">
      <c r="A208" s="25">
        <v>44530</v>
      </c>
      <c r="B208" s="26"/>
      <c r="C208" s="27"/>
      <c r="D208" s="28"/>
      <c r="E208" s="28">
        <v>0</v>
      </c>
      <c r="F208" s="28">
        <v>0</v>
      </c>
      <c r="G208" s="29">
        <f t="shared" si="21"/>
        <v>0</v>
      </c>
      <c r="H208" s="30">
        <f t="shared" si="22"/>
        <v>0</v>
      </c>
      <c r="I208" s="29">
        <f>SANTANDER!D211</f>
        <v>0</v>
      </c>
      <c r="J208" s="30">
        <v>0</v>
      </c>
      <c r="K208" s="30">
        <f t="shared" si="24"/>
        <v>0</v>
      </c>
      <c r="L208" s="30">
        <v>0</v>
      </c>
      <c r="M208" s="160">
        <f t="shared" si="23"/>
        <v>267824.12</v>
      </c>
      <c r="N208" s="29"/>
      <c r="O208" s="31"/>
    </row>
    <row r="209" spans="1:15" x14ac:dyDescent="0.2">
      <c r="A209" s="25">
        <v>44530</v>
      </c>
      <c r="B209" s="26"/>
      <c r="C209" s="27"/>
      <c r="D209" s="28"/>
      <c r="E209" s="28">
        <v>0</v>
      </c>
      <c r="F209" s="28">
        <v>0</v>
      </c>
      <c r="G209" s="29">
        <f t="shared" si="21"/>
        <v>0</v>
      </c>
      <c r="H209" s="30">
        <f t="shared" si="22"/>
        <v>0</v>
      </c>
      <c r="I209" s="29">
        <f>SANTANDER!D212</f>
        <v>0</v>
      </c>
      <c r="J209" s="30">
        <v>0</v>
      </c>
      <c r="K209" s="30">
        <f>J209*0.16</f>
        <v>0</v>
      </c>
      <c r="L209" s="30">
        <v>0</v>
      </c>
      <c r="M209" s="160">
        <f t="shared" si="23"/>
        <v>267824.12</v>
      </c>
      <c r="N209" s="29"/>
      <c r="O209" s="31"/>
    </row>
    <row r="210" spans="1:15" x14ac:dyDescent="0.2">
      <c r="A210" s="25">
        <v>44530</v>
      </c>
      <c r="B210" s="26"/>
      <c r="C210" s="27"/>
      <c r="D210" s="28"/>
      <c r="E210" s="28">
        <v>0</v>
      </c>
      <c r="F210" s="28">
        <v>0</v>
      </c>
      <c r="G210" s="29">
        <f t="shared" si="21"/>
        <v>0</v>
      </c>
      <c r="H210" s="30">
        <f t="shared" si="22"/>
        <v>0</v>
      </c>
      <c r="I210" s="29">
        <f>SANTANDER!D213</f>
        <v>0</v>
      </c>
      <c r="J210" s="30">
        <v>0</v>
      </c>
      <c r="K210" s="30">
        <f>J210*0.16</f>
        <v>0</v>
      </c>
      <c r="L210" s="30">
        <v>0</v>
      </c>
      <c r="M210" s="160">
        <f t="shared" si="23"/>
        <v>267824.12</v>
      </c>
      <c r="N210" s="29"/>
      <c r="O210" s="31"/>
    </row>
    <row r="211" spans="1:15" x14ac:dyDescent="0.2">
      <c r="A211" s="25">
        <f>SANTANDER!A214</f>
        <v>0</v>
      </c>
      <c r="B211" s="26"/>
      <c r="C211" s="27">
        <f>SANTANDER!B214</f>
        <v>0</v>
      </c>
      <c r="D211" s="28"/>
      <c r="E211" s="28">
        <f>SANTANDER!L214</f>
        <v>0</v>
      </c>
      <c r="F211" s="28">
        <f>SANTANDER!K214</f>
        <v>0</v>
      </c>
      <c r="G211" s="29">
        <f t="shared" ref="G211:G259" si="25">I211/1.16</f>
        <v>0</v>
      </c>
      <c r="H211" s="30">
        <f t="shared" ref="H211:H259" si="26">G211*0.16</f>
        <v>0</v>
      </c>
      <c r="I211" s="29">
        <f>SANTANDER!D214</f>
        <v>0</v>
      </c>
      <c r="J211" s="30">
        <f t="shared" ref="J211:J260" si="27">L211/1.16</f>
        <v>0</v>
      </c>
      <c r="K211" s="30">
        <f t="shared" ref="K211:K259" si="28">J211*0.16</f>
        <v>0</v>
      </c>
      <c r="L211" s="30">
        <f>SANTANDER!C214</f>
        <v>0</v>
      </c>
      <c r="M211" s="88">
        <f>SANTANDER!E214</f>
        <v>159461.89000000001</v>
      </c>
      <c r="N211" s="29"/>
      <c r="O211" s="31"/>
    </row>
    <row r="212" spans="1:15" x14ac:dyDescent="0.2">
      <c r="A212" s="25">
        <f>SANTANDER!A215</f>
        <v>0</v>
      </c>
      <c r="B212" s="26"/>
      <c r="C212" s="27">
        <f>SANTANDER!B215</f>
        <v>0</v>
      </c>
      <c r="D212" s="28"/>
      <c r="E212" s="28">
        <f>SANTANDER!L215</f>
        <v>0</v>
      </c>
      <c r="F212" s="28">
        <f>SANTANDER!K215</f>
        <v>0</v>
      </c>
      <c r="G212" s="29">
        <f t="shared" si="25"/>
        <v>0</v>
      </c>
      <c r="H212" s="30">
        <f t="shared" si="26"/>
        <v>0</v>
      </c>
      <c r="I212" s="29">
        <f>SANTANDER!D215</f>
        <v>0</v>
      </c>
      <c r="J212" s="30">
        <f t="shared" si="27"/>
        <v>0</v>
      </c>
      <c r="K212" s="30">
        <f t="shared" si="28"/>
        <v>0</v>
      </c>
      <c r="L212" s="30">
        <f>SANTANDER!C215</f>
        <v>0</v>
      </c>
      <c r="M212" s="88">
        <f>SANTANDER!E215</f>
        <v>159461.89000000001</v>
      </c>
      <c r="N212" s="29"/>
      <c r="O212" s="31"/>
    </row>
    <row r="213" spans="1:15" x14ac:dyDescent="0.2">
      <c r="A213" s="25">
        <f>SANTANDER!A216</f>
        <v>0</v>
      </c>
      <c r="B213" s="26"/>
      <c r="C213" s="27">
        <f>SANTANDER!B216</f>
        <v>0</v>
      </c>
      <c r="D213" s="28"/>
      <c r="E213" s="28">
        <f>SANTANDER!L216</f>
        <v>0</v>
      </c>
      <c r="F213" s="28">
        <f>SANTANDER!K216</f>
        <v>0</v>
      </c>
      <c r="G213" s="29">
        <f t="shared" si="25"/>
        <v>0</v>
      </c>
      <c r="H213" s="30">
        <f t="shared" si="26"/>
        <v>0</v>
      </c>
      <c r="I213" s="29">
        <f>SANTANDER!D216</f>
        <v>0</v>
      </c>
      <c r="J213" s="30">
        <f t="shared" si="27"/>
        <v>0</v>
      </c>
      <c r="K213" s="30">
        <f t="shared" si="28"/>
        <v>0</v>
      </c>
      <c r="L213" s="30">
        <f>SANTANDER!C216</f>
        <v>0</v>
      </c>
      <c r="M213" s="88">
        <f>SANTANDER!E216</f>
        <v>159461.89000000001</v>
      </c>
      <c r="N213" s="29"/>
      <c r="O213" s="31"/>
    </row>
    <row r="214" spans="1:15" x14ac:dyDescent="0.2">
      <c r="A214" s="25">
        <f>SANTANDER!A217</f>
        <v>0</v>
      </c>
      <c r="B214" s="26"/>
      <c r="C214" s="27">
        <f>SANTANDER!B217</f>
        <v>0</v>
      </c>
      <c r="D214" s="28"/>
      <c r="E214" s="28">
        <f>SANTANDER!L217</f>
        <v>0</v>
      </c>
      <c r="F214" s="28">
        <f>SANTANDER!K217</f>
        <v>0</v>
      </c>
      <c r="G214" s="29">
        <f t="shared" si="25"/>
        <v>0</v>
      </c>
      <c r="H214" s="30">
        <f t="shared" si="26"/>
        <v>0</v>
      </c>
      <c r="I214" s="29">
        <f>SANTANDER!D217</f>
        <v>0</v>
      </c>
      <c r="J214" s="30">
        <f t="shared" si="27"/>
        <v>0</v>
      </c>
      <c r="K214" s="30">
        <f t="shared" si="28"/>
        <v>0</v>
      </c>
      <c r="L214" s="30">
        <f>SANTANDER!C217</f>
        <v>0</v>
      </c>
      <c r="M214" s="88">
        <f>SANTANDER!E217</f>
        <v>159461.89000000001</v>
      </c>
      <c r="N214" s="29"/>
      <c r="O214" s="31"/>
    </row>
    <row r="215" spans="1:15" x14ac:dyDescent="0.2">
      <c r="A215" s="25">
        <f>SANTANDER!A218</f>
        <v>0</v>
      </c>
      <c r="B215" s="26"/>
      <c r="C215" s="27">
        <f>SANTANDER!B218</f>
        <v>0</v>
      </c>
      <c r="D215" s="28"/>
      <c r="E215" s="28">
        <f>SANTANDER!L218</f>
        <v>0</v>
      </c>
      <c r="F215" s="28">
        <f>SANTANDER!K218</f>
        <v>0</v>
      </c>
      <c r="G215" s="29">
        <f t="shared" si="25"/>
        <v>0</v>
      </c>
      <c r="H215" s="30">
        <f t="shared" si="26"/>
        <v>0</v>
      </c>
      <c r="I215" s="29">
        <f>SANTANDER!D218</f>
        <v>0</v>
      </c>
      <c r="J215" s="30">
        <f t="shared" si="27"/>
        <v>0</v>
      </c>
      <c r="K215" s="30">
        <f t="shared" si="28"/>
        <v>0</v>
      </c>
      <c r="L215" s="30">
        <f>SANTANDER!C218</f>
        <v>0</v>
      </c>
      <c r="M215" s="88">
        <f>SANTANDER!E218</f>
        <v>159461.89000000001</v>
      </c>
      <c r="N215" s="29"/>
      <c r="O215" s="31"/>
    </row>
    <row r="216" spans="1:15" x14ac:dyDescent="0.2">
      <c r="A216" s="25">
        <f>SANTANDER!A219</f>
        <v>0</v>
      </c>
      <c r="B216" s="26"/>
      <c r="C216" s="27">
        <f>SANTANDER!B219</f>
        <v>0</v>
      </c>
      <c r="D216" s="28"/>
      <c r="E216" s="28" t="s">
        <v>35</v>
      </c>
      <c r="F216" s="28">
        <f>SANTANDER!K219</f>
        <v>0</v>
      </c>
      <c r="G216" s="29">
        <f t="shared" si="25"/>
        <v>0</v>
      </c>
      <c r="H216" s="30">
        <f t="shared" si="26"/>
        <v>0</v>
      </c>
      <c r="I216" s="29">
        <f>SANTANDER!D219</f>
        <v>0</v>
      </c>
      <c r="J216" s="30">
        <f t="shared" si="27"/>
        <v>0</v>
      </c>
      <c r="K216" s="30">
        <f t="shared" si="28"/>
        <v>0</v>
      </c>
      <c r="L216" s="30">
        <f>SANTANDER!C219</f>
        <v>0</v>
      </c>
      <c r="M216" s="88">
        <f>SANTANDER!E219</f>
        <v>159461.89000000001</v>
      </c>
      <c r="N216" s="29"/>
      <c r="O216" s="31"/>
    </row>
    <row r="217" spans="1:15" x14ac:dyDescent="0.2">
      <c r="A217" s="25">
        <f>SANTANDER!A220</f>
        <v>0</v>
      </c>
      <c r="B217" s="26"/>
      <c r="C217" s="27">
        <f>SANTANDER!B220</f>
        <v>0</v>
      </c>
      <c r="D217" s="28"/>
      <c r="E217" s="28">
        <f>SANTANDER!L220</f>
        <v>0</v>
      </c>
      <c r="F217" s="28">
        <f>SANTANDER!K220</f>
        <v>0</v>
      </c>
      <c r="G217" s="29">
        <f t="shared" si="25"/>
        <v>0</v>
      </c>
      <c r="H217" s="30">
        <f t="shared" si="26"/>
        <v>0</v>
      </c>
      <c r="I217" s="29">
        <f>SANTANDER!D220</f>
        <v>0</v>
      </c>
      <c r="J217" s="30">
        <f t="shared" si="27"/>
        <v>0</v>
      </c>
      <c r="K217" s="30">
        <f t="shared" si="28"/>
        <v>0</v>
      </c>
      <c r="L217" s="30">
        <f>SANTANDER!C220</f>
        <v>0</v>
      </c>
      <c r="M217" s="88">
        <f>SANTANDER!E220</f>
        <v>159461.89000000001</v>
      </c>
      <c r="N217" s="29"/>
      <c r="O217" s="31"/>
    </row>
    <row r="218" spans="1:15" x14ac:dyDescent="0.2">
      <c r="A218" s="25">
        <f>SANTANDER!A221</f>
        <v>0</v>
      </c>
      <c r="B218" s="26"/>
      <c r="C218" s="27">
        <f>SANTANDER!B221</f>
        <v>0</v>
      </c>
      <c r="D218" s="28"/>
      <c r="E218" s="28">
        <f>SANTANDER!L221</f>
        <v>0</v>
      </c>
      <c r="F218" s="28">
        <f>SANTANDER!K221</f>
        <v>0</v>
      </c>
      <c r="G218" s="29">
        <f>I218/1.16</f>
        <v>0</v>
      </c>
      <c r="H218" s="30">
        <f>G218*0.16</f>
        <v>0</v>
      </c>
      <c r="I218" s="29">
        <f>SANTANDER!D221</f>
        <v>0</v>
      </c>
      <c r="J218" s="30">
        <f>L218/1.16</f>
        <v>0</v>
      </c>
      <c r="K218" s="30">
        <f>J218*0.16</f>
        <v>0</v>
      </c>
      <c r="L218" s="30">
        <f>SANTANDER!C221</f>
        <v>0</v>
      </c>
      <c r="M218" s="88">
        <f>SANTANDER!E221</f>
        <v>159461.89000000001</v>
      </c>
      <c r="N218" s="29"/>
      <c r="O218" s="31"/>
    </row>
    <row r="219" spans="1:15" x14ac:dyDescent="0.2">
      <c r="A219" s="25">
        <f>SANTANDER!A222</f>
        <v>0</v>
      </c>
      <c r="B219" s="26"/>
      <c r="C219" s="27">
        <f>SANTANDER!B222</f>
        <v>0</v>
      </c>
      <c r="D219" s="28"/>
      <c r="E219" s="28">
        <f>SANTANDER!L222</f>
        <v>0</v>
      </c>
      <c r="F219" s="28">
        <f>SANTANDER!K222</f>
        <v>0</v>
      </c>
      <c r="G219" s="29">
        <f>I219/1.16</f>
        <v>0</v>
      </c>
      <c r="H219" s="30">
        <f>G219*0.16</f>
        <v>0</v>
      </c>
      <c r="I219" s="29">
        <f>SANTANDER!D222</f>
        <v>0</v>
      </c>
      <c r="J219" s="30">
        <f>L219/1.16</f>
        <v>0</v>
      </c>
      <c r="K219" s="30">
        <f>J219*0.16</f>
        <v>0</v>
      </c>
      <c r="L219" s="30">
        <f>SANTANDER!C222</f>
        <v>0</v>
      </c>
      <c r="M219" s="88">
        <f>SANTANDER!E222</f>
        <v>159461.89000000001</v>
      </c>
      <c r="N219" s="29"/>
      <c r="O219" s="31"/>
    </row>
    <row r="220" spans="1:15" x14ac:dyDescent="0.2">
      <c r="A220" s="25">
        <f>SANTANDER!A223</f>
        <v>0</v>
      </c>
      <c r="B220" s="26"/>
      <c r="C220" s="27">
        <f>SANTANDER!B223</f>
        <v>0</v>
      </c>
      <c r="D220" s="28"/>
      <c r="E220" s="28">
        <f>SANTANDER!L223</f>
        <v>0</v>
      </c>
      <c r="F220" s="28">
        <f>SANTANDER!K223</f>
        <v>0</v>
      </c>
      <c r="G220" s="29">
        <f t="shared" si="25"/>
        <v>0</v>
      </c>
      <c r="H220" s="30">
        <f t="shared" si="26"/>
        <v>0</v>
      </c>
      <c r="I220" s="29">
        <f>SANTANDER!D223</f>
        <v>0</v>
      </c>
      <c r="J220" s="30">
        <f t="shared" si="27"/>
        <v>0</v>
      </c>
      <c r="K220" s="30">
        <f t="shared" si="28"/>
        <v>0</v>
      </c>
      <c r="L220" s="30">
        <f>SANTANDER!C223</f>
        <v>0</v>
      </c>
      <c r="M220" s="88">
        <f>SANTANDER!E223</f>
        <v>159461.89000000001</v>
      </c>
      <c r="N220" s="29"/>
      <c r="O220" s="31"/>
    </row>
    <row r="221" spans="1:15" x14ac:dyDescent="0.2">
      <c r="A221" s="25">
        <f>SANTANDER!A224</f>
        <v>0</v>
      </c>
      <c r="B221" s="26"/>
      <c r="C221" s="27">
        <f>SANTANDER!B224</f>
        <v>0</v>
      </c>
      <c r="D221" s="28"/>
      <c r="E221" s="28">
        <f>SANTANDER!L224</f>
        <v>0</v>
      </c>
      <c r="F221" s="28">
        <f>SANTANDER!K224</f>
        <v>0</v>
      </c>
      <c r="G221" s="29">
        <f t="shared" si="25"/>
        <v>0</v>
      </c>
      <c r="H221" s="30">
        <f t="shared" si="26"/>
        <v>0</v>
      </c>
      <c r="I221" s="29">
        <f>SANTANDER!D224</f>
        <v>0</v>
      </c>
      <c r="J221" s="30">
        <f t="shared" si="27"/>
        <v>0</v>
      </c>
      <c r="K221" s="30">
        <f t="shared" si="28"/>
        <v>0</v>
      </c>
      <c r="L221" s="30">
        <f>SANTANDER!C224</f>
        <v>0</v>
      </c>
      <c r="M221" s="88">
        <f>SANTANDER!E224</f>
        <v>159461.89000000001</v>
      </c>
      <c r="N221" s="29"/>
      <c r="O221" s="31"/>
    </row>
    <row r="222" spans="1:15" x14ac:dyDescent="0.2">
      <c r="A222" s="25">
        <f>SANTANDER!A225</f>
        <v>0</v>
      </c>
      <c r="B222" s="26"/>
      <c r="C222" s="27">
        <f>SANTANDER!B225</f>
        <v>0</v>
      </c>
      <c r="D222" s="28"/>
      <c r="E222" s="28">
        <f>SANTANDER!L225</f>
        <v>0</v>
      </c>
      <c r="F222" s="28">
        <f>SANTANDER!K225</f>
        <v>0</v>
      </c>
      <c r="G222" s="29">
        <f t="shared" si="25"/>
        <v>0</v>
      </c>
      <c r="H222" s="30">
        <f t="shared" si="26"/>
        <v>0</v>
      </c>
      <c r="I222" s="29">
        <f>SANTANDER!D225</f>
        <v>0</v>
      </c>
      <c r="J222" s="30">
        <f t="shared" si="27"/>
        <v>0</v>
      </c>
      <c r="K222" s="30">
        <f t="shared" si="28"/>
        <v>0</v>
      </c>
      <c r="L222" s="30">
        <f>SANTANDER!C225</f>
        <v>0</v>
      </c>
      <c r="M222" s="88">
        <f>SANTANDER!E225</f>
        <v>159461.89000000001</v>
      </c>
      <c r="N222" s="29"/>
      <c r="O222" s="31"/>
    </row>
    <row r="223" spans="1:15" x14ac:dyDescent="0.2">
      <c r="A223" s="25">
        <f>SANTANDER!A226</f>
        <v>0</v>
      </c>
      <c r="B223" s="26"/>
      <c r="C223" s="27">
        <f>SANTANDER!B226</f>
        <v>0</v>
      </c>
      <c r="D223" s="28"/>
      <c r="E223" s="28">
        <f>SANTANDER!L226</f>
        <v>0</v>
      </c>
      <c r="F223" s="28">
        <f>SANTANDER!K226</f>
        <v>0</v>
      </c>
      <c r="G223" s="29">
        <f t="shared" si="25"/>
        <v>0</v>
      </c>
      <c r="H223" s="30">
        <f t="shared" si="26"/>
        <v>0</v>
      </c>
      <c r="I223" s="29">
        <f>SANTANDER!D226</f>
        <v>0</v>
      </c>
      <c r="J223" s="30">
        <f t="shared" si="27"/>
        <v>0</v>
      </c>
      <c r="K223" s="30">
        <f t="shared" si="28"/>
        <v>0</v>
      </c>
      <c r="L223" s="30">
        <f>SANTANDER!C226</f>
        <v>0</v>
      </c>
      <c r="M223" s="88">
        <f>SANTANDER!E226</f>
        <v>159461.89000000001</v>
      </c>
      <c r="N223" s="29"/>
      <c r="O223" s="31"/>
    </row>
    <row r="224" spans="1:15" x14ac:dyDescent="0.2">
      <c r="A224" s="25">
        <f>SANTANDER!A227</f>
        <v>0</v>
      </c>
      <c r="B224" s="26"/>
      <c r="C224" s="27">
        <f>SANTANDER!B227</f>
        <v>0</v>
      </c>
      <c r="D224" s="28"/>
      <c r="E224" s="28">
        <f>SANTANDER!L227</f>
        <v>0</v>
      </c>
      <c r="F224" s="28">
        <f>SANTANDER!K227</f>
        <v>0</v>
      </c>
      <c r="G224" s="29">
        <f t="shared" si="25"/>
        <v>0</v>
      </c>
      <c r="H224" s="30">
        <f t="shared" si="26"/>
        <v>0</v>
      </c>
      <c r="I224" s="29">
        <f>SANTANDER!D227</f>
        <v>0</v>
      </c>
      <c r="J224" s="30">
        <f t="shared" si="27"/>
        <v>0</v>
      </c>
      <c r="K224" s="30">
        <f t="shared" si="28"/>
        <v>0</v>
      </c>
      <c r="L224" s="30">
        <f>SANTANDER!C227</f>
        <v>0</v>
      </c>
      <c r="M224" s="88">
        <f>SANTANDER!E227</f>
        <v>159461.89000000001</v>
      </c>
      <c r="N224" s="29"/>
      <c r="O224" s="31"/>
    </row>
    <row r="225" spans="1:15" x14ac:dyDescent="0.2">
      <c r="A225" s="25">
        <f>SANTANDER!A228</f>
        <v>0</v>
      </c>
      <c r="B225" s="26"/>
      <c r="C225" s="27">
        <f>SANTANDER!B228</f>
        <v>0</v>
      </c>
      <c r="D225" s="28"/>
      <c r="E225" s="28">
        <f>SANTANDER!L228</f>
        <v>0</v>
      </c>
      <c r="F225" s="28">
        <f>SANTANDER!K228</f>
        <v>0</v>
      </c>
      <c r="G225" s="29">
        <f t="shared" si="25"/>
        <v>0</v>
      </c>
      <c r="H225" s="30">
        <f t="shared" si="26"/>
        <v>0</v>
      </c>
      <c r="I225" s="29">
        <f>SANTANDER!D228</f>
        <v>0</v>
      </c>
      <c r="J225" s="30">
        <f t="shared" si="27"/>
        <v>0</v>
      </c>
      <c r="K225" s="30">
        <f t="shared" si="28"/>
        <v>0</v>
      </c>
      <c r="L225" s="30">
        <f>SANTANDER!C228</f>
        <v>0</v>
      </c>
      <c r="M225" s="88">
        <f>SANTANDER!E228</f>
        <v>159461.89000000001</v>
      </c>
      <c r="N225" s="29"/>
      <c r="O225" s="31"/>
    </row>
    <row r="226" spans="1:15" x14ac:dyDescent="0.2">
      <c r="A226" s="25">
        <f>SANTANDER!A229</f>
        <v>0</v>
      </c>
      <c r="B226" s="26"/>
      <c r="C226" s="27">
        <f>SANTANDER!B229</f>
        <v>0</v>
      </c>
      <c r="D226" s="28"/>
      <c r="E226" s="28">
        <f>SANTANDER!L229</f>
        <v>0</v>
      </c>
      <c r="F226" s="28">
        <f>SANTANDER!K229</f>
        <v>0</v>
      </c>
      <c r="G226" s="29">
        <f t="shared" si="25"/>
        <v>0</v>
      </c>
      <c r="H226" s="30">
        <f t="shared" si="26"/>
        <v>0</v>
      </c>
      <c r="I226" s="29">
        <f>SANTANDER!D229</f>
        <v>0</v>
      </c>
      <c r="J226" s="30">
        <f t="shared" si="27"/>
        <v>0</v>
      </c>
      <c r="K226" s="30">
        <f t="shared" si="28"/>
        <v>0</v>
      </c>
      <c r="L226" s="30">
        <f>SANTANDER!C229</f>
        <v>0</v>
      </c>
      <c r="M226" s="88">
        <f>SANTANDER!E229</f>
        <v>159461.89000000001</v>
      </c>
      <c r="N226" s="29"/>
      <c r="O226" s="31"/>
    </row>
    <row r="227" spans="1:15" x14ac:dyDescent="0.2">
      <c r="A227" s="25">
        <f>SANTANDER!A230</f>
        <v>0</v>
      </c>
      <c r="B227" s="26"/>
      <c r="C227" s="27">
        <f>SANTANDER!B230</f>
        <v>0</v>
      </c>
      <c r="D227" s="28"/>
      <c r="E227" s="28">
        <f>SANTANDER!L230</f>
        <v>0</v>
      </c>
      <c r="F227" s="28">
        <f>SANTANDER!K230</f>
        <v>0</v>
      </c>
      <c r="G227" s="29">
        <f t="shared" si="25"/>
        <v>0</v>
      </c>
      <c r="H227" s="30">
        <f t="shared" si="26"/>
        <v>0</v>
      </c>
      <c r="I227" s="29">
        <f>SANTANDER!D230</f>
        <v>0</v>
      </c>
      <c r="J227" s="30">
        <f t="shared" si="27"/>
        <v>0</v>
      </c>
      <c r="K227" s="30">
        <f t="shared" si="28"/>
        <v>0</v>
      </c>
      <c r="L227" s="30">
        <f>SANTANDER!C230</f>
        <v>0</v>
      </c>
      <c r="M227" s="88">
        <f>SANTANDER!E230</f>
        <v>159461.89000000001</v>
      </c>
      <c r="N227" s="29"/>
      <c r="O227" s="31"/>
    </row>
    <row r="228" spans="1:15" x14ac:dyDescent="0.2">
      <c r="A228" s="25">
        <f>SANTANDER!A231</f>
        <v>0</v>
      </c>
      <c r="B228" s="26"/>
      <c r="C228" s="27">
        <f>SANTANDER!B231</f>
        <v>0</v>
      </c>
      <c r="D228" s="28"/>
      <c r="E228" s="28">
        <f>SANTANDER!L231</f>
        <v>0</v>
      </c>
      <c r="F228" s="28">
        <f>SANTANDER!K231</f>
        <v>0</v>
      </c>
      <c r="G228" s="29">
        <f t="shared" si="25"/>
        <v>0</v>
      </c>
      <c r="H228" s="30">
        <f t="shared" si="26"/>
        <v>0</v>
      </c>
      <c r="I228" s="29">
        <f>SANTANDER!D231</f>
        <v>0</v>
      </c>
      <c r="J228" s="30">
        <f t="shared" si="27"/>
        <v>0</v>
      </c>
      <c r="K228" s="30">
        <f t="shared" si="28"/>
        <v>0</v>
      </c>
      <c r="L228" s="30">
        <f>SANTANDER!C231</f>
        <v>0</v>
      </c>
      <c r="M228" s="88">
        <f>SANTANDER!E231</f>
        <v>159461.89000000001</v>
      </c>
      <c r="N228" s="29"/>
      <c r="O228" s="31"/>
    </row>
    <row r="229" spans="1:15" x14ac:dyDescent="0.2">
      <c r="A229" s="25">
        <f>SANTANDER!A232</f>
        <v>0</v>
      </c>
      <c r="B229" s="26"/>
      <c r="C229" s="27">
        <f>SANTANDER!B232</f>
        <v>0</v>
      </c>
      <c r="D229" s="28"/>
      <c r="E229" s="28">
        <f>SANTANDER!L232</f>
        <v>0</v>
      </c>
      <c r="F229" s="28">
        <f>SANTANDER!K232</f>
        <v>0</v>
      </c>
      <c r="G229" s="29">
        <f t="shared" si="25"/>
        <v>0</v>
      </c>
      <c r="H229" s="30">
        <f t="shared" si="26"/>
        <v>0</v>
      </c>
      <c r="I229" s="29">
        <f>SANTANDER!D232</f>
        <v>0</v>
      </c>
      <c r="J229" s="30">
        <f t="shared" si="27"/>
        <v>0</v>
      </c>
      <c r="K229" s="30">
        <f t="shared" si="28"/>
        <v>0</v>
      </c>
      <c r="L229" s="30">
        <f>SANTANDER!C232</f>
        <v>0</v>
      </c>
      <c r="M229" s="88">
        <f>SANTANDER!E232</f>
        <v>159461.89000000001</v>
      </c>
      <c r="N229" s="29"/>
      <c r="O229" s="31"/>
    </row>
    <row r="230" spans="1:15" x14ac:dyDescent="0.2">
      <c r="A230" s="25">
        <f>SANTANDER!A233</f>
        <v>0</v>
      </c>
      <c r="B230" s="26"/>
      <c r="C230" s="27">
        <f>SANTANDER!B233</f>
        <v>0</v>
      </c>
      <c r="D230" s="28"/>
      <c r="E230" s="28" t="s">
        <v>35</v>
      </c>
      <c r="F230" s="28">
        <f>SANTANDER!K233</f>
        <v>0</v>
      </c>
      <c r="G230" s="29">
        <f t="shared" si="25"/>
        <v>0</v>
      </c>
      <c r="H230" s="30">
        <f t="shared" si="26"/>
        <v>0</v>
      </c>
      <c r="I230" s="29">
        <f>SANTANDER!D233</f>
        <v>0</v>
      </c>
      <c r="J230" s="30">
        <f t="shared" si="27"/>
        <v>0</v>
      </c>
      <c r="K230" s="30">
        <f t="shared" si="28"/>
        <v>0</v>
      </c>
      <c r="L230" s="30">
        <f>SANTANDER!C233</f>
        <v>0</v>
      </c>
      <c r="M230" s="88">
        <f>SANTANDER!E233</f>
        <v>159461.89000000001</v>
      </c>
      <c r="N230" s="29"/>
      <c r="O230" s="31"/>
    </row>
    <row r="231" spans="1:15" x14ac:dyDescent="0.2">
      <c r="A231" s="25">
        <f>SANTANDER!A234</f>
        <v>0</v>
      </c>
      <c r="B231" s="26"/>
      <c r="C231" s="27">
        <f>SANTANDER!B234</f>
        <v>0</v>
      </c>
      <c r="D231" s="28"/>
      <c r="E231" s="28">
        <f>SANTANDER!L234</f>
        <v>0</v>
      </c>
      <c r="F231" s="28">
        <f>SANTANDER!K234</f>
        <v>0</v>
      </c>
      <c r="G231" s="29">
        <f t="shared" si="25"/>
        <v>0</v>
      </c>
      <c r="H231" s="30">
        <f t="shared" si="26"/>
        <v>0</v>
      </c>
      <c r="I231" s="29">
        <f>SANTANDER!D234</f>
        <v>0</v>
      </c>
      <c r="J231" s="30">
        <f t="shared" si="27"/>
        <v>0</v>
      </c>
      <c r="K231" s="30">
        <f t="shared" si="28"/>
        <v>0</v>
      </c>
      <c r="L231" s="30">
        <f>SANTANDER!C234</f>
        <v>0</v>
      </c>
      <c r="M231" s="88">
        <f>SANTANDER!E234</f>
        <v>159461.89000000001</v>
      </c>
      <c r="N231" s="29"/>
      <c r="O231" s="31"/>
    </row>
    <row r="232" spans="1:15" x14ac:dyDescent="0.2">
      <c r="A232" s="25">
        <f>SANTANDER!A235</f>
        <v>0</v>
      </c>
      <c r="B232" s="26"/>
      <c r="C232" s="27">
        <f>SANTANDER!B235</f>
        <v>0</v>
      </c>
      <c r="D232" s="28"/>
      <c r="E232" s="28">
        <f>SANTANDER!L235</f>
        <v>0</v>
      </c>
      <c r="F232" s="28">
        <f>SANTANDER!K235</f>
        <v>0</v>
      </c>
      <c r="G232" s="29">
        <f t="shared" si="25"/>
        <v>0</v>
      </c>
      <c r="H232" s="30">
        <f t="shared" si="26"/>
        <v>0</v>
      </c>
      <c r="I232" s="29">
        <f>SANTANDER!D235</f>
        <v>0</v>
      </c>
      <c r="J232" s="30">
        <f t="shared" si="27"/>
        <v>0</v>
      </c>
      <c r="K232" s="30">
        <f t="shared" si="28"/>
        <v>0</v>
      </c>
      <c r="L232" s="30">
        <f>SANTANDER!C235</f>
        <v>0</v>
      </c>
      <c r="M232" s="88">
        <f>SANTANDER!E235</f>
        <v>159461.89000000001</v>
      </c>
      <c r="N232" s="29"/>
      <c r="O232" s="31"/>
    </row>
    <row r="233" spans="1:15" x14ac:dyDescent="0.2">
      <c r="A233" s="25">
        <f>SANTANDER!A236</f>
        <v>0</v>
      </c>
      <c r="B233" s="26"/>
      <c r="C233" s="27">
        <f>SANTANDER!B236</f>
        <v>0</v>
      </c>
      <c r="D233" s="28"/>
      <c r="E233" s="28">
        <f>SANTANDER!L236</f>
        <v>0</v>
      </c>
      <c r="F233" s="28">
        <f>SANTANDER!K236</f>
        <v>0</v>
      </c>
      <c r="G233" s="29">
        <f t="shared" si="25"/>
        <v>0</v>
      </c>
      <c r="H233" s="30">
        <f t="shared" si="26"/>
        <v>0</v>
      </c>
      <c r="I233" s="29">
        <f>SANTANDER!D236</f>
        <v>0</v>
      </c>
      <c r="J233" s="30">
        <f t="shared" si="27"/>
        <v>0</v>
      </c>
      <c r="K233" s="30">
        <f t="shared" si="28"/>
        <v>0</v>
      </c>
      <c r="L233" s="30">
        <f>SANTANDER!C236</f>
        <v>0</v>
      </c>
      <c r="M233" s="88">
        <f>SANTANDER!E236</f>
        <v>159461.89000000001</v>
      </c>
      <c r="N233" s="29"/>
      <c r="O233" s="31"/>
    </row>
    <row r="234" spans="1:15" x14ac:dyDescent="0.2">
      <c r="A234" s="25">
        <f>SANTANDER!A237</f>
        <v>0</v>
      </c>
      <c r="B234" s="26"/>
      <c r="C234" s="27">
        <f>SANTANDER!B237</f>
        <v>0</v>
      </c>
      <c r="D234" s="28"/>
      <c r="E234" s="28">
        <f>SANTANDER!L237</f>
        <v>0</v>
      </c>
      <c r="F234" s="28">
        <f>SANTANDER!K237</f>
        <v>0</v>
      </c>
      <c r="G234" s="29">
        <f t="shared" si="25"/>
        <v>0</v>
      </c>
      <c r="H234" s="30">
        <f t="shared" si="26"/>
        <v>0</v>
      </c>
      <c r="I234" s="29">
        <f>SANTANDER!D237</f>
        <v>0</v>
      </c>
      <c r="J234" s="30">
        <f t="shared" si="27"/>
        <v>0</v>
      </c>
      <c r="K234" s="30">
        <f t="shared" si="28"/>
        <v>0</v>
      </c>
      <c r="L234" s="30">
        <f>SANTANDER!C237</f>
        <v>0</v>
      </c>
      <c r="M234" s="88">
        <f>SANTANDER!E237</f>
        <v>159461.89000000001</v>
      </c>
      <c r="N234" s="29"/>
      <c r="O234" s="31"/>
    </row>
    <row r="235" spans="1:15" x14ac:dyDescent="0.2">
      <c r="A235" s="25">
        <f>SANTANDER!A238</f>
        <v>0</v>
      </c>
      <c r="B235" s="26"/>
      <c r="C235" s="27">
        <f>SANTANDER!B238</f>
        <v>0</v>
      </c>
      <c r="D235" s="28"/>
      <c r="E235" s="28">
        <f>SANTANDER!L238</f>
        <v>0</v>
      </c>
      <c r="F235" s="28">
        <f>SANTANDER!K238</f>
        <v>0</v>
      </c>
      <c r="G235" s="29">
        <f t="shared" si="25"/>
        <v>0</v>
      </c>
      <c r="H235" s="30">
        <f t="shared" si="26"/>
        <v>0</v>
      </c>
      <c r="I235" s="29">
        <f>SANTANDER!D238</f>
        <v>0</v>
      </c>
      <c r="J235" s="30">
        <f t="shared" si="27"/>
        <v>0</v>
      </c>
      <c r="K235" s="30">
        <f t="shared" si="28"/>
        <v>0</v>
      </c>
      <c r="L235" s="30">
        <f>SANTANDER!C238</f>
        <v>0</v>
      </c>
      <c r="M235" s="88">
        <f>SANTANDER!E238</f>
        <v>159461.89000000001</v>
      </c>
      <c r="N235" s="29"/>
      <c r="O235" s="31"/>
    </row>
    <row r="236" spans="1:15" x14ac:dyDescent="0.2">
      <c r="A236" s="25">
        <f>SANTANDER!A239</f>
        <v>0</v>
      </c>
      <c r="B236" s="26"/>
      <c r="C236" s="27">
        <f>SANTANDER!B239</f>
        <v>0</v>
      </c>
      <c r="D236" s="28"/>
      <c r="E236" s="28">
        <f>SANTANDER!L239</f>
        <v>0</v>
      </c>
      <c r="F236" s="28">
        <f>SANTANDER!K239</f>
        <v>0</v>
      </c>
      <c r="G236" s="29">
        <f t="shared" si="25"/>
        <v>0</v>
      </c>
      <c r="H236" s="30">
        <f t="shared" si="26"/>
        <v>0</v>
      </c>
      <c r="I236" s="29">
        <f>SANTANDER!D239</f>
        <v>0</v>
      </c>
      <c r="J236" s="30">
        <f t="shared" si="27"/>
        <v>0</v>
      </c>
      <c r="K236" s="30">
        <f t="shared" si="28"/>
        <v>0</v>
      </c>
      <c r="L236" s="30">
        <f>SANTANDER!C239</f>
        <v>0</v>
      </c>
      <c r="M236" s="88">
        <f>SANTANDER!E239</f>
        <v>159461.89000000001</v>
      </c>
      <c r="N236" s="29"/>
      <c r="O236" s="31"/>
    </row>
    <row r="237" spans="1:15" x14ac:dyDescent="0.2">
      <c r="A237" s="25">
        <f>SANTANDER!A240</f>
        <v>0</v>
      </c>
      <c r="B237" s="26"/>
      <c r="C237" s="27">
        <f>SANTANDER!B240</f>
        <v>0</v>
      </c>
      <c r="D237" s="28"/>
      <c r="E237" s="28">
        <f>SANTANDER!L240</f>
        <v>0</v>
      </c>
      <c r="F237" s="28">
        <f>SANTANDER!K240</f>
        <v>0</v>
      </c>
      <c r="G237" s="29">
        <f t="shared" si="25"/>
        <v>0</v>
      </c>
      <c r="H237" s="30">
        <f t="shared" si="26"/>
        <v>0</v>
      </c>
      <c r="I237" s="29">
        <f>SANTANDER!D240</f>
        <v>0</v>
      </c>
      <c r="J237" s="30">
        <f t="shared" si="27"/>
        <v>0</v>
      </c>
      <c r="K237" s="30">
        <f t="shared" si="28"/>
        <v>0</v>
      </c>
      <c r="L237" s="30">
        <f>SANTANDER!C240</f>
        <v>0</v>
      </c>
      <c r="M237" s="88">
        <f>SANTANDER!E240</f>
        <v>159461.89000000001</v>
      </c>
      <c r="N237" s="29"/>
      <c r="O237" s="31"/>
    </row>
    <row r="238" spans="1:15" x14ac:dyDescent="0.2">
      <c r="A238" s="25">
        <f>SANTANDER!A241</f>
        <v>0</v>
      </c>
      <c r="B238" s="26"/>
      <c r="C238" s="27">
        <f>SANTANDER!B241</f>
        <v>0</v>
      </c>
      <c r="D238" s="28"/>
      <c r="E238" s="28">
        <f>SANTANDER!L241</f>
        <v>0</v>
      </c>
      <c r="F238" s="28">
        <f>SANTANDER!K241</f>
        <v>0</v>
      </c>
      <c r="G238" s="29">
        <f t="shared" si="25"/>
        <v>0</v>
      </c>
      <c r="H238" s="30">
        <f t="shared" si="26"/>
        <v>0</v>
      </c>
      <c r="I238" s="29">
        <f>SANTANDER!D241</f>
        <v>0</v>
      </c>
      <c r="J238" s="30">
        <f t="shared" si="27"/>
        <v>0</v>
      </c>
      <c r="K238" s="30">
        <f t="shared" si="28"/>
        <v>0</v>
      </c>
      <c r="L238" s="30">
        <f>SANTANDER!C241</f>
        <v>0</v>
      </c>
      <c r="M238" s="88">
        <f>SANTANDER!E241</f>
        <v>159461.89000000001</v>
      </c>
      <c r="N238" s="29"/>
      <c r="O238" s="31"/>
    </row>
    <row r="239" spans="1:15" x14ac:dyDescent="0.2">
      <c r="A239" s="25">
        <f>SANTANDER!A242</f>
        <v>0</v>
      </c>
      <c r="B239" s="26"/>
      <c r="C239" s="27">
        <f>SANTANDER!B242</f>
        <v>0</v>
      </c>
      <c r="D239" s="28"/>
      <c r="E239" s="28">
        <f>SANTANDER!L242</f>
        <v>0</v>
      </c>
      <c r="F239" s="28">
        <f>SANTANDER!K242</f>
        <v>0</v>
      </c>
      <c r="G239" s="29">
        <f t="shared" si="25"/>
        <v>0</v>
      </c>
      <c r="H239" s="30">
        <f t="shared" si="26"/>
        <v>0</v>
      </c>
      <c r="I239" s="29">
        <f>SANTANDER!D242</f>
        <v>0</v>
      </c>
      <c r="J239" s="30">
        <f t="shared" si="27"/>
        <v>0</v>
      </c>
      <c r="K239" s="30">
        <f t="shared" si="28"/>
        <v>0</v>
      </c>
      <c r="L239" s="30">
        <f>SANTANDER!C242</f>
        <v>0</v>
      </c>
      <c r="M239" s="88">
        <f>SANTANDER!E242</f>
        <v>0</v>
      </c>
      <c r="N239" s="29"/>
      <c r="O239" s="31"/>
    </row>
    <row r="240" spans="1:15" x14ac:dyDescent="0.2">
      <c r="A240" s="25">
        <f>SANTANDER!A243</f>
        <v>0</v>
      </c>
      <c r="B240" s="26"/>
      <c r="C240" s="27">
        <f>SANTANDER!B243</f>
        <v>0</v>
      </c>
      <c r="D240" s="28"/>
      <c r="E240" s="28">
        <f>SANTANDER!L243</f>
        <v>0</v>
      </c>
      <c r="F240" s="28">
        <f>SANTANDER!K243</f>
        <v>0</v>
      </c>
      <c r="G240" s="29">
        <f t="shared" si="25"/>
        <v>0</v>
      </c>
      <c r="H240" s="30">
        <f t="shared" si="26"/>
        <v>0</v>
      </c>
      <c r="I240" s="29">
        <f>SANTANDER!D243</f>
        <v>0</v>
      </c>
      <c r="J240" s="30">
        <f t="shared" si="27"/>
        <v>0</v>
      </c>
      <c r="K240" s="30">
        <f t="shared" si="28"/>
        <v>0</v>
      </c>
      <c r="L240" s="30">
        <f>SANTANDER!C243</f>
        <v>0</v>
      </c>
      <c r="M240" s="88">
        <f>SANTANDER!E243</f>
        <v>0</v>
      </c>
      <c r="N240" s="29"/>
      <c r="O240" s="31"/>
    </row>
    <row r="241" spans="1:15" x14ac:dyDescent="0.2">
      <c r="A241" s="25">
        <f>SANTANDER!A244</f>
        <v>0</v>
      </c>
      <c r="B241" s="26"/>
      <c r="C241" s="27">
        <f>SANTANDER!B244</f>
        <v>0</v>
      </c>
      <c r="D241" s="28"/>
      <c r="E241" s="28">
        <f>SANTANDER!L244</f>
        <v>0</v>
      </c>
      <c r="F241" s="28">
        <f>SANTANDER!K244</f>
        <v>0</v>
      </c>
      <c r="G241" s="29">
        <f t="shared" si="25"/>
        <v>0</v>
      </c>
      <c r="H241" s="30">
        <f t="shared" si="26"/>
        <v>0</v>
      </c>
      <c r="I241" s="29">
        <f>SANTANDER!D244</f>
        <v>0</v>
      </c>
      <c r="J241" s="30">
        <f t="shared" si="27"/>
        <v>0</v>
      </c>
      <c r="K241" s="30">
        <f t="shared" si="28"/>
        <v>0</v>
      </c>
      <c r="L241" s="30">
        <f>SANTANDER!C244</f>
        <v>0</v>
      </c>
      <c r="M241" s="88">
        <f>SANTANDER!E244</f>
        <v>0</v>
      </c>
      <c r="N241" s="29"/>
      <c r="O241" s="31"/>
    </row>
    <row r="242" spans="1:15" x14ac:dyDescent="0.2">
      <c r="A242" s="25">
        <f>SANTANDER!A245</f>
        <v>0</v>
      </c>
      <c r="B242" s="26"/>
      <c r="C242" s="27">
        <f>SANTANDER!B245</f>
        <v>0</v>
      </c>
      <c r="D242" s="28"/>
      <c r="E242" s="28">
        <f>SANTANDER!L245</f>
        <v>0</v>
      </c>
      <c r="F242" s="28">
        <f>SANTANDER!K245</f>
        <v>0</v>
      </c>
      <c r="G242" s="29">
        <f t="shared" si="25"/>
        <v>0</v>
      </c>
      <c r="H242" s="30">
        <f t="shared" si="26"/>
        <v>0</v>
      </c>
      <c r="I242" s="29">
        <f>SANTANDER!D245</f>
        <v>0</v>
      </c>
      <c r="J242" s="30">
        <f t="shared" si="27"/>
        <v>0</v>
      </c>
      <c r="K242" s="30">
        <f t="shared" si="28"/>
        <v>0</v>
      </c>
      <c r="L242" s="30">
        <f>SANTANDER!C245</f>
        <v>0</v>
      </c>
      <c r="M242" s="88">
        <f>SANTANDER!E245</f>
        <v>0</v>
      </c>
      <c r="N242" s="29"/>
      <c r="O242" s="31"/>
    </row>
    <row r="243" spans="1:15" x14ac:dyDescent="0.2">
      <c r="A243" s="25">
        <f>SANTANDER!A246</f>
        <v>0</v>
      </c>
      <c r="B243" s="26"/>
      <c r="C243" s="27">
        <f>SANTANDER!B246</f>
        <v>0</v>
      </c>
      <c r="D243" s="28"/>
      <c r="E243" s="28">
        <f>SANTANDER!L246</f>
        <v>0</v>
      </c>
      <c r="F243" s="28">
        <f>SANTANDER!K246</f>
        <v>0</v>
      </c>
      <c r="G243" s="29">
        <f t="shared" si="25"/>
        <v>0</v>
      </c>
      <c r="H243" s="30">
        <f t="shared" si="26"/>
        <v>0</v>
      </c>
      <c r="I243" s="29">
        <f>SANTANDER!D246</f>
        <v>0</v>
      </c>
      <c r="J243" s="30">
        <f t="shared" si="27"/>
        <v>0</v>
      </c>
      <c r="K243" s="30">
        <f t="shared" si="28"/>
        <v>0</v>
      </c>
      <c r="L243" s="30">
        <f>SANTANDER!C246</f>
        <v>0</v>
      </c>
      <c r="M243" s="88">
        <f>SANTANDER!E246</f>
        <v>0</v>
      </c>
      <c r="N243" s="29"/>
      <c r="O243" s="31"/>
    </row>
    <row r="244" spans="1:15" x14ac:dyDescent="0.2">
      <c r="A244" s="25">
        <f>SANTANDER!A247</f>
        <v>0</v>
      </c>
      <c r="B244" s="26"/>
      <c r="C244" s="27">
        <f>SANTANDER!B247</f>
        <v>0</v>
      </c>
      <c r="D244" s="28"/>
      <c r="E244" s="28">
        <f>SANTANDER!L247</f>
        <v>0</v>
      </c>
      <c r="F244" s="28">
        <f>SANTANDER!K247</f>
        <v>0</v>
      </c>
      <c r="G244" s="29">
        <f t="shared" si="25"/>
        <v>0</v>
      </c>
      <c r="H244" s="30">
        <f t="shared" si="26"/>
        <v>0</v>
      </c>
      <c r="I244" s="29">
        <f>SANTANDER!D247</f>
        <v>0</v>
      </c>
      <c r="J244" s="30">
        <f t="shared" si="27"/>
        <v>0</v>
      </c>
      <c r="K244" s="30">
        <f t="shared" si="28"/>
        <v>0</v>
      </c>
      <c r="L244" s="30">
        <f>SANTANDER!C247</f>
        <v>0</v>
      </c>
      <c r="M244" s="88">
        <f>SANTANDER!E247</f>
        <v>0</v>
      </c>
      <c r="N244" s="29"/>
      <c r="O244" s="31"/>
    </row>
    <row r="245" spans="1:15" x14ac:dyDescent="0.2">
      <c r="A245" s="25">
        <f>SANTANDER!A248</f>
        <v>0</v>
      </c>
      <c r="B245" s="26"/>
      <c r="C245" s="27">
        <f>SANTANDER!B248</f>
        <v>0</v>
      </c>
      <c r="D245" s="28"/>
      <c r="E245" s="28">
        <f>SANTANDER!L248</f>
        <v>0</v>
      </c>
      <c r="F245" s="28">
        <f>SANTANDER!K248</f>
        <v>0</v>
      </c>
      <c r="G245" s="29">
        <f t="shared" si="25"/>
        <v>0</v>
      </c>
      <c r="H245" s="30">
        <f t="shared" si="26"/>
        <v>0</v>
      </c>
      <c r="I245" s="29">
        <f>SANTANDER!D248</f>
        <v>0</v>
      </c>
      <c r="J245" s="30">
        <f t="shared" si="27"/>
        <v>0</v>
      </c>
      <c r="K245" s="30">
        <f t="shared" si="28"/>
        <v>0</v>
      </c>
      <c r="L245" s="30">
        <f>SANTANDER!C248</f>
        <v>0</v>
      </c>
      <c r="M245" s="88">
        <f>SANTANDER!E248</f>
        <v>0</v>
      </c>
      <c r="N245" s="29"/>
      <c r="O245" s="31"/>
    </row>
    <row r="246" spans="1:15" x14ac:dyDescent="0.2">
      <c r="A246" s="25">
        <f>SANTANDER!A249</f>
        <v>0</v>
      </c>
      <c r="B246" s="26"/>
      <c r="C246" s="27">
        <f>SANTANDER!B249</f>
        <v>0</v>
      </c>
      <c r="D246" s="28"/>
      <c r="E246" s="28">
        <f>SANTANDER!L249</f>
        <v>0</v>
      </c>
      <c r="F246" s="28">
        <f>SANTANDER!K249</f>
        <v>0</v>
      </c>
      <c r="G246" s="29">
        <f t="shared" si="25"/>
        <v>0</v>
      </c>
      <c r="H246" s="30">
        <f t="shared" si="26"/>
        <v>0</v>
      </c>
      <c r="I246" s="29">
        <f>SANTANDER!D249</f>
        <v>0</v>
      </c>
      <c r="J246" s="30">
        <f t="shared" si="27"/>
        <v>0</v>
      </c>
      <c r="K246" s="30">
        <f t="shared" si="28"/>
        <v>0</v>
      </c>
      <c r="L246" s="30">
        <f>SANTANDER!C249</f>
        <v>0</v>
      </c>
      <c r="M246" s="88">
        <f>SANTANDER!E249</f>
        <v>0</v>
      </c>
      <c r="N246" s="29"/>
      <c r="O246" s="31"/>
    </row>
    <row r="247" spans="1:15" x14ac:dyDescent="0.2">
      <c r="A247" s="25">
        <f>SANTANDER!A250</f>
        <v>0</v>
      </c>
      <c r="B247" s="26"/>
      <c r="C247" s="27">
        <f>SANTANDER!B250</f>
        <v>0</v>
      </c>
      <c r="D247" s="28"/>
      <c r="E247" s="28">
        <f>SANTANDER!L250</f>
        <v>0</v>
      </c>
      <c r="F247" s="28">
        <f>SANTANDER!K250</f>
        <v>0</v>
      </c>
      <c r="G247" s="29">
        <f t="shared" si="25"/>
        <v>0</v>
      </c>
      <c r="H247" s="30">
        <f t="shared" si="26"/>
        <v>0</v>
      </c>
      <c r="I247" s="29">
        <f>SANTANDER!D250</f>
        <v>0</v>
      </c>
      <c r="J247" s="30">
        <f t="shared" si="27"/>
        <v>0</v>
      </c>
      <c r="K247" s="30">
        <f t="shared" si="28"/>
        <v>0</v>
      </c>
      <c r="L247" s="30">
        <f>SANTANDER!C250</f>
        <v>0</v>
      </c>
      <c r="M247" s="88">
        <f>SANTANDER!E250</f>
        <v>0</v>
      </c>
      <c r="N247" s="29"/>
      <c r="O247" s="31"/>
    </row>
    <row r="248" spans="1:15" x14ac:dyDescent="0.2">
      <c r="A248" s="25">
        <f>SANTANDER!A251</f>
        <v>0</v>
      </c>
      <c r="B248" s="26"/>
      <c r="C248" s="27">
        <f>SANTANDER!B251</f>
        <v>0</v>
      </c>
      <c r="D248" s="28"/>
      <c r="E248" s="28">
        <f>SANTANDER!L251</f>
        <v>0</v>
      </c>
      <c r="F248" s="28">
        <f>SANTANDER!K251</f>
        <v>0</v>
      </c>
      <c r="G248" s="29">
        <f t="shared" si="25"/>
        <v>0</v>
      </c>
      <c r="H248" s="30">
        <f t="shared" si="26"/>
        <v>0</v>
      </c>
      <c r="I248" s="29">
        <f>SANTANDER!D251</f>
        <v>0</v>
      </c>
      <c r="J248" s="30">
        <f t="shared" si="27"/>
        <v>0</v>
      </c>
      <c r="K248" s="30">
        <f t="shared" si="28"/>
        <v>0</v>
      </c>
      <c r="L248" s="30">
        <f>SANTANDER!C251</f>
        <v>0</v>
      </c>
      <c r="M248" s="88">
        <f>SANTANDER!E251</f>
        <v>0</v>
      </c>
      <c r="N248" s="29"/>
      <c r="O248" s="31"/>
    </row>
    <row r="249" spans="1:15" x14ac:dyDescent="0.2">
      <c r="A249" s="25">
        <f>SANTANDER!A252</f>
        <v>0</v>
      </c>
      <c r="B249" s="26"/>
      <c r="C249" s="27">
        <f>SANTANDER!B252</f>
        <v>0</v>
      </c>
      <c r="D249" s="28"/>
      <c r="E249" s="28">
        <f>SANTANDER!L252</f>
        <v>0</v>
      </c>
      <c r="F249" s="28">
        <f>SANTANDER!K252</f>
        <v>0</v>
      </c>
      <c r="G249" s="29">
        <f t="shared" si="25"/>
        <v>0</v>
      </c>
      <c r="H249" s="30">
        <f t="shared" si="26"/>
        <v>0</v>
      </c>
      <c r="I249" s="29">
        <f>SANTANDER!D252</f>
        <v>0</v>
      </c>
      <c r="J249" s="30">
        <f t="shared" si="27"/>
        <v>0</v>
      </c>
      <c r="K249" s="30">
        <f t="shared" si="28"/>
        <v>0</v>
      </c>
      <c r="L249" s="30">
        <f>SANTANDER!C252</f>
        <v>0</v>
      </c>
      <c r="M249" s="88">
        <f>SANTANDER!E252</f>
        <v>0</v>
      </c>
      <c r="N249" s="29"/>
      <c r="O249" s="31"/>
    </row>
    <row r="250" spans="1:15" x14ac:dyDescent="0.2">
      <c r="A250" s="25">
        <f>SANTANDER!A253</f>
        <v>0</v>
      </c>
      <c r="B250" s="26"/>
      <c r="C250" s="27">
        <f>SANTANDER!B253</f>
        <v>0</v>
      </c>
      <c r="D250" s="28"/>
      <c r="E250" s="28">
        <f>SANTANDER!L253</f>
        <v>0</v>
      </c>
      <c r="F250" s="28">
        <f>SANTANDER!K253</f>
        <v>0</v>
      </c>
      <c r="G250" s="29">
        <f t="shared" si="25"/>
        <v>0</v>
      </c>
      <c r="H250" s="30">
        <f t="shared" si="26"/>
        <v>0</v>
      </c>
      <c r="I250" s="29">
        <f>SANTANDER!D253</f>
        <v>0</v>
      </c>
      <c r="J250" s="30">
        <f t="shared" si="27"/>
        <v>0</v>
      </c>
      <c r="K250" s="30">
        <f t="shared" si="28"/>
        <v>0</v>
      </c>
      <c r="L250" s="30">
        <f>SANTANDER!C253</f>
        <v>0</v>
      </c>
      <c r="M250" s="88">
        <f>SANTANDER!E253</f>
        <v>0</v>
      </c>
      <c r="N250" s="29"/>
      <c r="O250" s="31"/>
    </row>
    <row r="251" spans="1:15" x14ac:dyDescent="0.2">
      <c r="A251" s="25">
        <f>SANTANDER!A254</f>
        <v>0</v>
      </c>
      <c r="B251" s="26"/>
      <c r="C251" s="27">
        <f>SANTANDER!B254</f>
        <v>0</v>
      </c>
      <c r="D251" s="28"/>
      <c r="E251" s="28">
        <f>SANTANDER!L254</f>
        <v>0</v>
      </c>
      <c r="F251" s="28">
        <f>SANTANDER!K254</f>
        <v>0</v>
      </c>
      <c r="G251" s="29">
        <f t="shared" si="25"/>
        <v>0</v>
      </c>
      <c r="H251" s="30">
        <f t="shared" si="26"/>
        <v>0</v>
      </c>
      <c r="I251" s="29">
        <f>SANTANDER!D254</f>
        <v>0</v>
      </c>
      <c r="J251" s="30">
        <f t="shared" si="27"/>
        <v>0</v>
      </c>
      <c r="K251" s="30">
        <f t="shared" si="28"/>
        <v>0</v>
      </c>
      <c r="L251" s="30">
        <f>SANTANDER!C254</f>
        <v>0</v>
      </c>
      <c r="M251" s="88">
        <f>SANTANDER!E254</f>
        <v>0</v>
      </c>
      <c r="N251" s="29"/>
      <c r="O251" s="31"/>
    </row>
    <row r="252" spans="1:15" x14ac:dyDescent="0.2">
      <c r="A252" s="25">
        <f>SANTANDER!A255</f>
        <v>0</v>
      </c>
      <c r="B252" s="26"/>
      <c r="C252" s="27">
        <f>SANTANDER!B255</f>
        <v>0</v>
      </c>
      <c r="D252" s="28"/>
      <c r="E252" s="28">
        <f>SANTANDER!L255</f>
        <v>0</v>
      </c>
      <c r="F252" s="28">
        <f>SANTANDER!K255</f>
        <v>0</v>
      </c>
      <c r="G252" s="29">
        <f t="shared" si="25"/>
        <v>0</v>
      </c>
      <c r="H252" s="30">
        <f t="shared" si="26"/>
        <v>0</v>
      </c>
      <c r="I252" s="29">
        <f>SANTANDER!D255</f>
        <v>0</v>
      </c>
      <c r="J252" s="30">
        <f t="shared" si="27"/>
        <v>0</v>
      </c>
      <c r="K252" s="30">
        <f t="shared" si="28"/>
        <v>0</v>
      </c>
      <c r="L252" s="30">
        <f>SANTANDER!C255</f>
        <v>0</v>
      </c>
      <c r="M252" s="88">
        <f>SANTANDER!E255</f>
        <v>0</v>
      </c>
      <c r="N252" s="29"/>
      <c r="O252" s="31"/>
    </row>
    <row r="253" spans="1:15" x14ac:dyDescent="0.2">
      <c r="A253" s="25">
        <f>SANTANDER!A256</f>
        <v>0</v>
      </c>
      <c r="B253" s="26"/>
      <c r="C253" s="27">
        <f>SANTANDER!B256</f>
        <v>0</v>
      </c>
      <c r="D253" s="28"/>
      <c r="E253" s="28">
        <f>SANTANDER!L256</f>
        <v>0</v>
      </c>
      <c r="F253" s="28">
        <f>SANTANDER!K256</f>
        <v>0</v>
      </c>
      <c r="G253" s="29">
        <f t="shared" si="25"/>
        <v>0</v>
      </c>
      <c r="H253" s="30">
        <f t="shared" si="26"/>
        <v>0</v>
      </c>
      <c r="I253" s="29">
        <f>SANTANDER!D256</f>
        <v>0</v>
      </c>
      <c r="J253" s="30">
        <f t="shared" si="27"/>
        <v>0</v>
      </c>
      <c r="K253" s="30">
        <f t="shared" si="28"/>
        <v>0</v>
      </c>
      <c r="L253" s="30">
        <f>SANTANDER!C256</f>
        <v>0</v>
      </c>
      <c r="M253" s="88">
        <f>SANTANDER!E256</f>
        <v>0</v>
      </c>
      <c r="N253" s="29"/>
      <c r="O253" s="31"/>
    </row>
    <row r="254" spans="1:15" x14ac:dyDescent="0.2">
      <c r="A254" s="25">
        <f>SANTANDER!A257</f>
        <v>0</v>
      </c>
      <c r="B254" s="26"/>
      <c r="C254" s="27">
        <f>SANTANDER!B257</f>
        <v>0</v>
      </c>
      <c r="D254" s="28"/>
      <c r="E254" s="28">
        <f>SANTANDER!L257</f>
        <v>0</v>
      </c>
      <c r="F254" s="28">
        <f>SANTANDER!K257</f>
        <v>0</v>
      </c>
      <c r="G254" s="29">
        <f t="shared" si="25"/>
        <v>0</v>
      </c>
      <c r="H254" s="30">
        <f t="shared" si="26"/>
        <v>0</v>
      </c>
      <c r="I254" s="29">
        <f>SANTANDER!D257</f>
        <v>0</v>
      </c>
      <c r="J254" s="30">
        <f t="shared" si="27"/>
        <v>0</v>
      </c>
      <c r="K254" s="30">
        <f t="shared" si="28"/>
        <v>0</v>
      </c>
      <c r="L254" s="30">
        <f>SANTANDER!C257</f>
        <v>0</v>
      </c>
      <c r="M254" s="88">
        <f>SANTANDER!E257</f>
        <v>0</v>
      </c>
      <c r="N254" s="29"/>
      <c r="O254" s="31"/>
    </row>
    <row r="255" spans="1:15" x14ac:dyDescent="0.2">
      <c r="A255" s="25">
        <f>SANTANDER!A258</f>
        <v>0</v>
      </c>
      <c r="B255" s="26"/>
      <c r="C255" s="27">
        <f>SANTANDER!B258</f>
        <v>0</v>
      </c>
      <c r="D255" s="28"/>
      <c r="E255" s="28">
        <f>SANTANDER!L258</f>
        <v>0</v>
      </c>
      <c r="F255" s="28">
        <f>SANTANDER!K258</f>
        <v>0</v>
      </c>
      <c r="G255" s="29">
        <f t="shared" si="25"/>
        <v>0</v>
      </c>
      <c r="H255" s="30">
        <f t="shared" si="26"/>
        <v>0</v>
      </c>
      <c r="I255" s="29">
        <f>SANTANDER!D258</f>
        <v>0</v>
      </c>
      <c r="J255" s="30">
        <f t="shared" si="27"/>
        <v>0</v>
      </c>
      <c r="K255" s="30">
        <f t="shared" si="28"/>
        <v>0</v>
      </c>
      <c r="L255" s="30">
        <f>SANTANDER!C258</f>
        <v>0</v>
      </c>
      <c r="M255" s="88">
        <f>SANTANDER!E258</f>
        <v>0</v>
      </c>
      <c r="N255" s="29"/>
      <c r="O255" s="31"/>
    </row>
    <row r="256" spans="1:15" x14ac:dyDescent="0.2">
      <c r="A256" s="25">
        <f>SANTANDER!A259</f>
        <v>0</v>
      </c>
      <c r="B256" s="26"/>
      <c r="C256" s="27">
        <f>SANTANDER!B259</f>
        <v>0</v>
      </c>
      <c r="D256" s="28"/>
      <c r="E256" s="28">
        <f>SANTANDER!L259</f>
        <v>0</v>
      </c>
      <c r="F256" s="28">
        <f>SANTANDER!K259</f>
        <v>0</v>
      </c>
      <c r="G256" s="29">
        <f t="shared" si="25"/>
        <v>0</v>
      </c>
      <c r="H256" s="30">
        <f t="shared" si="26"/>
        <v>0</v>
      </c>
      <c r="I256" s="29">
        <f>SANTANDER!D259</f>
        <v>0</v>
      </c>
      <c r="J256" s="30">
        <f t="shared" si="27"/>
        <v>0</v>
      </c>
      <c r="K256" s="30">
        <f t="shared" si="28"/>
        <v>0</v>
      </c>
      <c r="L256" s="30">
        <f>SANTANDER!C259</f>
        <v>0</v>
      </c>
      <c r="M256" s="88">
        <f>SANTANDER!E259</f>
        <v>0</v>
      </c>
      <c r="N256" s="29"/>
      <c r="O256" s="31"/>
    </row>
    <row r="257" spans="1:15" x14ac:dyDescent="0.2">
      <c r="A257" s="25">
        <f>SANTANDER!A260</f>
        <v>0</v>
      </c>
      <c r="B257" s="26"/>
      <c r="C257" s="27">
        <f>SANTANDER!B260</f>
        <v>0</v>
      </c>
      <c r="D257" s="28"/>
      <c r="E257" s="28">
        <f>SANTANDER!L260</f>
        <v>0</v>
      </c>
      <c r="F257" s="28">
        <f>SANTANDER!K260</f>
        <v>0</v>
      </c>
      <c r="G257" s="29">
        <f t="shared" si="25"/>
        <v>0</v>
      </c>
      <c r="H257" s="30">
        <f t="shared" si="26"/>
        <v>0</v>
      </c>
      <c r="I257" s="29">
        <f>SANTANDER!D260</f>
        <v>0</v>
      </c>
      <c r="J257" s="30">
        <f t="shared" si="27"/>
        <v>0</v>
      </c>
      <c r="K257" s="30">
        <f t="shared" si="28"/>
        <v>0</v>
      </c>
      <c r="L257" s="30">
        <f>SANTANDER!C260</f>
        <v>0</v>
      </c>
      <c r="M257" s="88">
        <f>SANTANDER!E260</f>
        <v>0</v>
      </c>
      <c r="N257" s="29"/>
      <c r="O257" s="31"/>
    </row>
    <row r="258" spans="1:15" x14ac:dyDescent="0.2">
      <c r="A258" s="25">
        <f>SANTANDER!A261</f>
        <v>0</v>
      </c>
      <c r="B258" s="26"/>
      <c r="C258" s="27">
        <f>SANTANDER!B261</f>
        <v>0</v>
      </c>
      <c r="D258" s="28"/>
      <c r="E258" s="28">
        <f>SANTANDER!L261</f>
        <v>0</v>
      </c>
      <c r="F258" s="28">
        <f>SANTANDER!K261</f>
        <v>0</v>
      </c>
      <c r="G258" s="29">
        <f t="shared" si="25"/>
        <v>0</v>
      </c>
      <c r="H258" s="30">
        <f t="shared" si="26"/>
        <v>0</v>
      </c>
      <c r="I258" s="29">
        <f>SANTANDER!D261</f>
        <v>0</v>
      </c>
      <c r="J258" s="30">
        <f t="shared" si="27"/>
        <v>0</v>
      </c>
      <c r="K258" s="30">
        <f t="shared" si="28"/>
        <v>0</v>
      </c>
      <c r="L258" s="30">
        <f>SANTANDER!C261</f>
        <v>0</v>
      </c>
      <c r="M258" s="88">
        <f>SANTANDER!E261</f>
        <v>0</v>
      </c>
      <c r="N258" s="29"/>
      <c r="O258" s="31"/>
    </row>
    <row r="259" spans="1:15" x14ac:dyDescent="0.2">
      <c r="A259" s="25">
        <f>SANTANDER!A262</f>
        <v>0</v>
      </c>
      <c r="B259" s="26"/>
      <c r="C259" s="27">
        <f>SANTANDER!B262</f>
        <v>0</v>
      </c>
      <c r="D259" s="28"/>
      <c r="E259" s="28">
        <f>SANTANDER!L262</f>
        <v>0</v>
      </c>
      <c r="F259" s="28">
        <f>SANTANDER!K262</f>
        <v>0</v>
      </c>
      <c r="G259" s="29">
        <f t="shared" si="25"/>
        <v>0</v>
      </c>
      <c r="H259" s="30">
        <f t="shared" si="26"/>
        <v>0</v>
      </c>
      <c r="I259" s="29">
        <f>SANTANDER!D262</f>
        <v>0</v>
      </c>
      <c r="J259" s="30">
        <f t="shared" si="27"/>
        <v>0</v>
      </c>
      <c r="K259" s="30">
        <f t="shared" si="28"/>
        <v>0</v>
      </c>
      <c r="L259" s="30">
        <f>SANTANDER!C262</f>
        <v>0</v>
      </c>
      <c r="M259" s="88">
        <f>SANTANDER!E262</f>
        <v>0</v>
      </c>
      <c r="N259" s="29"/>
      <c r="O259" s="31"/>
    </row>
    <row r="260" spans="1:15" x14ac:dyDescent="0.2">
      <c r="A260" s="25">
        <f>SANTANDER!A263</f>
        <v>0</v>
      </c>
      <c r="B260" s="26"/>
      <c r="C260" s="27">
        <f>SANTANDER!B263</f>
        <v>0</v>
      </c>
      <c r="D260" s="28"/>
      <c r="E260" s="28">
        <f>SANTANDER!L263</f>
        <v>0</v>
      </c>
      <c r="F260" s="28">
        <f>SANTANDER!K263</f>
        <v>0</v>
      </c>
      <c r="G260" s="29">
        <f t="shared" ref="G260:G315" si="29">I260/1.16</f>
        <v>0</v>
      </c>
      <c r="H260" s="30">
        <f t="shared" ref="H260:H315" si="30">G260*0.16</f>
        <v>0</v>
      </c>
      <c r="I260" s="29">
        <f>SANTANDER!D263</f>
        <v>0</v>
      </c>
      <c r="J260" s="30">
        <f t="shared" si="27"/>
        <v>0</v>
      </c>
      <c r="K260" s="30">
        <f t="shared" ref="K260:K315" si="31">J260*0.16</f>
        <v>0</v>
      </c>
      <c r="L260" s="30">
        <f>SANTANDER!C263</f>
        <v>0</v>
      </c>
      <c r="M260" s="88">
        <f>SANTANDER!E263</f>
        <v>0</v>
      </c>
      <c r="N260" s="29"/>
      <c r="O260" s="31"/>
    </row>
    <row r="261" spans="1:15" x14ac:dyDescent="0.2">
      <c r="A261" s="25">
        <f>SANTANDER!A264</f>
        <v>0</v>
      </c>
      <c r="B261" s="26"/>
      <c r="C261" s="27">
        <f>SANTANDER!B264</f>
        <v>0</v>
      </c>
      <c r="D261" s="28"/>
      <c r="E261" s="28">
        <f>SANTANDER!L264</f>
        <v>0</v>
      </c>
      <c r="F261" s="28">
        <f>SANTANDER!K264</f>
        <v>0</v>
      </c>
      <c r="G261" s="29">
        <f t="shared" si="29"/>
        <v>0</v>
      </c>
      <c r="H261" s="30">
        <f t="shared" si="30"/>
        <v>0</v>
      </c>
      <c r="I261" s="29">
        <f>SANTANDER!D264</f>
        <v>0</v>
      </c>
      <c r="J261" s="30">
        <f t="shared" ref="J261:J315" si="32">L261/1.16</f>
        <v>0</v>
      </c>
      <c r="K261" s="30">
        <f t="shared" si="31"/>
        <v>0</v>
      </c>
      <c r="L261" s="30">
        <f>SANTANDER!C264</f>
        <v>0</v>
      </c>
      <c r="M261" s="88">
        <f>SANTANDER!E264</f>
        <v>0</v>
      </c>
      <c r="N261" s="29"/>
      <c r="O261" s="31"/>
    </row>
    <row r="262" spans="1:15" x14ac:dyDescent="0.2">
      <c r="A262" s="25">
        <f>SANTANDER!A265</f>
        <v>0</v>
      </c>
      <c r="B262" s="26"/>
      <c r="C262" s="27">
        <f>SANTANDER!B265</f>
        <v>0</v>
      </c>
      <c r="D262" s="28"/>
      <c r="E262" s="28">
        <f>SANTANDER!L265</f>
        <v>0</v>
      </c>
      <c r="F262" s="28">
        <f>SANTANDER!K265</f>
        <v>0</v>
      </c>
      <c r="G262" s="29">
        <f t="shared" si="29"/>
        <v>0</v>
      </c>
      <c r="H262" s="30">
        <f t="shared" si="30"/>
        <v>0</v>
      </c>
      <c r="I262" s="29">
        <f>SANTANDER!D265</f>
        <v>0</v>
      </c>
      <c r="J262" s="30">
        <f t="shared" si="32"/>
        <v>0</v>
      </c>
      <c r="K262" s="30">
        <f t="shared" si="31"/>
        <v>0</v>
      </c>
      <c r="L262" s="30">
        <f>SANTANDER!C265</f>
        <v>0</v>
      </c>
      <c r="M262" s="88">
        <f>SANTANDER!E265</f>
        <v>0</v>
      </c>
      <c r="N262" s="29"/>
      <c r="O262" s="31"/>
    </row>
    <row r="263" spans="1:15" x14ac:dyDescent="0.2">
      <c r="A263" s="25">
        <f>SANTANDER!A266</f>
        <v>0</v>
      </c>
      <c r="B263" s="26"/>
      <c r="C263" s="27">
        <f>SANTANDER!B266</f>
        <v>0</v>
      </c>
      <c r="D263" s="28"/>
      <c r="E263" s="28">
        <f>SANTANDER!L266</f>
        <v>0</v>
      </c>
      <c r="F263" s="28">
        <f>SANTANDER!K266</f>
        <v>0</v>
      </c>
      <c r="G263" s="29">
        <f t="shared" si="29"/>
        <v>0</v>
      </c>
      <c r="H263" s="30">
        <f t="shared" si="30"/>
        <v>0</v>
      </c>
      <c r="I263" s="29">
        <f>SANTANDER!D266</f>
        <v>0</v>
      </c>
      <c r="J263" s="30">
        <f t="shared" si="32"/>
        <v>0</v>
      </c>
      <c r="K263" s="30">
        <f t="shared" si="31"/>
        <v>0</v>
      </c>
      <c r="L263" s="30">
        <f>SANTANDER!C266</f>
        <v>0</v>
      </c>
      <c r="M263" s="88">
        <f>SANTANDER!E266</f>
        <v>0</v>
      </c>
      <c r="N263" s="29"/>
      <c r="O263" s="31"/>
    </row>
    <row r="264" spans="1:15" x14ac:dyDescent="0.2">
      <c r="A264" s="25">
        <f>SANTANDER!A267</f>
        <v>0</v>
      </c>
      <c r="B264" s="26"/>
      <c r="C264" s="27">
        <f>SANTANDER!B267</f>
        <v>0</v>
      </c>
      <c r="D264" s="28"/>
      <c r="E264" s="28">
        <f>SANTANDER!L267</f>
        <v>0</v>
      </c>
      <c r="F264" s="28">
        <f>SANTANDER!K267</f>
        <v>0</v>
      </c>
      <c r="G264" s="29">
        <f t="shared" si="29"/>
        <v>0</v>
      </c>
      <c r="H264" s="30">
        <f t="shared" si="30"/>
        <v>0</v>
      </c>
      <c r="I264" s="29">
        <f>SANTANDER!D267</f>
        <v>0</v>
      </c>
      <c r="J264" s="30">
        <f t="shared" si="32"/>
        <v>0</v>
      </c>
      <c r="K264" s="30">
        <f t="shared" si="31"/>
        <v>0</v>
      </c>
      <c r="L264" s="30">
        <f>SANTANDER!C267</f>
        <v>0</v>
      </c>
      <c r="M264" s="88">
        <f>SANTANDER!E267</f>
        <v>0</v>
      </c>
      <c r="N264" s="29"/>
      <c r="O264" s="31"/>
    </row>
    <row r="265" spans="1:15" x14ac:dyDescent="0.2">
      <c r="A265" s="25">
        <f>SANTANDER!A268</f>
        <v>0</v>
      </c>
      <c r="B265" s="26"/>
      <c r="C265" s="27">
        <f>SANTANDER!B268</f>
        <v>0</v>
      </c>
      <c r="D265" s="28"/>
      <c r="E265" s="28">
        <f>SANTANDER!L268</f>
        <v>0</v>
      </c>
      <c r="F265" s="28">
        <f>SANTANDER!K268</f>
        <v>0</v>
      </c>
      <c r="G265" s="29">
        <f t="shared" si="29"/>
        <v>0</v>
      </c>
      <c r="H265" s="30">
        <f t="shared" si="30"/>
        <v>0</v>
      </c>
      <c r="I265" s="29">
        <f>SANTANDER!D268</f>
        <v>0</v>
      </c>
      <c r="J265" s="30">
        <f t="shared" si="32"/>
        <v>0</v>
      </c>
      <c r="K265" s="30">
        <f t="shared" si="31"/>
        <v>0</v>
      </c>
      <c r="L265" s="30">
        <f>SANTANDER!C268</f>
        <v>0</v>
      </c>
      <c r="M265" s="88">
        <f>SANTANDER!E268</f>
        <v>0</v>
      </c>
      <c r="N265" s="29"/>
      <c r="O265" s="31"/>
    </row>
    <row r="266" spans="1:15" x14ac:dyDescent="0.2">
      <c r="A266" s="25">
        <f>SANTANDER!A269</f>
        <v>0</v>
      </c>
      <c r="B266" s="26"/>
      <c r="C266" s="27">
        <f>SANTANDER!B269</f>
        <v>0</v>
      </c>
      <c r="D266" s="28"/>
      <c r="E266" s="28">
        <f>SANTANDER!L269</f>
        <v>0</v>
      </c>
      <c r="F266" s="28">
        <f>SANTANDER!K269</f>
        <v>0</v>
      </c>
      <c r="G266" s="29">
        <f t="shared" si="29"/>
        <v>0</v>
      </c>
      <c r="H266" s="30">
        <f t="shared" si="30"/>
        <v>0</v>
      </c>
      <c r="I266" s="29">
        <f>SANTANDER!D269</f>
        <v>0</v>
      </c>
      <c r="J266" s="30">
        <f t="shared" si="32"/>
        <v>0</v>
      </c>
      <c r="K266" s="30">
        <f t="shared" si="31"/>
        <v>0</v>
      </c>
      <c r="L266" s="30">
        <f>SANTANDER!C269</f>
        <v>0</v>
      </c>
      <c r="M266" s="88">
        <f>SANTANDER!E269</f>
        <v>0</v>
      </c>
      <c r="N266" s="29"/>
      <c r="O266" s="31"/>
    </row>
    <row r="267" spans="1:15" x14ac:dyDescent="0.2">
      <c r="A267" s="25">
        <f>SANTANDER!A270</f>
        <v>0</v>
      </c>
      <c r="B267" s="26"/>
      <c r="C267" s="27">
        <f>SANTANDER!B270</f>
        <v>0</v>
      </c>
      <c r="D267" s="28"/>
      <c r="E267" s="28">
        <f>SANTANDER!L270</f>
        <v>0</v>
      </c>
      <c r="F267" s="28">
        <f>SANTANDER!K270</f>
        <v>0</v>
      </c>
      <c r="G267" s="29">
        <f t="shared" si="29"/>
        <v>0</v>
      </c>
      <c r="H267" s="30">
        <f t="shared" si="30"/>
        <v>0</v>
      </c>
      <c r="I267" s="29">
        <f>SANTANDER!D270</f>
        <v>0</v>
      </c>
      <c r="J267" s="30">
        <f t="shared" si="32"/>
        <v>0</v>
      </c>
      <c r="K267" s="30">
        <f t="shared" si="31"/>
        <v>0</v>
      </c>
      <c r="L267" s="30">
        <f>SANTANDER!C270</f>
        <v>0</v>
      </c>
      <c r="M267" s="88">
        <f>SANTANDER!E270</f>
        <v>0</v>
      </c>
      <c r="N267" s="29"/>
      <c r="O267" s="31"/>
    </row>
    <row r="268" spans="1:15" x14ac:dyDescent="0.2">
      <c r="A268" s="25">
        <f>SANTANDER!A271</f>
        <v>0</v>
      </c>
      <c r="B268" s="26"/>
      <c r="C268" s="27">
        <f>SANTANDER!B271</f>
        <v>0</v>
      </c>
      <c r="D268" s="28"/>
      <c r="E268" s="28">
        <f>SANTANDER!L271</f>
        <v>0</v>
      </c>
      <c r="F268" s="28">
        <f>SANTANDER!K271</f>
        <v>0</v>
      </c>
      <c r="G268" s="29">
        <f t="shared" si="29"/>
        <v>0</v>
      </c>
      <c r="H268" s="30">
        <f t="shared" si="30"/>
        <v>0</v>
      </c>
      <c r="I268" s="29">
        <f>SANTANDER!D271</f>
        <v>0</v>
      </c>
      <c r="J268" s="30">
        <f t="shared" si="32"/>
        <v>0</v>
      </c>
      <c r="K268" s="30">
        <f t="shared" si="31"/>
        <v>0</v>
      </c>
      <c r="L268" s="30">
        <f>SANTANDER!C271</f>
        <v>0</v>
      </c>
      <c r="M268" s="88">
        <f>SANTANDER!E271</f>
        <v>0</v>
      </c>
      <c r="N268" s="29"/>
      <c r="O268" s="31"/>
    </row>
    <row r="269" spans="1:15" x14ac:dyDescent="0.2">
      <c r="A269" s="25">
        <f>SANTANDER!A272</f>
        <v>0</v>
      </c>
      <c r="B269" s="26"/>
      <c r="C269" s="27">
        <f>SANTANDER!B272</f>
        <v>0</v>
      </c>
      <c r="D269" s="28"/>
      <c r="E269" s="28">
        <f>SANTANDER!L272</f>
        <v>0</v>
      </c>
      <c r="F269" s="28">
        <f>SANTANDER!K272</f>
        <v>0</v>
      </c>
      <c r="G269" s="29">
        <f t="shared" si="29"/>
        <v>0</v>
      </c>
      <c r="H269" s="30">
        <f t="shared" si="30"/>
        <v>0</v>
      </c>
      <c r="I269" s="29">
        <f>SANTANDER!D272</f>
        <v>0</v>
      </c>
      <c r="J269" s="30">
        <f t="shared" si="32"/>
        <v>0</v>
      </c>
      <c r="K269" s="30">
        <f t="shared" si="31"/>
        <v>0</v>
      </c>
      <c r="L269" s="30">
        <f>SANTANDER!C272</f>
        <v>0</v>
      </c>
      <c r="M269" s="88">
        <f>SANTANDER!E272</f>
        <v>0</v>
      </c>
      <c r="N269" s="29"/>
      <c r="O269" s="31"/>
    </row>
    <row r="270" spans="1:15" x14ac:dyDescent="0.2">
      <c r="A270" s="25">
        <f>SANTANDER!A273</f>
        <v>0</v>
      </c>
      <c r="B270" s="26"/>
      <c r="C270" s="27">
        <f>SANTANDER!B273</f>
        <v>0</v>
      </c>
      <c r="D270" s="28"/>
      <c r="E270" s="28">
        <f>SANTANDER!L273</f>
        <v>0</v>
      </c>
      <c r="F270" s="28">
        <f>SANTANDER!K273</f>
        <v>0</v>
      </c>
      <c r="G270" s="29">
        <f t="shared" si="29"/>
        <v>0</v>
      </c>
      <c r="H270" s="30">
        <f t="shared" si="30"/>
        <v>0</v>
      </c>
      <c r="I270" s="29">
        <f>SANTANDER!D273</f>
        <v>0</v>
      </c>
      <c r="J270" s="30">
        <f t="shared" si="32"/>
        <v>0</v>
      </c>
      <c r="K270" s="30">
        <f t="shared" si="31"/>
        <v>0</v>
      </c>
      <c r="L270" s="30">
        <f>SANTANDER!C273</f>
        <v>0</v>
      </c>
      <c r="M270" s="88">
        <f>SANTANDER!E273</f>
        <v>0</v>
      </c>
      <c r="N270" s="29"/>
      <c r="O270" s="31"/>
    </row>
    <row r="271" spans="1:15" x14ac:dyDescent="0.2">
      <c r="A271" s="25">
        <f>SANTANDER!A274</f>
        <v>0</v>
      </c>
      <c r="B271" s="26"/>
      <c r="C271" s="27">
        <f>SANTANDER!B274</f>
        <v>0</v>
      </c>
      <c r="D271" s="28"/>
      <c r="E271" s="28">
        <f>SANTANDER!L274</f>
        <v>0</v>
      </c>
      <c r="F271" s="28">
        <f>SANTANDER!K274</f>
        <v>0</v>
      </c>
      <c r="G271" s="29">
        <f t="shared" si="29"/>
        <v>0</v>
      </c>
      <c r="H271" s="30">
        <f t="shared" si="30"/>
        <v>0</v>
      </c>
      <c r="I271" s="29">
        <f>SANTANDER!D274</f>
        <v>0</v>
      </c>
      <c r="J271" s="30">
        <f t="shared" si="32"/>
        <v>0</v>
      </c>
      <c r="K271" s="30">
        <f t="shared" si="31"/>
        <v>0</v>
      </c>
      <c r="L271" s="30">
        <f>SANTANDER!C274</f>
        <v>0</v>
      </c>
      <c r="M271" s="88">
        <f>SANTANDER!E274</f>
        <v>0</v>
      </c>
      <c r="N271" s="29"/>
      <c r="O271" s="31"/>
    </row>
    <row r="272" spans="1:15" x14ac:dyDescent="0.2">
      <c r="A272" s="25">
        <f>SANTANDER!A275</f>
        <v>0</v>
      </c>
      <c r="B272" s="26"/>
      <c r="C272" s="27">
        <f>SANTANDER!B275</f>
        <v>0</v>
      </c>
      <c r="D272" s="28"/>
      <c r="E272" s="28">
        <f>SANTANDER!L275</f>
        <v>0</v>
      </c>
      <c r="F272" s="28">
        <f>SANTANDER!K275</f>
        <v>0</v>
      </c>
      <c r="G272" s="29">
        <f t="shared" si="29"/>
        <v>0</v>
      </c>
      <c r="H272" s="30">
        <f t="shared" si="30"/>
        <v>0</v>
      </c>
      <c r="I272" s="29">
        <f>SANTANDER!D275</f>
        <v>0</v>
      </c>
      <c r="J272" s="30">
        <f t="shared" si="32"/>
        <v>0</v>
      </c>
      <c r="K272" s="30">
        <f t="shared" si="31"/>
        <v>0</v>
      </c>
      <c r="L272" s="30">
        <f>SANTANDER!C275</f>
        <v>0</v>
      </c>
      <c r="M272" s="88">
        <f>SANTANDER!E275</f>
        <v>0</v>
      </c>
      <c r="N272" s="29"/>
      <c r="O272" s="31"/>
    </row>
    <row r="273" spans="1:15" x14ac:dyDescent="0.2">
      <c r="A273" s="25">
        <f>SANTANDER!A276</f>
        <v>0</v>
      </c>
      <c r="B273" s="26"/>
      <c r="C273" s="27">
        <f>SANTANDER!B276</f>
        <v>0</v>
      </c>
      <c r="D273" s="28"/>
      <c r="E273" s="28">
        <f>SANTANDER!L276</f>
        <v>0</v>
      </c>
      <c r="F273" s="28">
        <f>SANTANDER!K276</f>
        <v>0</v>
      </c>
      <c r="G273" s="29">
        <f t="shared" si="29"/>
        <v>0</v>
      </c>
      <c r="H273" s="30">
        <f t="shared" si="30"/>
        <v>0</v>
      </c>
      <c r="I273" s="29">
        <f>SANTANDER!D276</f>
        <v>0</v>
      </c>
      <c r="J273" s="30">
        <f t="shared" si="32"/>
        <v>0</v>
      </c>
      <c r="K273" s="30">
        <f t="shared" si="31"/>
        <v>0</v>
      </c>
      <c r="L273" s="30">
        <f>SANTANDER!C276</f>
        <v>0</v>
      </c>
      <c r="M273" s="88">
        <f>SANTANDER!E276</f>
        <v>0</v>
      </c>
      <c r="N273" s="29"/>
      <c r="O273" s="31"/>
    </row>
    <row r="274" spans="1:15" x14ac:dyDescent="0.2">
      <c r="A274" s="25">
        <f>SANTANDER!A277</f>
        <v>0</v>
      </c>
      <c r="B274" s="26"/>
      <c r="C274" s="27">
        <f>SANTANDER!B277</f>
        <v>0</v>
      </c>
      <c r="D274" s="28"/>
      <c r="E274" s="28">
        <f>SANTANDER!L277</f>
        <v>0</v>
      </c>
      <c r="F274" s="28">
        <f>SANTANDER!K277</f>
        <v>0</v>
      </c>
      <c r="G274" s="29">
        <f t="shared" si="29"/>
        <v>0</v>
      </c>
      <c r="H274" s="30">
        <f t="shared" si="30"/>
        <v>0</v>
      </c>
      <c r="I274" s="29">
        <f>SANTANDER!D277</f>
        <v>0</v>
      </c>
      <c r="J274" s="30">
        <f t="shared" si="32"/>
        <v>0</v>
      </c>
      <c r="K274" s="30">
        <f t="shared" si="31"/>
        <v>0</v>
      </c>
      <c r="L274" s="30">
        <f>SANTANDER!C277</f>
        <v>0</v>
      </c>
      <c r="M274" s="88">
        <f>SANTANDER!E277</f>
        <v>0</v>
      </c>
      <c r="N274" s="29"/>
      <c r="O274" s="31"/>
    </row>
    <row r="275" spans="1:15" x14ac:dyDescent="0.2">
      <c r="A275" s="25">
        <f>SANTANDER!A278</f>
        <v>0</v>
      </c>
      <c r="B275" s="26"/>
      <c r="C275" s="27">
        <f>SANTANDER!B278</f>
        <v>0</v>
      </c>
      <c r="D275" s="28"/>
      <c r="E275" s="28">
        <f>SANTANDER!L278</f>
        <v>0</v>
      </c>
      <c r="F275" s="28">
        <f>SANTANDER!K278</f>
        <v>0</v>
      </c>
      <c r="G275" s="29">
        <f t="shared" si="29"/>
        <v>0</v>
      </c>
      <c r="H275" s="30">
        <f t="shared" si="30"/>
        <v>0</v>
      </c>
      <c r="I275" s="29">
        <f>SANTANDER!D278</f>
        <v>0</v>
      </c>
      <c r="J275" s="30">
        <f t="shared" si="32"/>
        <v>0</v>
      </c>
      <c r="K275" s="30">
        <f t="shared" si="31"/>
        <v>0</v>
      </c>
      <c r="L275" s="30">
        <f>SANTANDER!C278</f>
        <v>0</v>
      </c>
      <c r="M275" s="88">
        <f>SANTANDER!E278</f>
        <v>0</v>
      </c>
      <c r="N275" s="29"/>
      <c r="O275" s="31"/>
    </row>
    <row r="276" spans="1:15" x14ac:dyDescent="0.2">
      <c r="A276" s="25">
        <f>SANTANDER!A279</f>
        <v>0</v>
      </c>
      <c r="B276" s="26"/>
      <c r="C276" s="27">
        <f>SANTANDER!B279</f>
        <v>0</v>
      </c>
      <c r="D276" s="28"/>
      <c r="E276" s="28">
        <f>SANTANDER!L279</f>
        <v>0</v>
      </c>
      <c r="F276" s="28">
        <f>SANTANDER!K279</f>
        <v>0</v>
      </c>
      <c r="G276" s="29">
        <f t="shared" si="29"/>
        <v>0</v>
      </c>
      <c r="H276" s="30">
        <f t="shared" si="30"/>
        <v>0</v>
      </c>
      <c r="I276" s="29">
        <f>SANTANDER!D279</f>
        <v>0</v>
      </c>
      <c r="J276" s="30">
        <f t="shared" si="32"/>
        <v>0</v>
      </c>
      <c r="K276" s="30">
        <f t="shared" si="31"/>
        <v>0</v>
      </c>
      <c r="L276" s="30">
        <f>SANTANDER!C279</f>
        <v>0</v>
      </c>
      <c r="M276" s="88">
        <f>SANTANDER!E279</f>
        <v>0</v>
      </c>
      <c r="N276" s="29"/>
      <c r="O276" s="31"/>
    </row>
    <row r="277" spans="1:15" x14ac:dyDescent="0.2">
      <c r="A277" s="25">
        <f>SANTANDER!A280</f>
        <v>0</v>
      </c>
      <c r="B277" s="26"/>
      <c r="C277" s="27">
        <f>SANTANDER!B280</f>
        <v>0</v>
      </c>
      <c r="D277" s="28"/>
      <c r="E277" s="28">
        <f>SANTANDER!L280</f>
        <v>0</v>
      </c>
      <c r="F277" s="28">
        <f>SANTANDER!K280</f>
        <v>0</v>
      </c>
      <c r="G277" s="29">
        <f t="shared" si="29"/>
        <v>0</v>
      </c>
      <c r="H277" s="30">
        <f t="shared" si="30"/>
        <v>0</v>
      </c>
      <c r="I277" s="29">
        <f>SANTANDER!D280</f>
        <v>0</v>
      </c>
      <c r="J277" s="30">
        <f t="shared" si="32"/>
        <v>0</v>
      </c>
      <c r="K277" s="30">
        <f t="shared" si="31"/>
        <v>0</v>
      </c>
      <c r="L277" s="30">
        <f>SANTANDER!C280</f>
        <v>0</v>
      </c>
      <c r="M277" s="88">
        <f>SANTANDER!E280</f>
        <v>0</v>
      </c>
      <c r="N277" s="29"/>
      <c r="O277" s="31"/>
    </row>
    <row r="278" spans="1:15" x14ac:dyDescent="0.2">
      <c r="A278" s="25">
        <f>SANTANDER!A281</f>
        <v>0</v>
      </c>
      <c r="B278" s="26"/>
      <c r="C278" s="27">
        <f>SANTANDER!B281</f>
        <v>0</v>
      </c>
      <c r="D278" s="28"/>
      <c r="E278" s="28">
        <f>SANTANDER!L281</f>
        <v>0</v>
      </c>
      <c r="F278" s="28">
        <f>SANTANDER!K281</f>
        <v>0</v>
      </c>
      <c r="G278" s="29">
        <f t="shared" si="29"/>
        <v>0</v>
      </c>
      <c r="H278" s="30">
        <f t="shared" si="30"/>
        <v>0</v>
      </c>
      <c r="I278" s="29">
        <f>SANTANDER!D281</f>
        <v>0</v>
      </c>
      <c r="J278" s="30">
        <f t="shared" si="32"/>
        <v>0</v>
      </c>
      <c r="K278" s="30">
        <f t="shared" si="31"/>
        <v>0</v>
      </c>
      <c r="L278" s="30">
        <f>SANTANDER!C281</f>
        <v>0</v>
      </c>
      <c r="M278" s="88">
        <f>SANTANDER!E281</f>
        <v>0</v>
      </c>
      <c r="N278" s="29"/>
      <c r="O278" s="31"/>
    </row>
    <row r="279" spans="1:15" x14ac:dyDescent="0.2">
      <c r="A279" s="25">
        <f>SANTANDER!A282</f>
        <v>0</v>
      </c>
      <c r="B279" s="26"/>
      <c r="C279" s="27">
        <f>SANTANDER!B282</f>
        <v>0</v>
      </c>
      <c r="D279" s="28"/>
      <c r="E279" s="28">
        <f>SANTANDER!L282</f>
        <v>0</v>
      </c>
      <c r="F279" s="28">
        <f>SANTANDER!K282</f>
        <v>0</v>
      </c>
      <c r="G279" s="29">
        <f t="shared" si="29"/>
        <v>0</v>
      </c>
      <c r="H279" s="30">
        <f t="shared" si="30"/>
        <v>0</v>
      </c>
      <c r="I279" s="29">
        <f>SANTANDER!D282</f>
        <v>0</v>
      </c>
      <c r="J279" s="30">
        <f t="shared" si="32"/>
        <v>0</v>
      </c>
      <c r="K279" s="30">
        <f t="shared" si="31"/>
        <v>0</v>
      </c>
      <c r="L279" s="30">
        <f>SANTANDER!C282</f>
        <v>0</v>
      </c>
      <c r="M279" s="88">
        <f>SANTANDER!E282</f>
        <v>0</v>
      </c>
      <c r="N279" s="29"/>
      <c r="O279" s="31"/>
    </row>
    <row r="280" spans="1:15" x14ac:dyDescent="0.2">
      <c r="A280" s="25">
        <f>SANTANDER!A283</f>
        <v>0</v>
      </c>
      <c r="B280" s="26"/>
      <c r="C280" s="27">
        <f>SANTANDER!B283</f>
        <v>0</v>
      </c>
      <c r="D280" s="28"/>
      <c r="E280" s="28">
        <f>SANTANDER!L283</f>
        <v>0</v>
      </c>
      <c r="F280" s="28">
        <f>SANTANDER!K283</f>
        <v>0</v>
      </c>
      <c r="G280" s="29">
        <f t="shared" si="29"/>
        <v>0</v>
      </c>
      <c r="H280" s="30">
        <f t="shared" si="30"/>
        <v>0</v>
      </c>
      <c r="I280" s="29">
        <f>SANTANDER!D283</f>
        <v>0</v>
      </c>
      <c r="J280" s="30">
        <f t="shared" si="32"/>
        <v>0</v>
      </c>
      <c r="K280" s="30">
        <f t="shared" si="31"/>
        <v>0</v>
      </c>
      <c r="L280" s="30">
        <f>SANTANDER!C283</f>
        <v>0</v>
      </c>
      <c r="M280" s="88">
        <f>SANTANDER!E283</f>
        <v>0</v>
      </c>
      <c r="N280" s="29"/>
      <c r="O280" s="31"/>
    </row>
    <row r="281" spans="1:15" x14ac:dyDescent="0.2">
      <c r="A281" s="25">
        <f>SANTANDER!A284</f>
        <v>0</v>
      </c>
      <c r="B281" s="26"/>
      <c r="C281" s="27">
        <f>SANTANDER!B284</f>
        <v>0</v>
      </c>
      <c r="D281" s="28"/>
      <c r="E281" s="28">
        <f>SANTANDER!L284</f>
        <v>0</v>
      </c>
      <c r="F281" s="28">
        <f>SANTANDER!K284</f>
        <v>0</v>
      </c>
      <c r="G281" s="29">
        <f t="shared" si="29"/>
        <v>0</v>
      </c>
      <c r="H281" s="30">
        <f t="shared" si="30"/>
        <v>0</v>
      </c>
      <c r="I281" s="29">
        <f>SANTANDER!D284</f>
        <v>0</v>
      </c>
      <c r="J281" s="30">
        <f t="shared" si="32"/>
        <v>0</v>
      </c>
      <c r="K281" s="30">
        <f t="shared" si="31"/>
        <v>0</v>
      </c>
      <c r="L281" s="30">
        <f>SANTANDER!C284</f>
        <v>0</v>
      </c>
      <c r="M281" s="88">
        <f>SANTANDER!E284</f>
        <v>0</v>
      </c>
      <c r="N281" s="29"/>
      <c r="O281" s="31"/>
    </row>
    <row r="282" spans="1:15" x14ac:dyDescent="0.2">
      <c r="A282" s="25">
        <f>SANTANDER!A285</f>
        <v>0</v>
      </c>
      <c r="B282" s="26"/>
      <c r="C282" s="27">
        <f>SANTANDER!B285</f>
        <v>0</v>
      </c>
      <c r="D282" s="28"/>
      <c r="E282" s="28">
        <f>SANTANDER!L285</f>
        <v>0</v>
      </c>
      <c r="F282" s="28">
        <f>SANTANDER!K285</f>
        <v>0</v>
      </c>
      <c r="G282" s="29">
        <f t="shared" si="29"/>
        <v>0</v>
      </c>
      <c r="H282" s="30">
        <f t="shared" si="30"/>
        <v>0</v>
      </c>
      <c r="I282" s="29">
        <f>SANTANDER!D285</f>
        <v>0</v>
      </c>
      <c r="J282" s="30">
        <f t="shared" si="32"/>
        <v>0</v>
      </c>
      <c r="K282" s="30">
        <f t="shared" si="31"/>
        <v>0</v>
      </c>
      <c r="L282" s="30">
        <f>SANTANDER!C285</f>
        <v>0</v>
      </c>
      <c r="M282" s="88">
        <f>SANTANDER!E285</f>
        <v>0</v>
      </c>
      <c r="N282" s="29"/>
      <c r="O282" s="31"/>
    </row>
    <row r="283" spans="1:15" x14ac:dyDescent="0.2">
      <c r="A283" s="25">
        <f>SANTANDER!A286</f>
        <v>0</v>
      </c>
      <c r="B283" s="26"/>
      <c r="C283" s="27">
        <f>SANTANDER!B286</f>
        <v>0</v>
      </c>
      <c r="D283" s="28"/>
      <c r="E283" s="28">
        <f>SANTANDER!L286</f>
        <v>0</v>
      </c>
      <c r="F283" s="28">
        <f>SANTANDER!K286</f>
        <v>0</v>
      </c>
      <c r="G283" s="29">
        <f t="shared" si="29"/>
        <v>0</v>
      </c>
      <c r="H283" s="30">
        <f t="shared" si="30"/>
        <v>0</v>
      </c>
      <c r="I283" s="29">
        <f>SANTANDER!D286</f>
        <v>0</v>
      </c>
      <c r="J283" s="30">
        <f t="shared" si="32"/>
        <v>0</v>
      </c>
      <c r="K283" s="30">
        <f t="shared" si="31"/>
        <v>0</v>
      </c>
      <c r="L283" s="30">
        <f>SANTANDER!C286</f>
        <v>0</v>
      </c>
      <c r="M283" s="88">
        <f>SANTANDER!E286</f>
        <v>0</v>
      </c>
      <c r="N283" s="29"/>
      <c r="O283" s="31"/>
    </row>
    <row r="284" spans="1:15" x14ac:dyDescent="0.2">
      <c r="A284" s="25">
        <f>SANTANDER!A287</f>
        <v>0</v>
      </c>
      <c r="B284" s="26"/>
      <c r="C284" s="27">
        <f>SANTANDER!B287</f>
        <v>0</v>
      </c>
      <c r="D284" s="28"/>
      <c r="E284" s="28">
        <f>SANTANDER!L287</f>
        <v>0</v>
      </c>
      <c r="F284" s="28">
        <f>SANTANDER!K287</f>
        <v>0</v>
      </c>
      <c r="G284" s="29">
        <f t="shared" si="29"/>
        <v>0</v>
      </c>
      <c r="H284" s="30">
        <f t="shared" si="30"/>
        <v>0</v>
      </c>
      <c r="I284" s="29">
        <f>SANTANDER!D287</f>
        <v>0</v>
      </c>
      <c r="J284" s="30">
        <f t="shared" si="32"/>
        <v>0</v>
      </c>
      <c r="K284" s="30">
        <f t="shared" si="31"/>
        <v>0</v>
      </c>
      <c r="L284" s="30">
        <f>SANTANDER!C287</f>
        <v>0</v>
      </c>
      <c r="M284" s="88">
        <f>SANTANDER!E287</f>
        <v>0</v>
      </c>
      <c r="N284" s="29"/>
      <c r="O284" s="31"/>
    </row>
    <row r="285" spans="1:15" x14ac:dyDescent="0.2">
      <c r="A285" s="25">
        <f>SANTANDER!A288</f>
        <v>0</v>
      </c>
      <c r="B285" s="26"/>
      <c r="C285" s="27">
        <f>SANTANDER!B288</f>
        <v>0</v>
      </c>
      <c r="D285" s="28"/>
      <c r="E285" s="28">
        <f>SANTANDER!L288</f>
        <v>0</v>
      </c>
      <c r="F285" s="28">
        <f>SANTANDER!K288</f>
        <v>0</v>
      </c>
      <c r="G285" s="29">
        <f t="shared" si="29"/>
        <v>0</v>
      </c>
      <c r="H285" s="30">
        <f t="shared" si="30"/>
        <v>0</v>
      </c>
      <c r="I285" s="29">
        <f>SANTANDER!D288</f>
        <v>0</v>
      </c>
      <c r="J285" s="30">
        <f t="shared" si="32"/>
        <v>0</v>
      </c>
      <c r="K285" s="30">
        <f t="shared" si="31"/>
        <v>0</v>
      </c>
      <c r="L285" s="30">
        <f>SANTANDER!C288</f>
        <v>0</v>
      </c>
      <c r="M285" s="88">
        <f>SANTANDER!E288</f>
        <v>0</v>
      </c>
      <c r="N285" s="29"/>
      <c r="O285" s="31"/>
    </row>
    <row r="286" spans="1:15" x14ac:dyDescent="0.2">
      <c r="A286" s="25">
        <f>SANTANDER!A289</f>
        <v>0</v>
      </c>
      <c r="B286" s="26"/>
      <c r="C286" s="27">
        <f>SANTANDER!B289</f>
        <v>0</v>
      </c>
      <c r="D286" s="28"/>
      <c r="E286" s="28">
        <f>SANTANDER!L289</f>
        <v>0</v>
      </c>
      <c r="F286" s="28">
        <f>SANTANDER!K289</f>
        <v>0</v>
      </c>
      <c r="G286" s="29">
        <f t="shared" si="29"/>
        <v>0</v>
      </c>
      <c r="H286" s="30">
        <f t="shared" si="30"/>
        <v>0</v>
      </c>
      <c r="I286" s="29">
        <f>SANTANDER!D289</f>
        <v>0</v>
      </c>
      <c r="J286" s="30">
        <f t="shared" si="32"/>
        <v>0</v>
      </c>
      <c r="K286" s="30">
        <f t="shared" si="31"/>
        <v>0</v>
      </c>
      <c r="L286" s="30">
        <f>SANTANDER!C289</f>
        <v>0</v>
      </c>
      <c r="M286" s="88">
        <f>SANTANDER!E289</f>
        <v>0</v>
      </c>
      <c r="N286" s="29"/>
      <c r="O286" s="31"/>
    </row>
    <row r="287" spans="1:15" x14ac:dyDescent="0.2">
      <c r="A287" s="25">
        <f>SANTANDER!A290</f>
        <v>0</v>
      </c>
      <c r="B287" s="26"/>
      <c r="C287" s="27">
        <f>SANTANDER!B290</f>
        <v>0</v>
      </c>
      <c r="D287" s="28"/>
      <c r="E287" s="28">
        <f>SANTANDER!L290</f>
        <v>0</v>
      </c>
      <c r="F287" s="28">
        <f>SANTANDER!K290</f>
        <v>0</v>
      </c>
      <c r="G287" s="29">
        <f t="shared" si="29"/>
        <v>0</v>
      </c>
      <c r="H287" s="30">
        <f t="shared" si="30"/>
        <v>0</v>
      </c>
      <c r="I287" s="29">
        <f>SANTANDER!D290</f>
        <v>0</v>
      </c>
      <c r="J287" s="30">
        <f t="shared" si="32"/>
        <v>0</v>
      </c>
      <c r="K287" s="30">
        <f t="shared" si="31"/>
        <v>0</v>
      </c>
      <c r="L287" s="30">
        <f>SANTANDER!C290</f>
        <v>0</v>
      </c>
      <c r="M287" s="88">
        <f>SANTANDER!E290</f>
        <v>0</v>
      </c>
      <c r="N287" s="29"/>
      <c r="O287" s="31"/>
    </row>
    <row r="288" spans="1:15" x14ac:dyDescent="0.2">
      <c r="A288" s="25">
        <f>SANTANDER!A291</f>
        <v>0</v>
      </c>
      <c r="B288" s="26"/>
      <c r="C288" s="27">
        <f>SANTANDER!B291</f>
        <v>0</v>
      </c>
      <c r="D288" s="28"/>
      <c r="E288" s="28">
        <f>SANTANDER!L291</f>
        <v>0</v>
      </c>
      <c r="F288" s="28">
        <f>SANTANDER!K291</f>
        <v>0</v>
      </c>
      <c r="G288" s="29">
        <f t="shared" si="29"/>
        <v>0</v>
      </c>
      <c r="H288" s="30">
        <f t="shared" si="30"/>
        <v>0</v>
      </c>
      <c r="I288" s="29">
        <f>SANTANDER!D291</f>
        <v>0</v>
      </c>
      <c r="J288" s="30">
        <f t="shared" si="32"/>
        <v>0</v>
      </c>
      <c r="K288" s="30">
        <f t="shared" si="31"/>
        <v>0</v>
      </c>
      <c r="L288" s="30">
        <f>SANTANDER!C291</f>
        <v>0</v>
      </c>
      <c r="M288" s="88">
        <f>SANTANDER!E291</f>
        <v>0</v>
      </c>
      <c r="N288" s="29"/>
      <c r="O288" s="31"/>
    </row>
    <row r="289" spans="1:15" x14ac:dyDescent="0.2">
      <c r="A289" s="25">
        <f>SANTANDER!A292</f>
        <v>0</v>
      </c>
      <c r="B289" s="26"/>
      <c r="C289" s="27">
        <f>SANTANDER!B292</f>
        <v>0</v>
      </c>
      <c r="D289" s="28"/>
      <c r="E289" s="28">
        <f>SANTANDER!L292</f>
        <v>0</v>
      </c>
      <c r="F289" s="28">
        <f>SANTANDER!K292</f>
        <v>0</v>
      </c>
      <c r="G289" s="29">
        <f t="shared" si="29"/>
        <v>0</v>
      </c>
      <c r="H289" s="30">
        <f t="shared" si="30"/>
        <v>0</v>
      </c>
      <c r="I289" s="29">
        <f>SANTANDER!D292</f>
        <v>0</v>
      </c>
      <c r="J289" s="30">
        <f t="shared" si="32"/>
        <v>0</v>
      </c>
      <c r="K289" s="30">
        <f t="shared" si="31"/>
        <v>0</v>
      </c>
      <c r="L289" s="30">
        <f>SANTANDER!C292</f>
        <v>0</v>
      </c>
      <c r="M289" s="88">
        <f>SANTANDER!E292</f>
        <v>0</v>
      </c>
      <c r="N289" s="29"/>
      <c r="O289" s="31"/>
    </row>
    <row r="290" spans="1:15" x14ac:dyDescent="0.2">
      <c r="A290" s="25">
        <f>SANTANDER!A293</f>
        <v>0</v>
      </c>
      <c r="B290" s="26"/>
      <c r="C290" s="27">
        <f>SANTANDER!B293</f>
        <v>0</v>
      </c>
      <c r="D290" s="28"/>
      <c r="E290" s="28">
        <f>SANTANDER!L293</f>
        <v>0</v>
      </c>
      <c r="F290" s="28">
        <f>SANTANDER!K293</f>
        <v>0</v>
      </c>
      <c r="G290" s="29">
        <f t="shared" si="29"/>
        <v>0</v>
      </c>
      <c r="H290" s="30">
        <f t="shared" si="30"/>
        <v>0</v>
      </c>
      <c r="I290" s="29">
        <f>SANTANDER!D293</f>
        <v>0</v>
      </c>
      <c r="J290" s="30">
        <f t="shared" si="32"/>
        <v>0</v>
      </c>
      <c r="K290" s="30">
        <f t="shared" si="31"/>
        <v>0</v>
      </c>
      <c r="L290" s="30">
        <f>SANTANDER!C293</f>
        <v>0</v>
      </c>
      <c r="M290" s="88">
        <f>SANTANDER!E293</f>
        <v>0</v>
      </c>
      <c r="N290" s="29"/>
      <c r="O290" s="31"/>
    </row>
    <row r="291" spans="1:15" x14ac:dyDescent="0.2">
      <c r="A291" s="25">
        <f>SANTANDER!A294</f>
        <v>0</v>
      </c>
      <c r="B291" s="26"/>
      <c r="C291" s="27">
        <f>SANTANDER!B294</f>
        <v>0</v>
      </c>
      <c r="D291" s="28"/>
      <c r="E291" s="28">
        <f>SANTANDER!L294</f>
        <v>0</v>
      </c>
      <c r="F291" s="28">
        <f>SANTANDER!K294</f>
        <v>0</v>
      </c>
      <c r="G291" s="29">
        <f t="shared" si="29"/>
        <v>0</v>
      </c>
      <c r="H291" s="30">
        <f t="shared" si="30"/>
        <v>0</v>
      </c>
      <c r="I291" s="29">
        <f>SANTANDER!D294</f>
        <v>0</v>
      </c>
      <c r="J291" s="30">
        <f t="shared" si="32"/>
        <v>0</v>
      </c>
      <c r="K291" s="30">
        <f t="shared" si="31"/>
        <v>0</v>
      </c>
      <c r="L291" s="30">
        <f>SANTANDER!C294</f>
        <v>0</v>
      </c>
      <c r="M291" s="88">
        <f>SANTANDER!E294</f>
        <v>0</v>
      </c>
      <c r="N291" s="29"/>
      <c r="O291" s="31"/>
    </row>
    <row r="292" spans="1:15" x14ac:dyDescent="0.2">
      <c r="A292" s="25">
        <f>SANTANDER!A295</f>
        <v>0</v>
      </c>
      <c r="B292" s="26"/>
      <c r="C292" s="27">
        <f>SANTANDER!B295</f>
        <v>0</v>
      </c>
      <c r="D292" s="28"/>
      <c r="E292" s="28">
        <f>SANTANDER!L295</f>
        <v>0</v>
      </c>
      <c r="F292" s="28">
        <f>SANTANDER!K295</f>
        <v>0</v>
      </c>
      <c r="G292" s="29">
        <f t="shared" si="29"/>
        <v>0</v>
      </c>
      <c r="H292" s="30">
        <f t="shared" si="30"/>
        <v>0</v>
      </c>
      <c r="I292" s="29">
        <f>SANTANDER!D295</f>
        <v>0</v>
      </c>
      <c r="J292" s="30">
        <f t="shared" si="32"/>
        <v>0</v>
      </c>
      <c r="K292" s="30">
        <f t="shared" si="31"/>
        <v>0</v>
      </c>
      <c r="L292" s="30">
        <f>SANTANDER!C295</f>
        <v>0</v>
      </c>
      <c r="M292" s="88">
        <f>SANTANDER!E295</f>
        <v>0</v>
      </c>
      <c r="N292" s="29"/>
      <c r="O292" s="31"/>
    </row>
    <row r="293" spans="1:15" x14ac:dyDescent="0.2">
      <c r="A293" s="25">
        <f>SANTANDER!A296</f>
        <v>0</v>
      </c>
      <c r="B293" s="26"/>
      <c r="C293" s="27">
        <f>SANTANDER!B296</f>
        <v>0</v>
      </c>
      <c r="D293" s="28"/>
      <c r="E293" s="28">
        <f>SANTANDER!L296</f>
        <v>0</v>
      </c>
      <c r="F293" s="28">
        <f>SANTANDER!K296</f>
        <v>0</v>
      </c>
      <c r="G293" s="29">
        <f t="shared" si="29"/>
        <v>0</v>
      </c>
      <c r="H293" s="30">
        <f t="shared" si="30"/>
        <v>0</v>
      </c>
      <c r="I293" s="29">
        <f>SANTANDER!D296</f>
        <v>0</v>
      </c>
      <c r="J293" s="30">
        <f t="shared" si="32"/>
        <v>0</v>
      </c>
      <c r="K293" s="30">
        <f t="shared" si="31"/>
        <v>0</v>
      </c>
      <c r="L293" s="30">
        <f>SANTANDER!C296</f>
        <v>0</v>
      </c>
      <c r="M293" s="88">
        <f>SANTANDER!E296</f>
        <v>0</v>
      </c>
      <c r="N293" s="29"/>
      <c r="O293" s="31"/>
    </row>
    <row r="294" spans="1:15" x14ac:dyDescent="0.2">
      <c r="A294" s="25">
        <f>SANTANDER!A297</f>
        <v>0</v>
      </c>
      <c r="B294" s="26"/>
      <c r="C294" s="27">
        <f>SANTANDER!B297</f>
        <v>0</v>
      </c>
      <c r="D294" s="28"/>
      <c r="E294" s="28">
        <f>SANTANDER!L297</f>
        <v>0</v>
      </c>
      <c r="F294" s="28">
        <f>SANTANDER!K297</f>
        <v>0</v>
      </c>
      <c r="G294" s="29">
        <f t="shared" si="29"/>
        <v>0</v>
      </c>
      <c r="H294" s="30">
        <f t="shared" si="30"/>
        <v>0</v>
      </c>
      <c r="I294" s="29">
        <f>SANTANDER!D297</f>
        <v>0</v>
      </c>
      <c r="J294" s="30">
        <f t="shared" si="32"/>
        <v>0</v>
      </c>
      <c r="K294" s="30">
        <f t="shared" si="31"/>
        <v>0</v>
      </c>
      <c r="L294" s="30">
        <f>SANTANDER!C297</f>
        <v>0</v>
      </c>
      <c r="M294" s="88">
        <f>SANTANDER!E297</f>
        <v>0</v>
      </c>
      <c r="N294" s="29"/>
      <c r="O294" s="31"/>
    </row>
    <row r="295" spans="1:15" x14ac:dyDescent="0.2">
      <c r="A295" s="25">
        <f>SANTANDER!A298</f>
        <v>0</v>
      </c>
      <c r="B295" s="26"/>
      <c r="C295" s="27">
        <f>SANTANDER!B298</f>
        <v>0</v>
      </c>
      <c r="D295" s="28"/>
      <c r="E295" s="28">
        <f>SANTANDER!L298</f>
        <v>0</v>
      </c>
      <c r="F295" s="28">
        <f>SANTANDER!K298</f>
        <v>0</v>
      </c>
      <c r="G295" s="29">
        <f t="shared" si="29"/>
        <v>0</v>
      </c>
      <c r="H295" s="30">
        <f t="shared" si="30"/>
        <v>0</v>
      </c>
      <c r="I295" s="29">
        <f>SANTANDER!D298</f>
        <v>0</v>
      </c>
      <c r="J295" s="30">
        <f t="shared" si="32"/>
        <v>0</v>
      </c>
      <c r="K295" s="30">
        <f t="shared" si="31"/>
        <v>0</v>
      </c>
      <c r="L295" s="30">
        <f>SANTANDER!C298</f>
        <v>0</v>
      </c>
      <c r="M295" s="88">
        <f>SANTANDER!E298</f>
        <v>0</v>
      </c>
      <c r="N295" s="29"/>
      <c r="O295" s="31"/>
    </row>
    <row r="296" spans="1:15" x14ac:dyDescent="0.2">
      <c r="A296" s="25">
        <f>SANTANDER!A299</f>
        <v>0</v>
      </c>
      <c r="B296" s="26"/>
      <c r="C296" s="27">
        <f>SANTANDER!B299</f>
        <v>0</v>
      </c>
      <c r="D296" s="28"/>
      <c r="E296" s="28">
        <f>SANTANDER!L299</f>
        <v>0</v>
      </c>
      <c r="F296" s="28">
        <f>SANTANDER!K299</f>
        <v>0</v>
      </c>
      <c r="G296" s="29">
        <f t="shared" si="29"/>
        <v>0</v>
      </c>
      <c r="H296" s="30">
        <f t="shared" si="30"/>
        <v>0</v>
      </c>
      <c r="I296" s="29">
        <f>SANTANDER!D299</f>
        <v>0</v>
      </c>
      <c r="J296" s="30">
        <f t="shared" si="32"/>
        <v>0</v>
      </c>
      <c r="K296" s="30">
        <f t="shared" si="31"/>
        <v>0</v>
      </c>
      <c r="L296" s="30">
        <f>SANTANDER!C299</f>
        <v>0</v>
      </c>
      <c r="M296" s="88">
        <f>SANTANDER!E299</f>
        <v>0</v>
      </c>
      <c r="N296" s="29"/>
      <c r="O296" s="31"/>
    </row>
    <row r="297" spans="1:15" x14ac:dyDescent="0.2">
      <c r="A297" s="25">
        <f>SANTANDER!A300</f>
        <v>0</v>
      </c>
      <c r="B297" s="26"/>
      <c r="C297" s="27">
        <f>SANTANDER!B300</f>
        <v>0</v>
      </c>
      <c r="D297" s="28"/>
      <c r="E297" s="28">
        <f>SANTANDER!L300</f>
        <v>0</v>
      </c>
      <c r="F297" s="28">
        <f>SANTANDER!K300</f>
        <v>0</v>
      </c>
      <c r="G297" s="29">
        <f t="shared" si="29"/>
        <v>0</v>
      </c>
      <c r="H297" s="30">
        <f t="shared" si="30"/>
        <v>0</v>
      </c>
      <c r="I297" s="29">
        <f>SANTANDER!D300</f>
        <v>0</v>
      </c>
      <c r="J297" s="30">
        <f t="shared" si="32"/>
        <v>0</v>
      </c>
      <c r="K297" s="30">
        <f t="shared" si="31"/>
        <v>0</v>
      </c>
      <c r="L297" s="30">
        <f>SANTANDER!C300</f>
        <v>0</v>
      </c>
      <c r="M297" s="88">
        <f>SANTANDER!E300</f>
        <v>0</v>
      </c>
      <c r="N297" s="29"/>
      <c r="O297" s="31"/>
    </row>
    <row r="298" spans="1:15" x14ac:dyDescent="0.2">
      <c r="A298" s="25">
        <f>SANTANDER!A301</f>
        <v>0</v>
      </c>
      <c r="B298" s="26"/>
      <c r="C298" s="27">
        <f>SANTANDER!B301</f>
        <v>0</v>
      </c>
      <c r="D298" s="28"/>
      <c r="E298" s="28">
        <f>SANTANDER!L301</f>
        <v>0</v>
      </c>
      <c r="F298" s="28">
        <f>SANTANDER!K301</f>
        <v>0</v>
      </c>
      <c r="G298" s="29">
        <f t="shared" si="29"/>
        <v>0</v>
      </c>
      <c r="H298" s="30">
        <f t="shared" si="30"/>
        <v>0</v>
      </c>
      <c r="I298" s="29">
        <f>SANTANDER!D301</f>
        <v>0</v>
      </c>
      <c r="J298" s="30">
        <f t="shared" si="32"/>
        <v>0</v>
      </c>
      <c r="K298" s="30">
        <f t="shared" si="31"/>
        <v>0</v>
      </c>
      <c r="L298" s="30">
        <f>SANTANDER!C301</f>
        <v>0</v>
      </c>
      <c r="M298" s="88">
        <f>SANTANDER!E301</f>
        <v>0</v>
      </c>
      <c r="N298" s="29"/>
      <c r="O298" s="31"/>
    </row>
    <row r="299" spans="1:15" x14ac:dyDescent="0.2">
      <c r="A299" s="25">
        <f>SANTANDER!A302</f>
        <v>0</v>
      </c>
      <c r="B299" s="26"/>
      <c r="C299" s="27">
        <f>SANTANDER!B302</f>
        <v>0</v>
      </c>
      <c r="D299" s="28"/>
      <c r="E299" s="28">
        <f>SANTANDER!L302</f>
        <v>0</v>
      </c>
      <c r="F299" s="28">
        <f>SANTANDER!K302</f>
        <v>0</v>
      </c>
      <c r="G299" s="29">
        <f t="shared" si="29"/>
        <v>0</v>
      </c>
      <c r="H299" s="30">
        <f t="shared" si="30"/>
        <v>0</v>
      </c>
      <c r="I299" s="29">
        <f>SANTANDER!D302</f>
        <v>0</v>
      </c>
      <c r="J299" s="30">
        <f t="shared" si="32"/>
        <v>0</v>
      </c>
      <c r="K299" s="30">
        <f t="shared" si="31"/>
        <v>0</v>
      </c>
      <c r="L299" s="30">
        <f>SANTANDER!C302</f>
        <v>0</v>
      </c>
      <c r="M299" s="88">
        <f>SANTANDER!E302</f>
        <v>0</v>
      </c>
      <c r="N299" s="29"/>
      <c r="O299" s="31"/>
    </row>
    <row r="300" spans="1:15" x14ac:dyDescent="0.2">
      <c r="A300" s="25">
        <f>SANTANDER!A303</f>
        <v>0</v>
      </c>
      <c r="B300" s="26"/>
      <c r="C300" s="27">
        <f>SANTANDER!B303</f>
        <v>0</v>
      </c>
      <c r="D300" s="28"/>
      <c r="E300" s="28">
        <f>SANTANDER!L303</f>
        <v>0</v>
      </c>
      <c r="F300" s="28">
        <f>SANTANDER!K303</f>
        <v>0</v>
      </c>
      <c r="G300" s="29">
        <f t="shared" si="29"/>
        <v>0</v>
      </c>
      <c r="H300" s="30">
        <f t="shared" si="30"/>
        <v>0</v>
      </c>
      <c r="I300" s="29">
        <f>SANTANDER!D303</f>
        <v>0</v>
      </c>
      <c r="J300" s="30">
        <f t="shared" si="32"/>
        <v>0</v>
      </c>
      <c r="K300" s="30">
        <f t="shared" si="31"/>
        <v>0</v>
      </c>
      <c r="L300" s="30">
        <f>SANTANDER!C303</f>
        <v>0</v>
      </c>
      <c r="M300" s="88">
        <f>SANTANDER!E303</f>
        <v>0</v>
      </c>
      <c r="N300" s="29"/>
      <c r="O300" s="31"/>
    </row>
    <row r="301" spans="1:15" x14ac:dyDescent="0.2">
      <c r="A301" s="25">
        <f>SANTANDER!A304</f>
        <v>0</v>
      </c>
      <c r="B301" s="26"/>
      <c r="C301" s="27">
        <f>SANTANDER!B304</f>
        <v>0</v>
      </c>
      <c r="D301" s="28"/>
      <c r="E301" s="28">
        <f>SANTANDER!L304</f>
        <v>0</v>
      </c>
      <c r="F301" s="28">
        <f>SANTANDER!K304</f>
        <v>0</v>
      </c>
      <c r="G301" s="29">
        <f t="shared" si="29"/>
        <v>0</v>
      </c>
      <c r="H301" s="30">
        <f t="shared" si="30"/>
        <v>0</v>
      </c>
      <c r="I301" s="29">
        <f>SANTANDER!D304</f>
        <v>0</v>
      </c>
      <c r="J301" s="30">
        <f t="shared" si="32"/>
        <v>0</v>
      </c>
      <c r="K301" s="30">
        <f t="shared" si="31"/>
        <v>0</v>
      </c>
      <c r="L301" s="30">
        <f>SANTANDER!C304</f>
        <v>0</v>
      </c>
      <c r="M301" s="88">
        <f>SANTANDER!E304</f>
        <v>0</v>
      </c>
      <c r="N301" s="29"/>
      <c r="O301" s="31"/>
    </row>
    <row r="302" spans="1:15" x14ac:dyDescent="0.2">
      <c r="A302" s="25">
        <f>SANTANDER!A305</f>
        <v>0</v>
      </c>
      <c r="B302" s="26"/>
      <c r="C302" s="27">
        <f>SANTANDER!B305</f>
        <v>0</v>
      </c>
      <c r="D302" s="28"/>
      <c r="E302" s="28">
        <f>SANTANDER!L305</f>
        <v>0</v>
      </c>
      <c r="F302" s="28">
        <f>SANTANDER!K305</f>
        <v>0</v>
      </c>
      <c r="G302" s="29">
        <f t="shared" si="29"/>
        <v>0</v>
      </c>
      <c r="H302" s="30">
        <f t="shared" si="30"/>
        <v>0</v>
      </c>
      <c r="I302" s="29">
        <f>SANTANDER!D305</f>
        <v>0</v>
      </c>
      <c r="J302" s="30">
        <f t="shared" si="32"/>
        <v>0</v>
      </c>
      <c r="K302" s="30">
        <f t="shared" si="31"/>
        <v>0</v>
      </c>
      <c r="L302" s="30">
        <f>SANTANDER!C305</f>
        <v>0</v>
      </c>
      <c r="M302" s="88">
        <f>SANTANDER!E305</f>
        <v>0</v>
      </c>
      <c r="N302" s="29"/>
      <c r="O302" s="31"/>
    </row>
    <row r="303" spans="1:15" x14ac:dyDescent="0.2">
      <c r="A303" s="25">
        <f>SANTANDER!A306</f>
        <v>0</v>
      </c>
      <c r="B303" s="26"/>
      <c r="C303" s="27">
        <f>SANTANDER!B306</f>
        <v>0</v>
      </c>
      <c r="D303" s="28"/>
      <c r="E303" s="28">
        <f>SANTANDER!L306</f>
        <v>0</v>
      </c>
      <c r="F303" s="28">
        <f>SANTANDER!K306</f>
        <v>0</v>
      </c>
      <c r="G303" s="29">
        <f t="shared" si="29"/>
        <v>0</v>
      </c>
      <c r="H303" s="30">
        <f t="shared" si="30"/>
        <v>0</v>
      </c>
      <c r="I303" s="29">
        <f>SANTANDER!D306</f>
        <v>0</v>
      </c>
      <c r="J303" s="30">
        <f t="shared" si="32"/>
        <v>0</v>
      </c>
      <c r="K303" s="30">
        <f t="shared" si="31"/>
        <v>0</v>
      </c>
      <c r="L303" s="30">
        <f>SANTANDER!C306</f>
        <v>0</v>
      </c>
      <c r="M303" s="88">
        <f>SANTANDER!E306</f>
        <v>0</v>
      </c>
      <c r="N303" s="29"/>
      <c r="O303" s="31"/>
    </row>
    <row r="304" spans="1:15" x14ac:dyDescent="0.2">
      <c r="A304" s="25">
        <f>SANTANDER!A307</f>
        <v>0</v>
      </c>
      <c r="B304" s="26"/>
      <c r="C304" s="27">
        <f>SANTANDER!B307</f>
        <v>0</v>
      </c>
      <c r="D304" s="28"/>
      <c r="E304" s="28">
        <f>SANTANDER!L307</f>
        <v>0</v>
      </c>
      <c r="F304" s="28">
        <f>SANTANDER!K307</f>
        <v>0</v>
      </c>
      <c r="G304" s="29">
        <f t="shared" si="29"/>
        <v>0</v>
      </c>
      <c r="H304" s="30">
        <f t="shared" si="30"/>
        <v>0</v>
      </c>
      <c r="I304" s="29">
        <f>SANTANDER!D307</f>
        <v>0</v>
      </c>
      <c r="J304" s="30">
        <f t="shared" si="32"/>
        <v>0</v>
      </c>
      <c r="K304" s="30">
        <f t="shared" si="31"/>
        <v>0</v>
      </c>
      <c r="L304" s="30">
        <f>SANTANDER!C307</f>
        <v>0</v>
      </c>
      <c r="M304" s="88">
        <f>SANTANDER!E307</f>
        <v>0</v>
      </c>
      <c r="N304" s="29"/>
      <c r="O304" s="31"/>
    </row>
    <row r="305" spans="1:15" x14ac:dyDescent="0.2">
      <c r="A305" s="25">
        <f>SANTANDER!A308</f>
        <v>0</v>
      </c>
      <c r="B305" s="26"/>
      <c r="C305" s="27">
        <f>SANTANDER!B308</f>
        <v>0</v>
      </c>
      <c r="D305" s="28"/>
      <c r="E305" s="28">
        <f>SANTANDER!L308</f>
        <v>0</v>
      </c>
      <c r="F305" s="28">
        <f>SANTANDER!K308</f>
        <v>0</v>
      </c>
      <c r="G305" s="29">
        <f t="shared" si="29"/>
        <v>0</v>
      </c>
      <c r="H305" s="30">
        <f t="shared" si="30"/>
        <v>0</v>
      </c>
      <c r="I305" s="29">
        <f>SANTANDER!D308</f>
        <v>0</v>
      </c>
      <c r="J305" s="30">
        <f t="shared" si="32"/>
        <v>0</v>
      </c>
      <c r="K305" s="30">
        <f t="shared" si="31"/>
        <v>0</v>
      </c>
      <c r="L305" s="30">
        <f>SANTANDER!C308</f>
        <v>0</v>
      </c>
      <c r="M305" s="88">
        <f>SANTANDER!E308</f>
        <v>0</v>
      </c>
      <c r="N305" s="29"/>
      <c r="O305" s="31"/>
    </row>
    <row r="306" spans="1:15" x14ac:dyDescent="0.2">
      <c r="A306" s="25">
        <f>SANTANDER!A309</f>
        <v>0</v>
      </c>
      <c r="B306" s="26"/>
      <c r="C306" s="27">
        <f>SANTANDER!B309</f>
        <v>0</v>
      </c>
      <c r="D306" s="28"/>
      <c r="E306" s="28">
        <f>SANTANDER!L309</f>
        <v>0</v>
      </c>
      <c r="F306" s="28">
        <f>SANTANDER!K309</f>
        <v>0</v>
      </c>
      <c r="G306" s="29">
        <f t="shared" si="29"/>
        <v>0</v>
      </c>
      <c r="H306" s="30">
        <f t="shared" si="30"/>
        <v>0</v>
      </c>
      <c r="I306" s="29">
        <f>SANTANDER!D309</f>
        <v>0</v>
      </c>
      <c r="J306" s="30">
        <f t="shared" si="32"/>
        <v>0</v>
      </c>
      <c r="K306" s="30">
        <f t="shared" si="31"/>
        <v>0</v>
      </c>
      <c r="L306" s="30">
        <f>SANTANDER!C309</f>
        <v>0</v>
      </c>
      <c r="M306" s="88">
        <f>SANTANDER!E309</f>
        <v>0</v>
      </c>
      <c r="N306" s="29"/>
      <c r="O306" s="31"/>
    </row>
    <row r="307" spans="1:15" x14ac:dyDescent="0.2">
      <c r="A307" s="25">
        <f>SANTANDER!A310</f>
        <v>0</v>
      </c>
      <c r="B307" s="26"/>
      <c r="C307" s="27">
        <f>SANTANDER!B310</f>
        <v>0</v>
      </c>
      <c r="D307" s="28"/>
      <c r="E307" s="28">
        <f>SANTANDER!L310</f>
        <v>0</v>
      </c>
      <c r="F307" s="28">
        <f>SANTANDER!K310</f>
        <v>0</v>
      </c>
      <c r="G307" s="29">
        <f t="shared" si="29"/>
        <v>0</v>
      </c>
      <c r="H307" s="30">
        <f t="shared" si="30"/>
        <v>0</v>
      </c>
      <c r="I307" s="29">
        <f>SANTANDER!D310</f>
        <v>0</v>
      </c>
      <c r="J307" s="30">
        <f t="shared" si="32"/>
        <v>0</v>
      </c>
      <c r="K307" s="30">
        <f t="shared" si="31"/>
        <v>0</v>
      </c>
      <c r="L307" s="30">
        <f>SANTANDER!C310</f>
        <v>0</v>
      </c>
      <c r="M307" s="88">
        <f>SANTANDER!E310</f>
        <v>0</v>
      </c>
      <c r="N307" s="29"/>
      <c r="O307" s="31"/>
    </row>
    <row r="308" spans="1:15" x14ac:dyDescent="0.2">
      <c r="A308" s="25">
        <f>SANTANDER!A311</f>
        <v>0</v>
      </c>
      <c r="B308" s="26"/>
      <c r="C308" s="27">
        <f>SANTANDER!B311</f>
        <v>0</v>
      </c>
      <c r="D308" s="28"/>
      <c r="E308" s="28">
        <f>SANTANDER!L311</f>
        <v>0</v>
      </c>
      <c r="F308" s="28">
        <f>SANTANDER!K311</f>
        <v>0</v>
      </c>
      <c r="G308" s="29">
        <f t="shared" si="29"/>
        <v>0</v>
      </c>
      <c r="H308" s="30">
        <f t="shared" si="30"/>
        <v>0</v>
      </c>
      <c r="I308" s="29">
        <f>SANTANDER!D311</f>
        <v>0</v>
      </c>
      <c r="J308" s="30">
        <f t="shared" si="32"/>
        <v>0</v>
      </c>
      <c r="K308" s="30">
        <f t="shared" si="31"/>
        <v>0</v>
      </c>
      <c r="L308" s="30">
        <f>SANTANDER!C311</f>
        <v>0</v>
      </c>
      <c r="M308" s="88">
        <f>SANTANDER!E311</f>
        <v>0</v>
      </c>
      <c r="N308" s="29"/>
      <c r="O308" s="31"/>
    </row>
    <row r="309" spans="1:15" x14ac:dyDescent="0.2">
      <c r="A309" s="25">
        <f>SANTANDER!A312</f>
        <v>0</v>
      </c>
      <c r="B309" s="26"/>
      <c r="C309" s="27">
        <f>SANTANDER!B312</f>
        <v>0</v>
      </c>
      <c r="D309" s="28"/>
      <c r="E309" s="28">
        <f>SANTANDER!L312</f>
        <v>0</v>
      </c>
      <c r="F309" s="28">
        <f>SANTANDER!K312</f>
        <v>0</v>
      </c>
      <c r="G309" s="29">
        <f t="shared" si="29"/>
        <v>0</v>
      </c>
      <c r="H309" s="30">
        <f t="shared" si="30"/>
        <v>0</v>
      </c>
      <c r="I309" s="29">
        <f>SANTANDER!D312</f>
        <v>0</v>
      </c>
      <c r="J309" s="30">
        <f t="shared" si="32"/>
        <v>0</v>
      </c>
      <c r="K309" s="30">
        <f t="shared" si="31"/>
        <v>0</v>
      </c>
      <c r="L309" s="30">
        <f>SANTANDER!C312</f>
        <v>0</v>
      </c>
      <c r="M309" s="88">
        <f>SANTANDER!E312</f>
        <v>0</v>
      </c>
      <c r="N309" s="29"/>
      <c r="O309" s="31"/>
    </row>
    <row r="310" spans="1:15" x14ac:dyDescent="0.2">
      <c r="A310" s="25">
        <f>SANTANDER!A313</f>
        <v>0</v>
      </c>
      <c r="B310" s="26"/>
      <c r="C310" s="27">
        <f>SANTANDER!B313</f>
        <v>0</v>
      </c>
      <c r="D310" s="28"/>
      <c r="E310" s="28">
        <f>SANTANDER!L313</f>
        <v>0</v>
      </c>
      <c r="F310" s="28">
        <f>SANTANDER!K313</f>
        <v>0</v>
      </c>
      <c r="G310" s="29">
        <f t="shared" si="29"/>
        <v>0</v>
      </c>
      <c r="H310" s="30">
        <f t="shared" si="30"/>
        <v>0</v>
      </c>
      <c r="I310" s="29">
        <f>SANTANDER!D313</f>
        <v>0</v>
      </c>
      <c r="J310" s="30">
        <f t="shared" si="32"/>
        <v>0</v>
      </c>
      <c r="K310" s="30">
        <f t="shared" si="31"/>
        <v>0</v>
      </c>
      <c r="L310" s="30">
        <f>SANTANDER!C313</f>
        <v>0</v>
      </c>
      <c r="M310" s="88">
        <f>SANTANDER!E313</f>
        <v>0</v>
      </c>
      <c r="N310" s="29"/>
      <c r="O310" s="31"/>
    </row>
    <row r="311" spans="1:15" x14ac:dyDescent="0.2">
      <c r="A311" s="25">
        <f>SANTANDER!A314</f>
        <v>0</v>
      </c>
      <c r="B311" s="26"/>
      <c r="C311" s="27">
        <f>SANTANDER!B314</f>
        <v>0</v>
      </c>
      <c r="D311" s="28"/>
      <c r="E311" s="28">
        <f>SANTANDER!L314</f>
        <v>0</v>
      </c>
      <c r="F311" s="28">
        <f>SANTANDER!K314</f>
        <v>0</v>
      </c>
      <c r="G311" s="29">
        <f t="shared" si="29"/>
        <v>0</v>
      </c>
      <c r="H311" s="30">
        <f t="shared" si="30"/>
        <v>0</v>
      </c>
      <c r="I311" s="29">
        <f>SANTANDER!D314</f>
        <v>0</v>
      </c>
      <c r="J311" s="30">
        <f t="shared" si="32"/>
        <v>0</v>
      </c>
      <c r="K311" s="30">
        <f t="shared" si="31"/>
        <v>0</v>
      </c>
      <c r="L311" s="30">
        <f>SANTANDER!C314</f>
        <v>0</v>
      </c>
      <c r="M311" s="88">
        <f>SANTANDER!E314</f>
        <v>0</v>
      </c>
      <c r="N311" s="29"/>
      <c r="O311" s="31"/>
    </row>
    <row r="312" spans="1:15" x14ac:dyDescent="0.2">
      <c r="A312" s="25">
        <f>SANTANDER!A315</f>
        <v>0</v>
      </c>
      <c r="B312" s="26"/>
      <c r="C312" s="27">
        <f>SANTANDER!B315</f>
        <v>0</v>
      </c>
      <c r="D312" s="28"/>
      <c r="E312" s="28">
        <f>SANTANDER!L315</f>
        <v>0</v>
      </c>
      <c r="F312" s="28">
        <f>SANTANDER!K315</f>
        <v>0</v>
      </c>
      <c r="G312" s="29">
        <f t="shared" si="29"/>
        <v>0</v>
      </c>
      <c r="H312" s="30">
        <f t="shared" si="30"/>
        <v>0</v>
      </c>
      <c r="I312" s="29">
        <f>SANTANDER!D315</f>
        <v>0</v>
      </c>
      <c r="J312" s="30">
        <f t="shared" si="32"/>
        <v>0</v>
      </c>
      <c r="K312" s="30">
        <f t="shared" si="31"/>
        <v>0</v>
      </c>
      <c r="L312" s="30">
        <f>SANTANDER!C315</f>
        <v>0</v>
      </c>
      <c r="M312" s="88">
        <f>SANTANDER!E315</f>
        <v>0</v>
      </c>
      <c r="N312" s="29"/>
      <c r="O312" s="31"/>
    </row>
    <row r="313" spans="1:15" x14ac:dyDescent="0.2">
      <c r="A313" s="25">
        <f>SANTANDER!A316</f>
        <v>0</v>
      </c>
      <c r="B313" s="26"/>
      <c r="C313" s="27">
        <f>SANTANDER!B316</f>
        <v>0</v>
      </c>
      <c r="D313" s="28"/>
      <c r="E313" s="28">
        <f>SANTANDER!L316</f>
        <v>0</v>
      </c>
      <c r="F313" s="28">
        <f>SANTANDER!K316</f>
        <v>0</v>
      </c>
      <c r="G313" s="29">
        <f t="shared" si="29"/>
        <v>0</v>
      </c>
      <c r="H313" s="30">
        <f t="shared" si="30"/>
        <v>0</v>
      </c>
      <c r="I313" s="29">
        <f>SANTANDER!D316</f>
        <v>0</v>
      </c>
      <c r="J313" s="30">
        <f t="shared" si="32"/>
        <v>0</v>
      </c>
      <c r="K313" s="30">
        <f t="shared" si="31"/>
        <v>0</v>
      </c>
      <c r="L313" s="30">
        <f>SANTANDER!C316</f>
        <v>0</v>
      </c>
      <c r="M313" s="88">
        <f>SANTANDER!E316</f>
        <v>0</v>
      </c>
      <c r="N313" s="29"/>
      <c r="O313" s="31"/>
    </row>
    <row r="314" spans="1:15" x14ac:dyDescent="0.2">
      <c r="A314" s="25">
        <f>SANTANDER!A317</f>
        <v>0</v>
      </c>
      <c r="B314" s="26"/>
      <c r="C314" s="27">
        <f>SANTANDER!B317</f>
        <v>0</v>
      </c>
      <c r="D314" s="28"/>
      <c r="E314" s="28">
        <f>SANTANDER!L317</f>
        <v>0</v>
      </c>
      <c r="F314" s="28">
        <f>SANTANDER!K317</f>
        <v>0</v>
      </c>
      <c r="G314" s="29">
        <f t="shared" si="29"/>
        <v>0</v>
      </c>
      <c r="H314" s="30">
        <f t="shared" si="30"/>
        <v>0</v>
      </c>
      <c r="I314" s="29">
        <f>SANTANDER!D317</f>
        <v>0</v>
      </c>
      <c r="J314" s="30">
        <f t="shared" si="32"/>
        <v>0</v>
      </c>
      <c r="K314" s="30">
        <f t="shared" si="31"/>
        <v>0</v>
      </c>
      <c r="L314" s="30">
        <f>SANTANDER!C317</f>
        <v>0</v>
      </c>
      <c r="M314" s="88">
        <f>SANTANDER!E317</f>
        <v>0</v>
      </c>
      <c r="N314" s="29"/>
      <c r="O314" s="31"/>
    </row>
    <row r="315" spans="1:15" x14ac:dyDescent="0.2">
      <c r="A315" s="25">
        <f>SANTANDER!A318</f>
        <v>0</v>
      </c>
      <c r="B315" s="26"/>
      <c r="C315" s="27">
        <f>SANTANDER!B318</f>
        <v>0</v>
      </c>
      <c r="D315" s="28"/>
      <c r="E315" s="28">
        <f>SANTANDER!L318</f>
        <v>0</v>
      </c>
      <c r="F315" s="28">
        <f>SANTANDER!K318</f>
        <v>0</v>
      </c>
      <c r="G315" s="29">
        <f t="shared" si="29"/>
        <v>0</v>
      </c>
      <c r="H315" s="30">
        <f t="shared" si="30"/>
        <v>0</v>
      </c>
      <c r="I315" s="29">
        <f>SANTANDER!D318</f>
        <v>0</v>
      </c>
      <c r="J315" s="30">
        <f t="shared" si="32"/>
        <v>0</v>
      </c>
      <c r="K315" s="30">
        <f t="shared" si="31"/>
        <v>0</v>
      </c>
      <c r="L315" s="30">
        <f>SANTANDER!C318</f>
        <v>0</v>
      </c>
      <c r="M315" s="88">
        <f>SANTANDER!E318</f>
        <v>0</v>
      </c>
      <c r="N315" s="29"/>
      <c r="O315" s="31"/>
    </row>
    <row r="316" spans="1:15" x14ac:dyDescent="0.2">
      <c r="A316" s="25">
        <f>SANTANDER!A335</f>
        <v>0</v>
      </c>
      <c r="B316" s="26"/>
      <c r="C316" s="27">
        <f>SANTANDER!B335</f>
        <v>0</v>
      </c>
      <c r="D316" s="28"/>
      <c r="E316" s="28">
        <f>SANTANDER!L335</f>
        <v>0</v>
      </c>
      <c r="F316" s="28">
        <f>SANTANDER!K335</f>
        <v>0</v>
      </c>
      <c r="G316" s="29">
        <f t="shared" ref="G316:G349" si="33">I316/1.16</f>
        <v>0</v>
      </c>
      <c r="H316" s="30">
        <f t="shared" ref="H316:H349" si="34">G316*0.16</f>
        <v>0</v>
      </c>
      <c r="I316" s="29">
        <f>SANTANDER!D335</f>
        <v>0</v>
      </c>
      <c r="J316" s="30">
        <f t="shared" ref="J316:J349" si="35">L316/1.16</f>
        <v>0</v>
      </c>
      <c r="K316" s="30">
        <f t="shared" ref="K316:K349" si="36">J316*0.16</f>
        <v>0</v>
      </c>
      <c r="L316" s="30">
        <f>SANTANDER!C335</f>
        <v>0</v>
      </c>
      <c r="M316" s="88">
        <f>SANTANDER!E335</f>
        <v>0</v>
      </c>
      <c r="N316" s="29"/>
      <c r="O316" s="31"/>
    </row>
    <row r="317" spans="1:15" x14ac:dyDescent="0.2">
      <c r="A317" s="25">
        <f>SANTANDER!A336</f>
        <v>0</v>
      </c>
      <c r="B317" s="26"/>
      <c r="C317" s="27">
        <f>SANTANDER!B336</f>
        <v>0</v>
      </c>
      <c r="D317" s="28"/>
      <c r="E317" s="28">
        <f>SANTANDER!L336</f>
        <v>0</v>
      </c>
      <c r="F317" s="28">
        <f>SANTANDER!K336</f>
        <v>0</v>
      </c>
      <c r="G317" s="29">
        <f t="shared" si="33"/>
        <v>0</v>
      </c>
      <c r="H317" s="30">
        <f t="shared" si="34"/>
        <v>0</v>
      </c>
      <c r="I317" s="29">
        <f>SANTANDER!D336</f>
        <v>0</v>
      </c>
      <c r="J317" s="30">
        <f t="shared" si="35"/>
        <v>0</v>
      </c>
      <c r="K317" s="30">
        <f t="shared" si="36"/>
        <v>0</v>
      </c>
      <c r="L317" s="30">
        <f>SANTANDER!C336</f>
        <v>0</v>
      </c>
      <c r="M317" s="88">
        <f>SANTANDER!E336</f>
        <v>0</v>
      </c>
      <c r="N317" s="29"/>
      <c r="O317" s="31"/>
    </row>
    <row r="318" spans="1:15" x14ac:dyDescent="0.2">
      <c r="A318" s="25">
        <f>SANTANDER!A337</f>
        <v>0</v>
      </c>
      <c r="B318" s="26"/>
      <c r="C318" s="27">
        <f>SANTANDER!B337</f>
        <v>0</v>
      </c>
      <c r="D318" s="28"/>
      <c r="E318" s="28">
        <f>SANTANDER!L337</f>
        <v>0</v>
      </c>
      <c r="F318" s="28">
        <f>SANTANDER!K337</f>
        <v>0</v>
      </c>
      <c r="G318" s="29">
        <f t="shared" si="33"/>
        <v>0</v>
      </c>
      <c r="H318" s="30">
        <f t="shared" si="34"/>
        <v>0</v>
      </c>
      <c r="I318" s="29">
        <f>SANTANDER!D337</f>
        <v>0</v>
      </c>
      <c r="J318" s="30">
        <f t="shared" si="35"/>
        <v>0</v>
      </c>
      <c r="K318" s="30">
        <f t="shared" si="36"/>
        <v>0</v>
      </c>
      <c r="L318" s="30">
        <f>SANTANDER!C337</f>
        <v>0</v>
      </c>
      <c r="M318" s="88">
        <f>SANTANDER!E337</f>
        <v>0</v>
      </c>
      <c r="N318" s="29"/>
      <c r="O318" s="31"/>
    </row>
    <row r="319" spans="1:15" x14ac:dyDescent="0.2">
      <c r="A319" s="25">
        <f>SANTANDER!A338</f>
        <v>0</v>
      </c>
      <c r="B319" s="26"/>
      <c r="C319" s="27">
        <f>SANTANDER!B338</f>
        <v>0</v>
      </c>
      <c r="D319" s="28"/>
      <c r="E319" s="28">
        <f>SANTANDER!L338</f>
        <v>0</v>
      </c>
      <c r="F319" s="28">
        <f>SANTANDER!K338</f>
        <v>0</v>
      </c>
      <c r="G319" s="29">
        <f t="shared" si="33"/>
        <v>0</v>
      </c>
      <c r="H319" s="30">
        <f t="shared" si="34"/>
        <v>0</v>
      </c>
      <c r="I319" s="29">
        <f>SANTANDER!D338</f>
        <v>0</v>
      </c>
      <c r="J319" s="30">
        <f t="shared" si="35"/>
        <v>0</v>
      </c>
      <c r="K319" s="30">
        <f t="shared" si="36"/>
        <v>0</v>
      </c>
      <c r="L319" s="30">
        <f>SANTANDER!C338</f>
        <v>0</v>
      </c>
      <c r="M319" s="88">
        <f>SANTANDER!E338</f>
        <v>0</v>
      </c>
      <c r="N319" s="29"/>
      <c r="O319" s="31"/>
    </row>
    <row r="320" spans="1:15" x14ac:dyDescent="0.2">
      <c r="A320" s="25">
        <f>SANTANDER!A339</f>
        <v>0</v>
      </c>
      <c r="B320" s="26"/>
      <c r="C320" s="27">
        <f>SANTANDER!B339</f>
        <v>0</v>
      </c>
      <c r="D320" s="28"/>
      <c r="E320" s="28">
        <f>SANTANDER!L339</f>
        <v>0</v>
      </c>
      <c r="F320" s="28">
        <f>SANTANDER!K339</f>
        <v>0</v>
      </c>
      <c r="G320" s="29">
        <f t="shared" si="33"/>
        <v>0</v>
      </c>
      <c r="H320" s="30">
        <f t="shared" si="34"/>
        <v>0</v>
      </c>
      <c r="I320" s="29">
        <f>SANTANDER!D339</f>
        <v>0</v>
      </c>
      <c r="J320" s="30">
        <f t="shared" si="35"/>
        <v>0</v>
      </c>
      <c r="K320" s="30">
        <f t="shared" si="36"/>
        <v>0</v>
      </c>
      <c r="L320" s="30">
        <f>SANTANDER!C339</f>
        <v>0</v>
      </c>
      <c r="M320" s="88">
        <f>SANTANDER!E339</f>
        <v>0</v>
      </c>
      <c r="N320" s="29"/>
      <c r="O320" s="31"/>
    </row>
    <row r="321" spans="1:15" x14ac:dyDescent="0.2">
      <c r="A321" s="25">
        <f>SANTANDER!A340</f>
        <v>0</v>
      </c>
      <c r="B321" s="26"/>
      <c r="C321" s="27">
        <f>SANTANDER!B340</f>
        <v>0</v>
      </c>
      <c r="D321" s="28"/>
      <c r="E321" s="28">
        <f>SANTANDER!L340</f>
        <v>0</v>
      </c>
      <c r="F321" s="28">
        <f>SANTANDER!K340</f>
        <v>0</v>
      </c>
      <c r="G321" s="29">
        <f t="shared" si="33"/>
        <v>0</v>
      </c>
      <c r="H321" s="30">
        <f t="shared" si="34"/>
        <v>0</v>
      </c>
      <c r="I321" s="29">
        <f>SANTANDER!D340</f>
        <v>0</v>
      </c>
      <c r="J321" s="30">
        <f t="shared" si="35"/>
        <v>0</v>
      </c>
      <c r="K321" s="30">
        <f t="shared" si="36"/>
        <v>0</v>
      </c>
      <c r="L321" s="30">
        <f>SANTANDER!C340</f>
        <v>0</v>
      </c>
      <c r="M321" s="88">
        <f>SANTANDER!E340</f>
        <v>0</v>
      </c>
      <c r="N321" s="29"/>
      <c r="O321" s="31"/>
    </row>
    <row r="322" spans="1:15" x14ac:dyDescent="0.2">
      <c r="A322" s="25">
        <f>SANTANDER!A341</f>
        <v>0</v>
      </c>
      <c r="B322" s="26"/>
      <c r="C322" s="27">
        <f>SANTANDER!B341</f>
        <v>0</v>
      </c>
      <c r="D322" s="28"/>
      <c r="E322" s="28">
        <f>SANTANDER!L341</f>
        <v>0</v>
      </c>
      <c r="F322" s="28">
        <f>SANTANDER!K341</f>
        <v>0</v>
      </c>
      <c r="G322" s="29">
        <f t="shared" si="33"/>
        <v>0</v>
      </c>
      <c r="H322" s="30">
        <f t="shared" si="34"/>
        <v>0</v>
      </c>
      <c r="I322" s="29">
        <f>SANTANDER!D341</f>
        <v>0</v>
      </c>
      <c r="J322" s="30">
        <f t="shared" si="35"/>
        <v>0</v>
      </c>
      <c r="K322" s="30">
        <f t="shared" si="36"/>
        <v>0</v>
      </c>
      <c r="L322" s="30">
        <f>SANTANDER!C341</f>
        <v>0</v>
      </c>
      <c r="M322" s="88">
        <f>SANTANDER!E341</f>
        <v>0</v>
      </c>
      <c r="N322" s="29"/>
      <c r="O322" s="31"/>
    </row>
    <row r="323" spans="1:15" x14ac:dyDescent="0.2">
      <c r="A323" s="25">
        <f>SANTANDER!A342</f>
        <v>0</v>
      </c>
      <c r="B323" s="26"/>
      <c r="C323" s="27">
        <f>SANTANDER!B342</f>
        <v>0</v>
      </c>
      <c r="D323" s="28"/>
      <c r="E323" s="28">
        <f>SANTANDER!L342</f>
        <v>0</v>
      </c>
      <c r="F323" s="28">
        <f>SANTANDER!K342</f>
        <v>0</v>
      </c>
      <c r="G323" s="29">
        <f t="shared" si="33"/>
        <v>0</v>
      </c>
      <c r="H323" s="30">
        <f t="shared" si="34"/>
        <v>0</v>
      </c>
      <c r="I323" s="29">
        <f>SANTANDER!D342</f>
        <v>0</v>
      </c>
      <c r="J323" s="30">
        <f t="shared" si="35"/>
        <v>0</v>
      </c>
      <c r="K323" s="30">
        <f t="shared" si="36"/>
        <v>0</v>
      </c>
      <c r="L323" s="30">
        <f>SANTANDER!C342</f>
        <v>0</v>
      </c>
      <c r="M323" s="88">
        <f>SANTANDER!E342</f>
        <v>0</v>
      </c>
      <c r="N323" s="29"/>
      <c r="O323" s="31"/>
    </row>
    <row r="324" spans="1:15" x14ac:dyDescent="0.2">
      <c r="A324" s="25">
        <f>SANTANDER!A343</f>
        <v>0</v>
      </c>
      <c r="B324" s="26"/>
      <c r="C324" s="27">
        <f>SANTANDER!B343</f>
        <v>0</v>
      </c>
      <c r="D324" s="28"/>
      <c r="E324" s="28">
        <f>SANTANDER!L343</f>
        <v>0</v>
      </c>
      <c r="F324" s="28">
        <f>SANTANDER!K343</f>
        <v>0</v>
      </c>
      <c r="G324" s="29">
        <f t="shared" si="33"/>
        <v>0</v>
      </c>
      <c r="H324" s="30">
        <f t="shared" si="34"/>
        <v>0</v>
      </c>
      <c r="I324" s="29">
        <f>SANTANDER!D343</f>
        <v>0</v>
      </c>
      <c r="J324" s="30">
        <f t="shared" si="35"/>
        <v>0</v>
      </c>
      <c r="K324" s="30">
        <f t="shared" si="36"/>
        <v>0</v>
      </c>
      <c r="L324" s="30">
        <f>SANTANDER!C343</f>
        <v>0</v>
      </c>
      <c r="M324" s="88">
        <f>SANTANDER!E343</f>
        <v>0</v>
      </c>
      <c r="N324" s="29"/>
      <c r="O324" s="31"/>
    </row>
    <row r="325" spans="1:15" x14ac:dyDescent="0.2">
      <c r="A325" s="25">
        <f>SANTANDER!A344</f>
        <v>0</v>
      </c>
      <c r="B325" s="26"/>
      <c r="C325" s="27">
        <f>SANTANDER!B344</f>
        <v>0</v>
      </c>
      <c r="D325" s="28"/>
      <c r="E325" s="28">
        <f>SANTANDER!L344</f>
        <v>0</v>
      </c>
      <c r="F325" s="28">
        <f>SANTANDER!K344</f>
        <v>0</v>
      </c>
      <c r="G325" s="29">
        <f t="shared" si="33"/>
        <v>0</v>
      </c>
      <c r="H325" s="30">
        <f t="shared" si="34"/>
        <v>0</v>
      </c>
      <c r="I325" s="29">
        <f>SANTANDER!D344</f>
        <v>0</v>
      </c>
      <c r="J325" s="30">
        <f t="shared" si="35"/>
        <v>0</v>
      </c>
      <c r="K325" s="30">
        <f t="shared" si="36"/>
        <v>0</v>
      </c>
      <c r="L325" s="30">
        <f>SANTANDER!C344</f>
        <v>0</v>
      </c>
      <c r="M325" s="88">
        <f>SANTANDER!E344</f>
        <v>0</v>
      </c>
      <c r="N325" s="29"/>
      <c r="O325" s="31"/>
    </row>
    <row r="326" spans="1:15" x14ac:dyDescent="0.2">
      <c r="A326" s="25">
        <f>SANTANDER!A345</f>
        <v>0</v>
      </c>
      <c r="B326" s="26"/>
      <c r="C326" s="27">
        <f>SANTANDER!B345</f>
        <v>0</v>
      </c>
      <c r="D326" s="28"/>
      <c r="E326" s="28">
        <f>SANTANDER!L345</f>
        <v>0</v>
      </c>
      <c r="F326" s="28">
        <f>SANTANDER!K345</f>
        <v>0</v>
      </c>
      <c r="G326" s="29">
        <f t="shared" si="33"/>
        <v>0</v>
      </c>
      <c r="H326" s="30">
        <f t="shared" si="34"/>
        <v>0</v>
      </c>
      <c r="I326" s="29">
        <f>SANTANDER!D345</f>
        <v>0</v>
      </c>
      <c r="J326" s="30">
        <f t="shared" si="35"/>
        <v>0</v>
      </c>
      <c r="K326" s="30">
        <f t="shared" si="36"/>
        <v>0</v>
      </c>
      <c r="L326" s="30">
        <f>SANTANDER!C345</f>
        <v>0</v>
      </c>
      <c r="M326" s="88">
        <f>SANTANDER!E345</f>
        <v>0</v>
      </c>
      <c r="N326" s="29"/>
      <c r="O326" s="31"/>
    </row>
    <row r="327" spans="1:15" x14ac:dyDescent="0.2">
      <c r="A327" s="25">
        <f>SANTANDER!A346</f>
        <v>0</v>
      </c>
      <c r="B327" s="26"/>
      <c r="C327" s="27">
        <f>SANTANDER!B346</f>
        <v>0</v>
      </c>
      <c r="D327" s="28"/>
      <c r="E327" s="28">
        <f>SANTANDER!L346</f>
        <v>0</v>
      </c>
      <c r="F327" s="28">
        <f>SANTANDER!K346</f>
        <v>0</v>
      </c>
      <c r="G327" s="29">
        <f t="shared" si="33"/>
        <v>0</v>
      </c>
      <c r="H327" s="30">
        <f t="shared" si="34"/>
        <v>0</v>
      </c>
      <c r="I327" s="29">
        <f>SANTANDER!D346</f>
        <v>0</v>
      </c>
      <c r="J327" s="30">
        <f t="shared" si="35"/>
        <v>0</v>
      </c>
      <c r="K327" s="30">
        <f t="shared" si="36"/>
        <v>0</v>
      </c>
      <c r="L327" s="30">
        <f>SANTANDER!C346</f>
        <v>0</v>
      </c>
      <c r="M327" s="88">
        <f>SANTANDER!E346</f>
        <v>0</v>
      </c>
      <c r="N327" s="29"/>
      <c r="O327" s="31"/>
    </row>
    <row r="328" spans="1:15" x14ac:dyDescent="0.2">
      <c r="A328" s="25">
        <f>SANTANDER!A347</f>
        <v>0</v>
      </c>
      <c r="B328" s="26"/>
      <c r="C328" s="27">
        <f>SANTANDER!B347</f>
        <v>0</v>
      </c>
      <c r="D328" s="28"/>
      <c r="E328" s="28">
        <f>SANTANDER!L347</f>
        <v>0</v>
      </c>
      <c r="F328" s="28">
        <f>SANTANDER!K347</f>
        <v>0</v>
      </c>
      <c r="G328" s="29">
        <f t="shared" si="33"/>
        <v>0</v>
      </c>
      <c r="H328" s="30">
        <f t="shared" si="34"/>
        <v>0</v>
      </c>
      <c r="I328" s="29">
        <f>SANTANDER!D347</f>
        <v>0</v>
      </c>
      <c r="J328" s="30">
        <f t="shared" si="35"/>
        <v>0</v>
      </c>
      <c r="K328" s="30">
        <f t="shared" si="36"/>
        <v>0</v>
      </c>
      <c r="L328" s="30">
        <f>SANTANDER!C347</f>
        <v>0</v>
      </c>
      <c r="M328" s="88">
        <f>SANTANDER!E347</f>
        <v>0</v>
      </c>
      <c r="N328" s="29"/>
      <c r="O328" s="31"/>
    </row>
    <row r="329" spans="1:15" x14ac:dyDescent="0.2">
      <c r="A329" s="25">
        <f>SANTANDER!A348</f>
        <v>0</v>
      </c>
      <c r="B329" s="26"/>
      <c r="C329" s="27">
        <f>SANTANDER!B348</f>
        <v>0</v>
      </c>
      <c r="D329" s="28"/>
      <c r="E329" s="28">
        <f>SANTANDER!L348</f>
        <v>0</v>
      </c>
      <c r="F329" s="28">
        <f>SANTANDER!K348</f>
        <v>0</v>
      </c>
      <c r="G329" s="29">
        <f t="shared" si="33"/>
        <v>0</v>
      </c>
      <c r="H329" s="30">
        <f t="shared" si="34"/>
        <v>0</v>
      </c>
      <c r="I329" s="29">
        <f>SANTANDER!D348</f>
        <v>0</v>
      </c>
      <c r="J329" s="30">
        <f t="shared" si="35"/>
        <v>0</v>
      </c>
      <c r="K329" s="30">
        <f t="shared" si="36"/>
        <v>0</v>
      </c>
      <c r="L329" s="30">
        <f>SANTANDER!C348</f>
        <v>0</v>
      </c>
      <c r="M329" s="88">
        <f>SANTANDER!E348</f>
        <v>0</v>
      </c>
      <c r="N329" s="29"/>
      <c r="O329" s="31"/>
    </row>
    <row r="330" spans="1:15" x14ac:dyDescent="0.2">
      <c r="A330" s="25">
        <f>SANTANDER!A349</f>
        <v>0</v>
      </c>
      <c r="B330" s="26"/>
      <c r="C330" s="27">
        <f>SANTANDER!B349</f>
        <v>0</v>
      </c>
      <c r="D330" s="28"/>
      <c r="E330" s="28">
        <f>SANTANDER!L349</f>
        <v>0</v>
      </c>
      <c r="F330" s="28">
        <f>SANTANDER!K349</f>
        <v>0</v>
      </c>
      <c r="G330" s="29">
        <f t="shared" si="33"/>
        <v>0</v>
      </c>
      <c r="H330" s="30">
        <f t="shared" si="34"/>
        <v>0</v>
      </c>
      <c r="I330" s="29">
        <f>SANTANDER!D349</f>
        <v>0</v>
      </c>
      <c r="J330" s="30">
        <f t="shared" si="35"/>
        <v>0</v>
      </c>
      <c r="K330" s="30">
        <f t="shared" si="36"/>
        <v>0</v>
      </c>
      <c r="L330" s="30">
        <f>SANTANDER!C349</f>
        <v>0</v>
      </c>
      <c r="M330" s="88">
        <f>SANTANDER!E349</f>
        <v>0</v>
      </c>
      <c r="N330" s="29"/>
      <c r="O330" s="31"/>
    </row>
    <row r="331" spans="1:15" x14ac:dyDescent="0.2">
      <c r="A331" s="25">
        <f>SANTANDER!A350</f>
        <v>0</v>
      </c>
      <c r="B331" s="26"/>
      <c r="C331" s="27">
        <f>SANTANDER!B350</f>
        <v>0</v>
      </c>
      <c r="D331" s="28"/>
      <c r="E331" s="28">
        <f>SANTANDER!L350</f>
        <v>0</v>
      </c>
      <c r="F331" s="28">
        <f>SANTANDER!K350</f>
        <v>0</v>
      </c>
      <c r="G331" s="29">
        <f t="shared" si="33"/>
        <v>0</v>
      </c>
      <c r="H331" s="30">
        <f t="shared" si="34"/>
        <v>0</v>
      </c>
      <c r="I331" s="29">
        <f>SANTANDER!D350</f>
        <v>0</v>
      </c>
      <c r="J331" s="30">
        <f t="shared" si="35"/>
        <v>0</v>
      </c>
      <c r="K331" s="30">
        <f t="shared" si="36"/>
        <v>0</v>
      </c>
      <c r="L331" s="30">
        <f>SANTANDER!C350</f>
        <v>0</v>
      </c>
      <c r="M331" s="88">
        <f>SANTANDER!E350</f>
        <v>0</v>
      </c>
      <c r="N331" s="29"/>
      <c r="O331" s="31"/>
    </row>
    <row r="332" spans="1:15" x14ac:dyDescent="0.2">
      <c r="A332" s="25">
        <f>SANTANDER!A351</f>
        <v>0</v>
      </c>
      <c r="B332" s="26"/>
      <c r="C332" s="27">
        <f>SANTANDER!B351</f>
        <v>0</v>
      </c>
      <c r="D332" s="28"/>
      <c r="E332" s="28">
        <f>SANTANDER!L351</f>
        <v>0</v>
      </c>
      <c r="F332" s="28">
        <f>SANTANDER!K351</f>
        <v>0</v>
      </c>
      <c r="G332" s="29">
        <f t="shared" si="33"/>
        <v>0</v>
      </c>
      <c r="H332" s="30">
        <f t="shared" si="34"/>
        <v>0</v>
      </c>
      <c r="I332" s="29">
        <f>SANTANDER!D351</f>
        <v>0</v>
      </c>
      <c r="J332" s="30">
        <f t="shared" si="35"/>
        <v>0</v>
      </c>
      <c r="K332" s="30">
        <f t="shared" si="36"/>
        <v>0</v>
      </c>
      <c r="L332" s="30">
        <f>SANTANDER!C351</f>
        <v>0</v>
      </c>
      <c r="M332" s="88">
        <f>SANTANDER!E351</f>
        <v>0</v>
      </c>
      <c r="N332" s="29"/>
      <c r="O332" s="31"/>
    </row>
    <row r="333" spans="1:15" x14ac:dyDescent="0.2">
      <c r="A333" s="25">
        <f>SANTANDER!A352</f>
        <v>0</v>
      </c>
      <c r="B333" s="26"/>
      <c r="C333" s="27">
        <f>SANTANDER!B352</f>
        <v>0</v>
      </c>
      <c r="D333" s="28"/>
      <c r="E333" s="28">
        <f>SANTANDER!L352</f>
        <v>0</v>
      </c>
      <c r="F333" s="28">
        <f>SANTANDER!K352</f>
        <v>0</v>
      </c>
      <c r="G333" s="29">
        <f t="shared" si="33"/>
        <v>0</v>
      </c>
      <c r="H333" s="30">
        <f t="shared" si="34"/>
        <v>0</v>
      </c>
      <c r="I333" s="29">
        <f>SANTANDER!D352</f>
        <v>0</v>
      </c>
      <c r="J333" s="30">
        <f t="shared" si="35"/>
        <v>0</v>
      </c>
      <c r="K333" s="30">
        <f t="shared" si="36"/>
        <v>0</v>
      </c>
      <c r="L333" s="30">
        <f>SANTANDER!C352</f>
        <v>0</v>
      </c>
      <c r="M333" s="88">
        <f>SANTANDER!E352</f>
        <v>0</v>
      </c>
      <c r="N333" s="29"/>
      <c r="O333" s="31"/>
    </row>
    <row r="334" spans="1:15" x14ac:dyDescent="0.2">
      <c r="A334" s="25">
        <f>SANTANDER!A353</f>
        <v>0</v>
      </c>
      <c r="B334" s="26"/>
      <c r="C334" s="27">
        <f>SANTANDER!B353</f>
        <v>0</v>
      </c>
      <c r="D334" s="28"/>
      <c r="E334" s="28">
        <f>SANTANDER!L353</f>
        <v>0</v>
      </c>
      <c r="F334" s="28">
        <f>SANTANDER!K353</f>
        <v>0</v>
      </c>
      <c r="G334" s="29">
        <f t="shared" si="33"/>
        <v>0</v>
      </c>
      <c r="H334" s="30">
        <f t="shared" si="34"/>
        <v>0</v>
      </c>
      <c r="I334" s="29">
        <f>SANTANDER!D353</f>
        <v>0</v>
      </c>
      <c r="J334" s="30">
        <f t="shared" si="35"/>
        <v>0</v>
      </c>
      <c r="K334" s="30">
        <f t="shared" si="36"/>
        <v>0</v>
      </c>
      <c r="L334" s="30">
        <f>SANTANDER!C353</f>
        <v>0</v>
      </c>
      <c r="M334" s="88">
        <f>SANTANDER!E353</f>
        <v>0</v>
      </c>
      <c r="N334" s="29"/>
      <c r="O334" s="31"/>
    </row>
    <row r="335" spans="1:15" x14ac:dyDescent="0.2">
      <c r="A335" s="25">
        <f>SANTANDER!A354</f>
        <v>0</v>
      </c>
      <c r="B335" s="26"/>
      <c r="C335" s="27">
        <f>SANTANDER!B354</f>
        <v>0</v>
      </c>
      <c r="D335" s="28"/>
      <c r="E335" s="28">
        <f>SANTANDER!L354</f>
        <v>0</v>
      </c>
      <c r="F335" s="28">
        <f>SANTANDER!K354</f>
        <v>0</v>
      </c>
      <c r="G335" s="29">
        <f t="shared" si="33"/>
        <v>0</v>
      </c>
      <c r="H335" s="30">
        <f t="shared" si="34"/>
        <v>0</v>
      </c>
      <c r="I335" s="29">
        <f>SANTANDER!D354</f>
        <v>0</v>
      </c>
      <c r="J335" s="30">
        <f t="shared" si="35"/>
        <v>0</v>
      </c>
      <c r="K335" s="30">
        <f t="shared" si="36"/>
        <v>0</v>
      </c>
      <c r="L335" s="30">
        <f>SANTANDER!C354</f>
        <v>0</v>
      </c>
      <c r="M335" s="88">
        <f>SANTANDER!E354</f>
        <v>0</v>
      </c>
      <c r="N335" s="29"/>
      <c r="O335" s="31"/>
    </row>
    <row r="336" spans="1:15" x14ac:dyDescent="0.2">
      <c r="A336" s="25">
        <f>SANTANDER!A355</f>
        <v>0</v>
      </c>
      <c r="B336" s="26"/>
      <c r="C336" s="27">
        <f>SANTANDER!B355</f>
        <v>0</v>
      </c>
      <c r="D336" s="28"/>
      <c r="E336" s="28">
        <f>SANTANDER!L355</f>
        <v>0</v>
      </c>
      <c r="F336" s="28">
        <f>SANTANDER!K355</f>
        <v>0</v>
      </c>
      <c r="G336" s="29">
        <f t="shared" si="33"/>
        <v>0</v>
      </c>
      <c r="H336" s="30">
        <f t="shared" si="34"/>
        <v>0</v>
      </c>
      <c r="I336" s="29">
        <f>SANTANDER!D355</f>
        <v>0</v>
      </c>
      <c r="J336" s="30">
        <f t="shared" si="35"/>
        <v>0</v>
      </c>
      <c r="K336" s="30">
        <f t="shared" si="36"/>
        <v>0</v>
      </c>
      <c r="L336" s="30">
        <f>SANTANDER!C355</f>
        <v>0</v>
      </c>
      <c r="M336" s="88">
        <f>SANTANDER!E355</f>
        <v>0</v>
      </c>
      <c r="N336" s="29"/>
      <c r="O336" s="31"/>
    </row>
    <row r="337" spans="1:15" x14ac:dyDescent="0.2">
      <c r="A337" s="25">
        <f>SANTANDER!A356</f>
        <v>0</v>
      </c>
      <c r="B337" s="26"/>
      <c r="C337" s="27">
        <f>SANTANDER!B356</f>
        <v>0</v>
      </c>
      <c r="D337" s="28"/>
      <c r="E337" s="28">
        <f>SANTANDER!L356</f>
        <v>0</v>
      </c>
      <c r="F337" s="28">
        <f>SANTANDER!K356</f>
        <v>0</v>
      </c>
      <c r="G337" s="29">
        <f t="shared" si="33"/>
        <v>0</v>
      </c>
      <c r="H337" s="30">
        <f t="shared" si="34"/>
        <v>0</v>
      </c>
      <c r="I337" s="29">
        <f>SANTANDER!D356</f>
        <v>0</v>
      </c>
      <c r="J337" s="30">
        <f t="shared" si="35"/>
        <v>0</v>
      </c>
      <c r="K337" s="30">
        <f t="shared" si="36"/>
        <v>0</v>
      </c>
      <c r="L337" s="30">
        <f>SANTANDER!C356</f>
        <v>0</v>
      </c>
      <c r="M337" s="88">
        <f>SANTANDER!E356</f>
        <v>0</v>
      </c>
      <c r="N337" s="29"/>
      <c r="O337" s="31"/>
    </row>
    <row r="338" spans="1:15" x14ac:dyDescent="0.2">
      <c r="A338" s="25">
        <f>SANTANDER!A357</f>
        <v>0</v>
      </c>
      <c r="B338" s="26"/>
      <c r="C338" s="27">
        <f>SANTANDER!B357</f>
        <v>0</v>
      </c>
      <c r="D338" s="28"/>
      <c r="E338" s="28">
        <f>SANTANDER!L357</f>
        <v>0</v>
      </c>
      <c r="F338" s="28">
        <f>SANTANDER!K357</f>
        <v>0</v>
      </c>
      <c r="G338" s="29">
        <f t="shared" si="33"/>
        <v>0</v>
      </c>
      <c r="H338" s="30">
        <f t="shared" si="34"/>
        <v>0</v>
      </c>
      <c r="I338" s="29">
        <f>SANTANDER!D357</f>
        <v>0</v>
      </c>
      <c r="J338" s="30">
        <f t="shared" si="35"/>
        <v>0</v>
      </c>
      <c r="K338" s="30">
        <f t="shared" si="36"/>
        <v>0</v>
      </c>
      <c r="L338" s="30">
        <f>SANTANDER!C357</f>
        <v>0</v>
      </c>
      <c r="M338" s="88">
        <f>SANTANDER!E357</f>
        <v>0</v>
      </c>
      <c r="N338" s="29"/>
      <c r="O338" s="31"/>
    </row>
    <row r="339" spans="1:15" x14ac:dyDescent="0.2">
      <c r="A339" s="25">
        <f>SANTANDER!A358</f>
        <v>0</v>
      </c>
      <c r="B339" s="26"/>
      <c r="C339" s="27">
        <f>SANTANDER!B358</f>
        <v>0</v>
      </c>
      <c r="D339" s="28"/>
      <c r="E339" s="28">
        <f>SANTANDER!L358</f>
        <v>0</v>
      </c>
      <c r="F339" s="28">
        <f>SANTANDER!K358</f>
        <v>0</v>
      </c>
      <c r="G339" s="29">
        <f t="shared" si="33"/>
        <v>0</v>
      </c>
      <c r="H339" s="30">
        <f t="shared" si="34"/>
        <v>0</v>
      </c>
      <c r="I339" s="29">
        <f>SANTANDER!D358</f>
        <v>0</v>
      </c>
      <c r="J339" s="30">
        <f t="shared" si="35"/>
        <v>0</v>
      </c>
      <c r="K339" s="30">
        <f t="shared" si="36"/>
        <v>0</v>
      </c>
      <c r="L339" s="30">
        <f>SANTANDER!C358</f>
        <v>0</v>
      </c>
      <c r="M339" s="88">
        <f>SANTANDER!E358</f>
        <v>0</v>
      </c>
      <c r="N339" s="29"/>
      <c r="O339" s="31"/>
    </row>
    <row r="340" spans="1:15" x14ac:dyDescent="0.2">
      <c r="A340" s="25">
        <f>SANTANDER!A359</f>
        <v>0</v>
      </c>
      <c r="B340" s="26"/>
      <c r="C340" s="27">
        <f>SANTANDER!B359</f>
        <v>0</v>
      </c>
      <c r="D340" s="28"/>
      <c r="E340" s="28">
        <f>SANTANDER!L359</f>
        <v>0</v>
      </c>
      <c r="F340" s="28">
        <f>SANTANDER!K359</f>
        <v>0</v>
      </c>
      <c r="G340" s="29">
        <f t="shared" si="33"/>
        <v>0</v>
      </c>
      <c r="H340" s="30">
        <f t="shared" si="34"/>
        <v>0</v>
      </c>
      <c r="I340" s="29">
        <f>SANTANDER!D359</f>
        <v>0</v>
      </c>
      <c r="J340" s="30">
        <f t="shared" si="35"/>
        <v>0</v>
      </c>
      <c r="K340" s="30">
        <f t="shared" si="36"/>
        <v>0</v>
      </c>
      <c r="L340" s="30">
        <f>SANTANDER!C359</f>
        <v>0</v>
      </c>
      <c r="M340" s="88">
        <f>SANTANDER!E359</f>
        <v>0</v>
      </c>
      <c r="N340" s="29"/>
      <c r="O340" s="31"/>
    </row>
    <row r="341" spans="1:15" x14ac:dyDescent="0.2">
      <c r="A341" s="25">
        <f>SANTANDER!A360</f>
        <v>0</v>
      </c>
      <c r="B341" s="26"/>
      <c r="C341" s="27">
        <f>SANTANDER!B360</f>
        <v>0</v>
      </c>
      <c r="D341" s="28"/>
      <c r="E341" s="28">
        <f>SANTANDER!L360</f>
        <v>0</v>
      </c>
      <c r="F341" s="28">
        <f>SANTANDER!K360</f>
        <v>0</v>
      </c>
      <c r="G341" s="29">
        <f t="shared" si="33"/>
        <v>0</v>
      </c>
      <c r="H341" s="30">
        <f t="shared" si="34"/>
        <v>0</v>
      </c>
      <c r="I341" s="29">
        <f>SANTANDER!D360</f>
        <v>0</v>
      </c>
      <c r="J341" s="30">
        <f t="shared" si="35"/>
        <v>0</v>
      </c>
      <c r="K341" s="30">
        <f t="shared" si="36"/>
        <v>0</v>
      </c>
      <c r="L341" s="30">
        <f>SANTANDER!C360</f>
        <v>0</v>
      </c>
      <c r="M341" s="88">
        <f>SANTANDER!E360</f>
        <v>0</v>
      </c>
      <c r="N341" s="29"/>
      <c r="O341" s="31"/>
    </row>
    <row r="342" spans="1:15" x14ac:dyDescent="0.2">
      <c r="A342" s="25">
        <f>SANTANDER!A361</f>
        <v>0</v>
      </c>
      <c r="B342" s="26"/>
      <c r="C342" s="27">
        <f>SANTANDER!B361</f>
        <v>0</v>
      </c>
      <c r="D342" s="28"/>
      <c r="E342" s="28">
        <f>SANTANDER!L361</f>
        <v>0</v>
      </c>
      <c r="F342" s="28">
        <f>SANTANDER!K361</f>
        <v>0</v>
      </c>
      <c r="G342" s="29">
        <f t="shared" si="33"/>
        <v>0</v>
      </c>
      <c r="H342" s="30">
        <f t="shared" si="34"/>
        <v>0</v>
      </c>
      <c r="I342" s="29">
        <f>SANTANDER!D361</f>
        <v>0</v>
      </c>
      <c r="J342" s="30">
        <f t="shared" si="35"/>
        <v>0</v>
      </c>
      <c r="K342" s="30">
        <f t="shared" si="36"/>
        <v>0</v>
      </c>
      <c r="L342" s="30">
        <f>SANTANDER!C361</f>
        <v>0</v>
      </c>
      <c r="M342" s="88">
        <f>SANTANDER!E361</f>
        <v>0</v>
      </c>
      <c r="N342" s="29"/>
      <c r="O342" s="31"/>
    </row>
    <row r="343" spans="1:15" x14ac:dyDescent="0.2">
      <c r="A343" s="25">
        <f>SANTANDER!A362</f>
        <v>0</v>
      </c>
      <c r="B343" s="26"/>
      <c r="C343" s="27">
        <f>SANTANDER!B362</f>
        <v>0</v>
      </c>
      <c r="D343" s="28"/>
      <c r="E343" s="28">
        <f>SANTANDER!L362</f>
        <v>0</v>
      </c>
      <c r="F343" s="28">
        <f>SANTANDER!K362</f>
        <v>0</v>
      </c>
      <c r="G343" s="29">
        <f t="shared" si="33"/>
        <v>0</v>
      </c>
      <c r="H343" s="30">
        <f t="shared" si="34"/>
        <v>0</v>
      </c>
      <c r="I343" s="29">
        <f>SANTANDER!D362</f>
        <v>0</v>
      </c>
      <c r="J343" s="30">
        <f t="shared" si="35"/>
        <v>0</v>
      </c>
      <c r="K343" s="30">
        <f t="shared" si="36"/>
        <v>0</v>
      </c>
      <c r="L343" s="30">
        <f>SANTANDER!C362</f>
        <v>0</v>
      </c>
      <c r="M343" s="88">
        <f>SANTANDER!E362</f>
        <v>0</v>
      </c>
      <c r="N343" s="29"/>
      <c r="O343" s="31"/>
    </row>
    <row r="344" spans="1:15" x14ac:dyDescent="0.2">
      <c r="A344" s="25">
        <f>SANTANDER!A363</f>
        <v>0</v>
      </c>
      <c r="B344" s="26"/>
      <c r="C344" s="27">
        <f>SANTANDER!B363</f>
        <v>0</v>
      </c>
      <c r="D344" s="28"/>
      <c r="E344" s="28">
        <f>SANTANDER!L363</f>
        <v>0</v>
      </c>
      <c r="F344" s="28">
        <f>SANTANDER!K363</f>
        <v>0</v>
      </c>
      <c r="G344" s="29">
        <f t="shared" si="33"/>
        <v>0</v>
      </c>
      <c r="H344" s="30">
        <f t="shared" si="34"/>
        <v>0</v>
      </c>
      <c r="I344" s="29">
        <f>SANTANDER!D363</f>
        <v>0</v>
      </c>
      <c r="J344" s="30">
        <f t="shared" si="35"/>
        <v>0</v>
      </c>
      <c r="K344" s="30">
        <f t="shared" si="36"/>
        <v>0</v>
      </c>
      <c r="L344" s="30">
        <f>SANTANDER!C363</f>
        <v>0</v>
      </c>
      <c r="M344" s="88">
        <f>SANTANDER!E363</f>
        <v>0</v>
      </c>
      <c r="N344" s="29"/>
      <c r="O344" s="31"/>
    </row>
    <row r="345" spans="1:15" x14ac:dyDescent="0.2">
      <c r="A345" s="25">
        <f>SANTANDER!A364</f>
        <v>0</v>
      </c>
      <c r="B345" s="26"/>
      <c r="C345" s="27">
        <f>SANTANDER!B364</f>
        <v>0</v>
      </c>
      <c r="D345" s="28"/>
      <c r="E345" s="28">
        <f>SANTANDER!L364</f>
        <v>0</v>
      </c>
      <c r="F345" s="28">
        <f>SANTANDER!K364</f>
        <v>0</v>
      </c>
      <c r="G345" s="29">
        <f t="shared" si="33"/>
        <v>0</v>
      </c>
      <c r="H345" s="30">
        <f t="shared" si="34"/>
        <v>0</v>
      </c>
      <c r="I345" s="29">
        <f>SANTANDER!D364</f>
        <v>0</v>
      </c>
      <c r="J345" s="30">
        <f t="shared" si="35"/>
        <v>0</v>
      </c>
      <c r="K345" s="30">
        <f t="shared" si="36"/>
        <v>0</v>
      </c>
      <c r="L345" s="30">
        <f>SANTANDER!C364</f>
        <v>0</v>
      </c>
      <c r="M345" s="88">
        <f>SANTANDER!E364</f>
        <v>0</v>
      </c>
      <c r="N345" s="29"/>
      <c r="O345" s="31"/>
    </row>
    <row r="346" spans="1:15" x14ac:dyDescent="0.2">
      <c r="A346" s="25">
        <f>SANTANDER!A365</f>
        <v>0</v>
      </c>
      <c r="B346" s="26"/>
      <c r="C346" s="27">
        <f>SANTANDER!B365</f>
        <v>0</v>
      </c>
      <c r="D346" s="28"/>
      <c r="E346" s="28">
        <f>SANTANDER!L365</f>
        <v>0</v>
      </c>
      <c r="F346" s="28">
        <f>SANTANDER!K365</f>
        <v>0</v>
      </c>
      <c r="G346" s="29">
        <f t="shared" si="33"/>
        <v>0</v>
      </c>
      <c r="H346" s="30">
        <f t="shared" si="34"/>
        <v>0</v>
      </c>
      <c r="I346" s="29">
        <f>SANTANDER!D365</f>
        <v>0</v>
      </c>
      <c r="J346" s="30">
        <f t="shared" si="35"/>
        <v>0</v>
      </c>
      <c r="K346" s="30">
        <f t="shared" si="36"/>
        <v>0</v>
      </c>
      <c r="L346" s="30">
        <f>SANTANDER!C365</f>
        <v>0</v>
      </c>
      <c r="M346" s="88">
        <f>SANTANDER!E365</f>
        <v>0</v>
      </c>
      <c r="N346" s="29"/>
      <c r="O346" s="31"/>
    </row>
    <row r="347" spans="1:15" x14ac:dyDescent="0.2">
      <c r="A347" s="25">
        <f>SANTANDER!A366</f>
        <v>0</v>
      </c>
      <c r="B347" s="26"/>
      <c r="C347" s="27">
        <f>SANTANDER!B366</f>
        <v>0</v>
      </c>
      <c r="D347" s="28"/>
      <c r="E347" s="28">
        <f>SANTANDER!L366</f>
        <v>0</v>
      </c>
      <c r="F347" s="28">
        <f>SANTANDER!K366</f>
        <v>0</v>
      </c>
      <c r="G347" s="29">
        <f t="shared" si="33"/>
        <v>0</v>
      </c>
      <c r="H347" s="30">
        <f t="shared" si="34"/>
        <v>0</v>
      </c>
      <c r="I347" s="29">
        <f>SANTANDER!D366</f>
        <v>0</v>
      </c>
      <c r="J347" s="30">
        <f t="shared" si="35"/>
        <v>0</v>
      </c>
      <c r="K347" s="30">
        <f t="shared" si="36"/>
        <v>0</v>
      </c>
      <c r="L347" s="30">
        <f>SANTANDER!C366</f>
        <v>0</v>
      </c>
      <c r="M347" s="88">
        <f>SANTANDER!E366</f>
        <v>0</v>
      </c>
      <c r="N347" s="29"/>
      <c r="O347" s="31"/>
    </row>
    <row r="348" spans="1:15" x14ac:dyDescent="0.2">
      <c r="A348" s="25">
        <f>SANTANDER!A367</f>
        <v>0</v>
      </c>
      <c r="B348" s="26"/>
      <c r="C348" s="27">
        <f>SANTANDER!B367</f>
        <v>0</v>
      </c>
      <c r="D348" s="28"/>
      <c r="E348" s="28">
        <f>SANTANDER!L367</f>
        <v>0</v>
      </c>
      <c r="F348" s="28">
        <f>SANTANDER!K367</f>
        <v>0</v>
      </c>
      <c r="G348" s="29">
        <f t="shared" si="33"/>
        <v>0</v>
      </c>
      <c r="H348" s="30">
        <f t="shared" si="34"/>
        <v>0</v>
      </c>
      <c r="I348" s="29">
        <f>SANTANDER!D367</f>
        <v>0</v>
      </c>
      <c r="J348" s="30">
        <f t="shared" si="35"/>
        <v>0</v>
      </c>
      <c r="K348" s="30">
        <f t="shared" si="36"/>
        <v>0</v>
      </c>
      <c r="L348" s="30">
        <f>SANTANDER!C367</f>
        <v>0</v>
      </c>
      <c r="M348" s="88">
        <f>SANTANDER!E367</f>
        <v>0</v>
      </c>
      <c r="N348" s="29"/>
      <c r="O348" s="31"/>
    </row>
    <row r="349" spans="1:15" x14ac:dyDescent="0.2">
      <c r="A349" s="25">
        <f>SANTANDER!A368</f>
        <v>0</v>
      </c>
      <c r="B349" s="26"/>
      <c r="C349" s="27">
        <f>SANTANDER!B368</f>
        <v>0</v>
      </c>
      <c r="D349" s="28"/>
      <c r="E349" s="28">
        <f>SANTANDER!L368</f>
        <v>0</v>
      </c>
      <c r="F349" s="28">
        <f>SANTANDER!K368</f>
        <v>0</v>
      </c>
      <c r="G349" s="29">
        <f t="shared" si="33"/>
        <v>0</v>
      </c>
      <c r="H349" s="30">
        <f t="shared" si="34"/>
        <v>0</v>
      </c>
      <c r="I349" s="29">
        <f>SANTANDER!D368</f>
        <v>0</v>
      </c>
      <c r="J349" s="30">
        <f t="shared" si="35"/>
        <v>0</v>
      </c>
      <c r="K349" s="30">
        <f t="shared" si="36"/>
        <v>0</v>
      </c>
      <c r="L349" s="30">
        <f>SANTANDER!C368</f>
        <v>0</v>
      </c>
      <c r="M349" s="88">
        <f>SANTANDER!E368</f>
        <v>0</v>
      </c>
      <c r="N349" s="29"/>
      <c r="O349" s="31"/>
    </row>
    <row r="350" spans="1:15" x14ac:dyDescent="0.2">
      <c r="A350" s="25">
        <f>SANTANDER!A369</f>
        <v>0</v>
      </c>
      <c r="B350" s="26"/>
      <c r="C350" s="27">
        <f>SANTANDER!B369</f>
        <v>0</v>
      </c>
      <c r="D350" s="28"/>
      <c r="E350" s="28">
        <f>SANTANDER!L369</f>
        <v>0</v>
      </c>
      <c r="F350" s="28">
        <f>SANTANDER!K369</f>
        <v>0</v>
      </c>
      <c r="G350" s="29">
        <f t="shared" ref="G350:G403" si="37">I350/1.16</f>
        <v>0</v>
      </c>
      <c r="H350" s="30">
        <f t="shared" ref="H350:H403" si="38">G350*0.16</f>
        <v>0</v>
      </c>
      <c r="I350" s="29">
        <f>SANTANDER!D369</f>
        <v>0</v>
      </c>
      <c r="J350" s="30">
        <f t="shared" ref="J350:J403" si="39">L350/1.16</f>
        <v>0</v>
      </c>
      <c r="K350" s="30">
        <f t="shared" ref="K350:K403" si="40">J350*0.16</f>
        <v>0</v>
      </c>
      <c r="L350" s="30">
        <f>SANTANDER!C369</f>
        <v>0</v>
      </c>
      <c r="M350" s="88">
        <f>SANTANDER!E369</f>
        <v>0</v>
      </c>
      <c r="N350" s="29"/>
      <c r="O350" s="31"/>
    </row>
    <row r="351" spans="1:15" x14ac:dyDescent="0.2">
      <c r="A351" s="25">
        <f>SANTANDER!A370</f>
        <v>0</v>
      </c>
      <c r="B351" s="26"/>
      <c r="C351" s="27">
        <f>SANTANDER!B370</f>
        <v>0</v>
      </c>
      <c r="D351" s="28"/>
      <c r="E351" s="28">
        <f>SANTANDER!L370</f>
        <v>0</v>
      </c>
      <c r="F351" s="28">
        <f>SANTANDER!K370</f>
        <v>0</v>
      </c>
      <c r="G351" s="29">
        <f t="shared" si="37"/>
        <v>0</v>
      </c>
      <c r="H351" s="30">
        <f t="shared" si="38"/>
        <v>0</v>
      </c>
      <c r="I351" s="29">
        <f>SANTANDER!D370</f>
        <v>0</v>
      </c>
      <c r="J351" s="30">
        <f t="shared" si="39"/>
        <v>0</v>
      </c>
      <c r="K351" s="30">
        <f t="shared" si="40"/>
        <v>0</v>
      </c>
      <c r="L351" s="30">
        <f>SANTANDER!C370</f>
        <v>0</v>
      </c>
      <c r="M351" s="88">
        <f>SANTANDER!E370</f>
        <v>0</v>
      </c>
      <c r="N351" s="29"/>
      <c r="O351" s="31"/>
    </row>
    <row r="352" spans="1:15" x14ac:dyDescent="0.2">
      <c r="A352" s="25">
        <f>SANTANDER!A371</f>
        <v>0</v>
      </c>
      <c r="B352" s="26"/>
      <c r="C352" s="27">
        <f>SANTANDER!B371</f>
        <v>0</v>
      </c>
      <c r="D352" s="28"/>
      <c r="E352" s="28">
        <f>SANTANDER!L371</f>
        <v>0</v>
      </c>
      <c r="F352" s="28">
        <f>SANTANDER!K371</f>
        <v>0</v>
      </c>
      <c r="G352" s="29">
        <f t="shared" si="37"/>
        <v>0</v>
      </c>
      <c r="H352" s="30">
        <f t="shared" si="38"/>
        <v>0</v>
      </c>
      <c r="I352" s="29">
        <f>SANTANDER!D371</f>
        <v>0</v>
      </c>
      <c r="J352" s="30">
        <f t="shared" si="39"/>
        <v>0</v>
      </c>
      <c r="K352" s="30">
        <f t="shared" si="40"/>
        <v>0</v>
      </c>
      <c r="L352" s="30">
        <f>SANTANDER!C371</f>
        <v>0</v>
      </c>
      <c r="M352" s="88">
        <f>SANTANDER!E371</f>
        <v>0</v>
      </c>
      <c r="N352" s="29"/>
      <c r="O352" s="31"/>
    </row>
    <row r="353" spans="1:15" x14ac:dyDescent="0.2">
      <c r="A353" s="25">
        <f>SANTANDER!A372</f>
        <v>0</v>
      </c>
      <c r="B353" s="26"/>
      <c r="C353" s="27">
        <f>SANTANDER!B372</f>
        <v>0</v>
      </c>
      <c r="D353" s="28"/>
      <c r="E353" s="28">
        <f>SANTANDER!L372</f>
        <v>0</v>
      </c>
      <c r="F353" s="28">
        <f>SANTANDER!K372</f>
        <v>0</v>
      </c>
      <c r="G353" s="29">
        <f t="shared" si="37"/>
        <v>0</v>
      </c>
      <c r="H353" s="30">
        <f t="shared" si="38"/>
        <v>0</v>
      </c>
      <c r="I353" s="29">
        <f>SANTANDER!D372</f>
        <v>0</v>
      </c>
      <c r="J353" s="30">
        <f t="shared" si="39"/>
        <v>0</v>
      </c>
      <c r="K353" s="30">
        <f t="shared" si="40"/>
        <v>0</v>
      </c>
      <c r="L353" s="30">
        <f>SANTANDER!C372</f>
        <v>0</v>
      </c>
      <c r="M353" s="88">
        <f>SANTANDER!E372</f>
        <v>0</v>
      </c>
      <c r="N353" s="29"/>
      <c r="O353" s="31"/>
    </row>
    <row r="354" spans="1:15" x14ac:dyDescent="0.2">
      <c r="A354" s="25">
        <f>SANTANDER!A373</f>
        <v>0</v>
      </c>
      <c r="B354" s="26"/>
      <c r="C354" s="27">
        <f>SANTANDER!B373</f>
        <v>0</v>
      </c>
      <c r="D354" s="28"/>
      <c r="E354" s="28">
        <f>SANTANDER!L373</f>
        <v>0</v>
      </c>
      <c r="F354" s="28">
        <f>SANTANDER!K373</f>
        <v>0</v>
      </c>
      <c r="G354" s="29">
        <f t="shared" si="37"/>
        <v>0</v>
      </c>
      <c r="H354" s="30">
        <f t="shared" si="38"/>
        <v>0</v>
      </c>
      <c r="I354" s="29">
        <f>SANTANDER!D373</f>
        <v>0</v>
      </c>
      <c r="J354" s="30">
        <f t="shared" si="39"/>
        <v>0</v>
      </c>
      <c r="K354" s="30">
        <f t="shared" si="40"/>
        <v>0</v>
      </c>
      <c r="L354" s="30">
        <f>SANTANDER!C373</f>
        <v>0</v>
      </c>
      <c r="M354" s="88">
        <f>SANTANDER!E373</f>
        <v>0</v>
      </c>
      <c r="N354" s="29"/>
      <c r="O354" s="31"/>
    </row>
    <row r="355" spans="1:15" x14ac:dyDescent="0.2">
      <c r="A355" s="25">
        <f>SANTANDER!A374</f>
        <v>0</v>
      </c>
      <c r="B355" s="26"/>
      <c r="C355" s="27">
        <f>SANTANDER!B374</f>
        <v>0</v>
      </c>
      <c r="D355" s="28"/>
      <c r="E355" s="28">
        <f>SANTANDER!L374</f>
        <v>0</v>
      </c>
      <c r="F355" s="28">
        <f>SANTANDER!K374</f>
        <v>0</v>
      </c>
      <c r="G355" s="29">
        <f t="shared" si="37"/>
        <v>0</v>
      </c>
      <c r="H355" s="30">
        <f t="shared" si="38"/>
        <v>0</v>
      </c>
      <c r="I355" s="29">
        <f>SANTANDER!D374</f>
        <v>0</v>
      </c>
      <c r="J355" s="30">
        <f t="shared" si="39"/>
        <v>0</v>
      </c>
      <c r="K355" s="30">
        <f t="shared" si="40"/>
        <v>0</v>
      </c>
      <c r="L355" s="30">
        <f>SANTANDER!C374</f>
        <v>0</v>
      </c>
      <c r="M355" s="88">
        <f>SANTANDER!E374</f>
        <v>0</v>
      </c>
      <c r="N355" s="29"/>
      <c r="O355" s="31"/>
    </row>
    <row r="356" spans="1:15" x14ac:dyDescent="0.2">
      <c r="A356" s="25">
        <f>SANTANDER!A375</f>
        <v>0</v>
      </c>
      <c r="B356" s="26"/>
      <c r="C356" s="27">
        <f>SANTANDER!B375</f>
        <v>0</v>
      </c>
      <c r="D356" s="28"/>
      <c r="E356" s="28">
        <f>SANTANDER!L375</f>
        <v>0</v>
      </c>
      <c r="F356" s="28">
        <f>SANTANDER!K375</f>
        <v>0</v>
      </c>
      <c r="G356" s="29">
        <f t="shared" si="37"/>
        <v>0</v>
      </c>
      <c r="H356" s="30">
        <f t="shared" si="38"/>
        <v>0</v>
      </c>
      <c r="I356" s="29">
        <f>SANTANDER!D375</f>
        <v>0</v>
      </c>
      <c r="J356" s="30">
        <f t="shared" si="39"/>
        <v>0</v>
      </c>
      <c r="K356" s="30">
        <f t="shared" si="40"/>
        <v>0</v>
      </c>
      <c r="L356" s="30">
        <f>SANTANDER!C375</f>
        <v>0</v>
      </c>
      <c r="M356" s="88">
        <f>SANTANDER!E375</f>
        <v>0</v>
      </c>
      <c r="N356" s="29"/>
      <c r="O356" s="31"/>
    </row>
    <row r="357" spans="1:15" x14ac:dyDescent="0.2">
      <c r="A357" s="25">
        <f>SANTANDER!A376</f>
        <v>0</v>
      </c>
      <c r="B357" s="26"/>
      <c r="C357" s="27">
        <f>SANTANDER!B376</f>
        <v>0</v>
      </c>
      <c r="D357" s="28"/>
      <c r="E357" s="28">
        <f>SANTANDER!L376</f>
        <v>0</v>
      </c>
      <c r="F357" s="28">
        <f>SANTANDER!K376</f>
        <v>0</v>
      </c>
      <c r="G357" s="29">
        <f t="shared" si="37"/>
        <v>0</v>
      </c>
      <c r="H357" s="30">
        <f t="shared" si="38"/>
        <v>0</v>
      </c>
      <c r="I357" s="29">
        <f>SANTANDER!D376</f>
        <v>0</v>
      </c>
      <c r="J357" s="30">
        <f t="shared" si="39"/>
        <v>0</v>
      </c>
      <c r="K357" s="30">
        <f t="shared" si="40"/>
        <v>0</v>
      </c>
      <c r="L357" s="30">
        <f>SANTANDER!C376</f>
        <v>0</v>
      </c>
      <c r="M357" s="88">
        <f>SANTANDER!E376</f>
        <v>0</v>
      </c>
      <c r="N357" s="29"/>
      <c r="O357" s="31"/>
    </row>
    <row r="358" spans="1:15" x14ac:dyDescent="0.2">
      <c r="A358" s="25">
        <f>SANTANDER!A377</f>
        <v>0</v>
      </c>
      <c r="B358" s="26"/>
      <c r="C358" s="27">
        <f>SANTANDER!B377</f>
        <v>0</v>
      </c>
      <c r="D358" s="28"/>
      <c r="E358" s="28">
        <f>SANTANDER!L377</f>
        <v>0</v>
      </c>
      <c r="F358" s="28">
        <f>SANTANDER!K377</f>
        <v>0</v>
      </c>
      <c r="G358" s="29">
        <f t="shared" si="37"/>
        <v>0</v>
      </c>
      <c r="H358" s="30">
        <f t="shared" si="38"/>
        <v>0</v>
      </c>
      <c r="I358" s="29">
        <f>SANTANDER!D377</f>
        <v>0</v>
      </c>
      <c r="J358" s="30">
        <f t="shared" si="39"/>
        <v>0</v>
      </c>
      <c r="K358" s="30">
        <f t="shared" si="40"/>
        <v>0</v>
      </c>
      <c r="L358" s="30">
        <f>SANTANDER!C377</f>
        <v>0</v>
      </c>
      <c r="M358" s="88">
        <f>SANTANDER!E377</f>
        <v>0</v>
      </c>
      <c r="N358" s="29"/>
      <c r="O358" s="31"/>
    </row>
    <row r="359" spans="1:15" x14ac:dyDescent="0.2">
      <c r="A359" s="25">
        <f>SANTANDER!A378</f>
        <v>0</v>
      </c>
      <c r="B359" s="26"/>
      <c r="C359" s="27">
        <f>SANTANDER!B378</f>
        <v>0</v>
      </c>
      <c r="D359" s="28"/>
      <c r="E359" s="28">
        <f>SANTANDER!L378</f>
        <v>0</v>
      </c>
      <c r="F359" s="28">
        <f>SANTANDER!K378</f>
        <v>0</v>
      </c>
      <c r="G359" s="29">
        <f t="shared" si="37"/>
        <v>0</v>
      </c>
      <c r="H359" s="30">
        <f t="shared" si="38"/>
        <v>0</v>
      </c>
      <c r="I359" s="29">
        <f>SANTANDER!D378</f>
        <v>0</v>
      </c>
      <c r="J359" s="30">
        <f t="shared" si="39"/>
        <v>0</v>
      </c>
      <c r="K359" s="30">
        <f t="shared" si="40"/>
        <v>0</v>
      </c>
      <c r="L359" s="30">
        <f>SANTANDER!C378</f>
        <v>0</v>
      </c>
      <c r="M359" s="88">
        <f>SANTANDER!E378</f>
        <v>0</v>
      </c>
      <c r="N359" s="29"/>
      <c r="O359" s="31"/>
    </row>
    <row r="360" spans="1:15" x14ac:dyDescent="0.2">
      <c r="A360" s="25">
        <f>SANTANDER!A379</f>
        <v>0</v>
      </c>
      <c r="B360" s="26"/>
      <c r="C360" s="27">
        <f>SANTANDER!B379</f>
        <v>0</v>
      </c>
      <c r="D360" s="28"/>
      <c r="E360" s="28">
        <f>SANTANDER!L379</f>
        <v>0</v>
      </c>
      <c r="F360" s="28">
        <f>SANTANDER!K379</f>
        <v>0</v>
      </c>
      <c r="G360" s="29">
        <f t="shared" si="37"/>
        <v>0</v>
      </c>
      <c r="H360" s="30">
        <f t="shared" si="38"/>
        <v>0</v>
      </c>
      <c r="I360" s="29">
        <f>SANTANDER!D379</f>
        <v>0</v>
      </c>
      <c r="J360" s="30">
        <f t="shared" si="39"/>
        <v>0</v>
      </c>
      <c r="K360" s="30">
        <f t="shared" si="40"/>
        <v>0</v>
      </c>
      <c r="L360" s="30">
        <f>SANTANDER!C379</f>
        <v>0</v>
      </c>
      <c r="M360" s="88">
        <f>SANTANDER!E379</f>
        <v>0</v>
      </c>
      <c r="N360" s="29"/>
      <c r="O360" s="31"/>
    </row>
    <row r="361" spans="1:15" x14ac:dyDescent="0.2">
      <c r="A361" s="25">
        <f>SANTANDER!A380</f>
        <v>0</v>
      </c>
      <c r="B361" s="26"/>
      <c r="C361" s="27">
        <f>SANTANDER!B380</f>
        <v>0</v>
      </c>
      <c r="D361" s="28"/>
      <c r="E361" s="28">
        <f>SANTANDER!L380</f>
        <v>0</v>
      </c>
      <c r="F361" s="28">
        <f>SANTANDER!K380</f>
        <v>0</v>
      </c>
      <c r="G361" s="29">
        <f t="shared" si="37"/>
        <v>0</v>
      </c>
      <c r="H361" s="30">
        <f t="shared" si="38"/>
        <v>0</v>
      </c>
      <c r="I361" s="29">
        <f>SANTANDER!D380</f>
        <v>0</v>
      </c>
      <c r="J361" s="30">
        <f t="shared" si="39"/>
        <v>0</v>
      </c>
      <c r="K361" s="30">
        <f t="shared" si="40"/>
        <v>0</v>
      </c>
      <c r="L361" s="30">
        <f>SANTANDER!C380</f>
        <v>0</v>
      </c>
      <c r="M361" s="88">
        <f>SANTANDER!E380</f>
        <v>0</v>
      </c>
      <c r="N361" s="29"/>
      <c r="O361" s="31"/>
    </row>
    <row r="362" spans="1:15" x14ac:dyDescent="0.2">
      <c r="A362" s="25">
        <f>SANTANDER!A381</f>
        <v>0</v>
      </c>
      <c r="B362" s="26"/>
      <c r="C362" s="27">
        <f>SANTANDER!B381</f>
        <v>0</v>
      </c>
      <c r="D362" s="28"/>
      <c r="E362" s="28">
        <f>SANTANDER!L381</f>
        <v>0</v>
      </c>
      <c r="F362" s="28">
        <f>SANTANDER!K381</f>
        <v>0</v>
      </c>
      <c r="G362" s="29">
        <f t="shared" si="37"/>
        <v>0</v>
      </c>
      <c r="H362" s="30">
        <f t="shared" si="38"/>
        <v>0</v>
      </c>
      <c r="I362" s="29">
        <f>SANTANDER!D381</f>
        <v>0</v>
      </c>
      <c r="J362" s="30">
        <f t="shared" si="39"/>
        <v>0</v>
      </c>
      <c r="K362" s="30">
        <f t="shared" si="40"/>
        <v>0</v>
      </c>
      <c r="L362" s="30">
        <f>SANTANDER!C381</f>
        <v>0</v>
      </c>
      <c r="M362" s="88">
        <f>SANTANDER!E381</f>
        <v>0</v>
      </c>
      <c r="N362" s="29"/>
      <c r="O362" s="31"/>
    </row>
    <row r="363" spans="1:15" x14ac:dyDescent="0.2">
      <c r="A363" s="25">
        <f>SANTANDER!A382</f>
        <v>0</v>
      </c>
      <c r="B363" s="26"/>
      <c r="C363" s="27">
        <f>SANTANDER!B382</f>
        <v>0</v>
      </c>
      <c r="D363" s="28"/>
      <c r="E363" s="28">
        <f>SANTANDER!L382</f>
        <v>0</v>
      </c>
      <c r="F363" s="28">
        <f>SANTANDER!K382</f>
        <v>0</v>
      </c>
      <c r="G363" s="29">
        <f t="shared" si="37"/>
        <v>0</v>
      </c>
      <c r="H363" s="30">
        <f t="shared" si="38"/>
        <v>0</v>
      </c>
      <c r="I363" s="29">
        <f>SANTANDER!D382</f>
        <v>0</v>
      </c>
      <c r="J363" s="30">
        <f t="shared" si="39"/>
        <v>0</v>
      </c>
      <c r="K363" s="30">
        <f t="shared" si="40"/>
        <v>0</v>
      </c>
      <c r="L363" s="30">
        <f>SANTANDER!C382</f>
        <v>0</v>
      </c>
      <c r="M363" s="88">
        <f>SANTANDER!E382</f>
        <v>0</v>
      </c>
      <c r="N363" s="29"/>
      <c r="O363" s="31"/>
    </row>
    <row r="364" spans="1:15" x14ac:dyDescent="0.2">
      <c r="A364" s="25">
        <f>SANTANDER!A383</f>
        <v>0</v>
      </c>
      <c r="B364" s="26"/>
      <c r="C364" s="27">
        <f>SANTANDER!B383</f>
        <v>0</v>
      </c>
      <c r="D364" s="28"/>
      <c r="E364" s="28">
        <f>SANTANDER!L383</f>
        <v>0</v>
      </c>
      <c r="F364" s="28">
        <f>SANTANDER!K383</f>
        <v>0</v>
      </c>
      <c r="G364" s="29">
        <f t="shared" si="37"/>
        <v>0</v>
      </c>
      <c r="H364" s="30">
        <f t="shared" si="38"/>
        <v>0</v>
      </c>
      <c r="I364" s="29">
        <f>SANTANDER!D383</f>
        <v>0</v>
      </c>
      <c r="J364" s="30">
        <f t="shared" si="39"/>
        <v>0</v>
      </c>
      <c r="K364" s="30">
        <f t="shared" si="40"/>
        <v>0</v>
      </c>
      <c r="L364" s="30">
        <f>SANTANDER!C383</f>
        <v>0</v>
      </c>
      <c r="M364" s="88">
        <f>SANTANDER!E383</f>
        <v>0</v>
      </c>
      <c r="N364" s="29"/>
      <c r="O364" s="31"/>
    </row>
    <row r="365" spans="1:15" x14ac:dyDescent="0.2">
      <c r="A365" s="25">
        <f>SANTANDER!A384</f>
        <v>0</v>
      </c>
      <c r="B365" s="26"/>
      <c r="C365" s="27">
        <f>SANTANDER!B384</f>
        <v>0</v>
      </c>
      <c r="D365" s="28"/>
      <c r="E365" s="28">
        <f>SANTANDER!L384</f>
        <v>0</v>
      </c>
      <c r="F365" s="28">
        <f>SANTANDER!K384</f>
        <v>0</v>
      </c>
      <c r="G365" s="29">
        <f t="shared" si="37"/>
        <v>0</v>
      </c>
      <c r="H365" s="30">
        <f t="shared" si="38"/>
        <v>0</v>
      </c>
      <c r="I365" s="29">
        <f>SANTANDER!D384</f>
        <v>0</v>
      </c>
      <c r="J365" s="30">
        <f t="shared" si="39"/>
        <v>0</v>
      </c>
      <c r="K365" s="30">
        <f t="shared" si="40"/>
        <v>0</v>
      </c>
      <c r="L365" s="30">
        <f>SANTANDER!C384</f>
        <v>0</v>
      </c>
      <c r="M365" s="88">
        <f>SANTANDER!E384</f>
        <v>0</v>
      </c>
      <c r="N365" s="29"/>
      <c r="O365" s="31"/>
    </row>
    <row r="366" spans="1:15" x14ac:dyDescent="0.2">
      <c r="A366" s="25">
        <f>SANTANDER!A385</f>
        <v>0</v>
      </c>
      <c r="B366" s="26"/>
      <c r="C366" s="27">
        <f>SANTANDER!B385</f>
        <v>0</v>
      </c>
      <c r="D366" s="28"/>
      <c r="E366" s="28">
        <f>SANTANDER!L385</f>
        <v>0</v>
      </c>
      <c r="F366" s="28">
        <f>SANTANDER!K385</f>
        <v>0</v>
      </c>
      <c r="G366" s="29">
        <f t="shared" si="37"/>
        <v>0</v>
      </c>
      <c r="H366" s="30">
        <f t="shared" si="38"/>
        <v>0</v>
      </c>
      <c r="I366" s="29">
        <f>SANTANDER!D385</f>
        <v>0</v>
      </c>
      <c r="J366" s="30">
        <f t="shared" si="39"/>
        <v>0</v>
      </c>
      <c r="K366" s="30">
        <f t="shared" si="40"/>
        <v>0</v>
      </c>
      <c r="L366" s="30">
        <f>SANTANDER!C385</f>
        <v>0</v>
      </c>
      <c r="M366" s="88">
        <f>SANTANDER!E385</f>
        <v>0</v>
      </c>
      <c r="N366" s="29"/>
      <c r="O366" s="31"/>
    </row>
    <row r="367" spans="1:15" x14ac:dyDescent="0.2">
      <c r="A367" s="25">
        <f>SANTANDER!A386</f>
        <v>0</v>
      </c>
      <c r="B367" s="26"/>
      <c r="C367" s="27">
        <f>SANTANDER!B386</f>
        <v>0</v>
      </c>
      <c r="D367" s="28"/>
      <c r="E367" s="28">
        <f>SANTANDER!L386</f>
        <v>0</v>
      </c>
      <c r="F367" s="28">
        <f>SANTANDER!K386</f>
        <v>0</v>
      </c>
      <c r="G367" s="29">
        <f t="shared" si="37"/>
        <v>0</v>
      </c>
      <c r="H367" s="30">
        <f t="shared" si="38"/>
        <v>0</v>
      </c>
      <c r="I367" s="29">
        <f>SANTANDER!D386</f>
        <v>0</v>
      </c>
      <c r="J367" s="30">
        <f t="shared" si="39"/>
        <v>0</v>
      </c>
      <c r="K367" s="30">
        <f t="shared" si="40"/>
        <v>0</v>
      </c>
      <c r="L367" s="30">
        <f>SANTANDER!C386</f>
        <v>0</v>
      </c>
      <c r="M367" s="88">
        <f>SANTANDER!E386</f>
        <v>0</v>
      </c>
      <c r="N367" s="29"/>
      <c r="O367" s="31"/>
    </row>
    <row r="368" spans="1:15" x14ac:dyDescent="0.2">
      <c r="A368" s="25">
        <f>SANTANDER!A387</f>
        <v>0</v>
      </c>
      <c r="B368" s="26"/>
      <c r="C368" s="27">
        <f>SANTANDER!B387</f>
        <v>0</v>
      </c>
      <c r="D368" s="28"/>
      <c r="E368" s="28">
        <f>SANTANDER!L387</f>
        <v>0</v>
      </c>
      <c r="F368" s="28">
        <f>SANTANDER!K387</f>
        <v>0</v>
      </c>
      <c r="G368" s="29">
        <f t="shared" si="37"/>
        <v>0</v>
      </c>
      <c r="H368" s="30">
        <f t="shared" si="38"/>
        <v>0</v>
      </c>
      <c r="I368" s="29">
        <f>SANTANDER!D387</f>
        <v>0</v>
      </c>
      <c r="J368" s="30">
        <f t="shared" si="39"/>
        <v>0</v>
      </c>
      <c r="K368" s="30">
        <f t="shared" si="40"/>
        <v>0</v>
      </c>
      <c r="L368" s="30">
        <f>SANTANDER!C387</f>
        <v>0</v>
      </c>
      <c r="M368" s="88">
        <f>SANTANDER!E387</f>
        <v>0</v>
      </c>
      <c r="N368" s="29"/>
      <c r="O368" s="31"/>
    </row>
    <row r="369" spans="1:15" x14ac:dyDescent="0.2">
      <c r="A369" s="25">
        <f>SANTANDER!A388</f>
        <v>0</v>
      </c>
      <c r="B369" s="26"/>
      <c r="C369" s="27">
        <f>SANTANDER!B388</f>
        <v>0</v>
      </c>
      <c r="D369" s="28"/>
      <c r="E369" s="28">
        <f>SANTANDER!L388</f>
        <v>0</v>
      </c>
      <c r="F369" s="28">
        <f>SANTANDER!K388</f>
        <v>0</v>
      </c>
      <c r="G369" s="29">
        <f t="shared" si="37"/>
        <v>0</v>
      </c>
      <c r="H369" s="30">
        <f t="shared" si="38"/>
        <v>0</v>
      </c>
      <c r="I369" s="29">
        <f>SANTANDER!D388</f>
        <v>0</v>
      </c>
      <c r="J369" s="30">
        <f t="shared" si="39"/>
        <v>0</v>
      </c>
      <c r="K369" s="30">
        <f t="shared" si="40"/>
        <v>0</v>
      </c>
      <c r="L369" s="30">
        <f>SANTANDER!C388</f>
        <v>0</v>
      </c>
      <c r="M369" s="88">
        <f>SANTANDER!E388</f>
        <v>0</v>
      </c>
      <c r="N369" s="29"/>
      <c r="O369" s="31"/>
    </row>
    <row r="370" spans="1:15" x14ac:dyDescent="0.2">
      <c r="A370" s="25">
        <f>SANTANDER!A389</f>
        <v>0</v>
      </c>
      <c r="B370" s="26"/>
      <c r="C370" s="27">
        <f>SANTANDER!B389</f>
        <v>0</v>
      </c>
      <c r="D370" s="28"/>
      <c r="E370" s="28">
        <f>SANTANDER!L389</f>
        <v>0</v>
      </c>
      <c r="F370" s="28">
        <f>SANTANDER!K389</f>
        <v>0</v>
      </c>
      <c r="G370" s="29">
        <f t="shared" si="37"/>
        <v>0</v>
      </c>
      <c r="H370" s="30">
        <f t="shared" si="38"/>
        <v>0</v>
      </c>
      <c r="I370" s="29">
        <f>SANTANDER!D389</f>
        <v>0</v>
      </c>
      <c r="J370" s="30">
        <f t="shared" si="39"/>
        <v>0</v>
      </c>
      <c r="K370" s="30">
        <f t="shared" si="40"/>
        <v>0</v>
      </c>
      <c r="L370" s="30">
        <f>SANTANDER!C389</f>
        <v>0</v>
      </c>
      <c r="M370" s="88">
        <f>SANTANDER!E389</f>
        <v>0</v>
      </c>
      <c r="N370" s="29"/>
      <c r="O370" s="31"/>
    </row>
    <row r="371" spans="1:15" x14ac:dyDescent="0.2">
      <c r="A371" s="25">
        <f>SANTANDER!A390</f>
        <v>0</v>
      </c>
      <c r="B371" s="26"/>
      <c r="C371" s="27">
        <f>SANTANDER!B390</f>
        <v>0</v>
      </c>
      <c r="D371" s="28"/>
      <c r="E371" s="28">
        <f>SANTANDER!L390</f>
        <v>0</v>
      </c>
      <c r="F371" s="28">
        <f>SANTANDER!K390</f>
        <v>0</v>
      </c>
      <c r="G371" s="29">
        <f t="shared" si="37"/>
        <v>0</v>
      </c>
      <c r="H371" s="30">
        <f t="shared" si="38"/>
        <v>0</v>
      </c>
      <c r="I371" s="29">
        <f>SANTANDER!D390</f>
        <v>0</v>
      </c>
      <c r="J371" s="30">
        <f t="shared" si="39"/>
        <v>0</v>
      </c>
      <c r="K371" s="30">
        <f t="shared" si="40"/>
        <v>0</v>
      </c>
      <c r="L371" s="30">
        <f>SANTANDER!C390</f>
        <v>0</v>
      </c>
      <c r="M371" s="88">
        <f>SANTANDER!E390</f>
        <v>0</v>
      </c>
      <c r="N371" s="29"/>
      <c r="O371" s="31"/>
    </row>
    <row r="372" spans="1:15" x14ac:dyDescent="0.2">
      <c r="A372" s="25">
        <f>SANTANDER!A391</f>
        <v>0</v>
      </c>
      <c r="B372" s="26"/>
      <c r="C372" s="27">
        <f>SANTANDER!B391</f>
        <v>0</v>
      </c>
      <c r="D372" s="28"/>
      <c r="E372" s="28">
        <f>SANTANDER!L391</f>
        <v>0</v>
      </c>
      <c r="F372" s="28">
        <f>SANTANDER!K391</f>
        <v>0</v>
      </c>
      <c r="G372" s="29">
        <f t="shared" si="37"/>
        <v>0</v>
      </c>
      <c r="H372" s="30">
        <f t="shared" si="38"/>
        <v>0</v>
      </c>
      <c r="I372" s="29">
        <f>SANTANDER!D391</f>
        <v>0</v>
      </c>
      <c r="J372" s="30">
        <f t="shared" si="39"/>
        <v>0</v>
      </c>
      <c r="K372" s="30">
        <f t="shared" si="40"/>
        <v>0</v>
      </c>
      <c r="L372" s="30">
        <f>SANTANDER!C391</f>
        <v>0</v>
      </c>
      <c r="M372" s="88">
        <f>SANTANDER!E391</f>
        <v>0</v>
      </c>
      <c r="N372" s="29"/>
      <c r="O372" s="31"/>
    </row>
    <row r="373" spans="1:15" x14ac:dyDescent="0.2">
      <c r="A373" s="25">
        <f>SANTANDER!A392</f>
        <v>0</v>
      </c>
      <c r="B373" s="26"/>
      <c r="C373" s="27">
        <f>SANTANDER!B392</f>
        <v>0</v>
      </c>
      <c r="D373" s="28"/>
      <c r="E373" s="28">
        <f>SANTANDER!L392</f>
        <v>0</v>
      </c>
      <c r="F373" s="28">
        <f>SANTANDER!K392</f>
        <v>0</v>
      </c>
      <c r="G373" s="29">
        <f t="shared" si="37"/>
        <v>0</v>
      </c>
      <c r="H373" s="30">
        <f t="shared" si="38"/>
        <v>0</v>
      </c>
      <c r="I373" s="29">
        <f>SANTANDER!D392</f>
        <v>0</v>
      </c>
      <c r="J373" s="30">
        <f t="shared" si="39"/>
        <v>0</v>
      </c>
      <c r="K373" s="30">
        <f t="shared" si="40"/>
        <v>0</v>
      </c>
      <c r="L373" s="30">
        <f>SANTANDER!C392</f>
        <v>0</v>
      </c>
      <c r="M373" s="88">
        <f>SANTANDER!E392</f>
        <v>0</v>
      </c>
      <c r="N373" s="29"/>
      <c r="O373" s="31"/>
    </row>
    <row r="374" spans="1:15" x14ac:dyDescent="0.2">
      <c r="A374" s="25">
        <f>SANTANDER!A393</f>
        <v>0</v>
      </c>
      <c r="B374" s="26"/>
      <c r="C374" s="27">
        <f>SANTANDER!B393</f>
        <v>0</v>
      </c>
      <c r="D374" s="28"/>
      <c r="E374" s="28">
        <f>SANTANDER!L393</f>
        <v>0</v>
      </c>
      <c r="F374" s="28">
        <f>SANTANDER!K393</f>
        <v>0</v>
      </c>
      <c r="G374" s="29">
        <f t="shared" si="37"/>
        <v>0</v>
      </c>
      <c r="H374" s="30">
        <f t="shared" si="38"/>
        <v>0</v>
      </c>
      <c r="I374" s="29">
        <f>SANTANDER!D393</f>
        <v>0</v>
      </c>
      <c r="J374" s="30">
        <f t="shared" si="39"/>
        <v>0</v>
      </c>
      <c r="K374" s="30">
        <f t="shared" si="40"/>
        <v>0</v>
      </c>
      <c r="L374" s="30">
        <f>SANTANDER!C393</f>
        <v>0</v>
      </c>
      <c r="M374" s="88">
        <f>SANTANDER!E393</f>
        <v>0</v>
      </c>
      <c r="N374" s="29"/>
      <c r="O374" s="31"/>
    </row>
    <row r="375" spans="1:15" x14ac:dyDescent="0.2">
      <c r="A375" s="25">
        <f>SANTANDER!A394</f>
        <v>0</v>
      </c>
      <c r="B375" s="26"/>
      <c r="C375" s="27">
        <f>SANTANDER!B394</f>
        <v>0</v>
      </c>
      <c r="D375" s="28"/>
      <c r="E375" s="28">
        <f>SANTANDER!L394</f>
        <v>0</v>
      </c>
      <c r="F375" s="28">
        <f>SANTANDER!K394</f>
        <v>0</v>
      </c>
      <c r="G375" s="29">
        <f t="shared" si="37"/>
        <v>0</v>
      </c>
      <c r="H375" s="30">
        <f t="shared" si="38"/>
        <v>0</v>
      </c>
      <c r="I375" s="29">
        <f>SANTANDER!D394</f>
        <v>0</v>
      </c>
      <c r="J375" s="30">
        <f t="shared" si="39"/>
        <v>0</v>
      </c>
      <c r="K375" s="30">
        <f t="shared" si="40"/>
        <v>0</v>
      </c>
      <c r="L375" s="30">
        <f>SANTANDER!C394</f>
        <v>0</v>
      </c>
      <c r="M375" s="88">
        <f>SANTANDER!E394</f>
        <v>0</v>
      </c>
      <c r="N375" s="29"/>
      <c r="O375" s="31"/>
    </row>
    <row r="376" spans="1:15" x14ac:dyDescent="0.2">
      <c r="A376" s="25">
        <f>SANTANDER!A395</f>
        <v>0</v>
      </c>
      <c r="B376" s="26"/>
      <c r="C376" s="27">
        <f>SANTANDER!B395</f>
        <v>0</v>
      </c>
      <c r="D376" s="28"/>
      <c r="E376" s="28">
        <f>SANTANDER!L395</f>
        <v>0</v>
      </c>
      <c r="F376" s="28">
        <f>SANTANDER!K395</f>
        <v>0</v>
      </c>
      <c r="G376" s="29">
        <f t="shared" si="37"/>
        <v>0</v>
      </c>
      <c r="H376" s="30">
        <f t="shared" si="38"/>
        <v>0</v>
      </c>
      <c r="I376" s="29">
        <f>SANTANDER!D395</f>
        <v>0</v>
      </c>
      <c r="J376" s="30">
        <f t="shared" si="39"/>
        <v>0</v>
      </c>
      <c r="K376" s="30">
        <f t="shared" si="40"/>
        <v>0</v>
      </c>
      <c r="L376" s="30">
        <f>SANTANDER!C395</f>
        <v>0</v>
      </c>
      <c r="M376" s="88">
        <f>SANTANDER!E395</f>
        <v>0</v>
      </c>
      <c r="N376" s="29"/>
      <c r="O376" s="31"/>
    </row>
    <row r="377" spans="1:15" x14ac:dyDescent="0.2">
      <c r="A377" s="25">
        <f>SANTANDER!A396</f>
        <v>0</v>
      </c>
      <c r="B377" s="26"/>
      <c r="C377" s="27">
        <f>SANTANDER!B396</f>
        <v>0</v>
      </c>
      <c r="D377" s="28"/>
      <c r="E377" s="28">
        <f>SANTANDER!L396</f>
        <v>0</v>
      </c>
      <c r="F377" s="28">
        <f>SANTANDER!K396</f>
        <v>0</v>
      </c>
      <c r="G377" s="29">
        <f t="shared" si="37"/>
        <v>0</v>
      </c>
      <c r="H377" s="30">
        <f t="shared" si="38"/>
        <v>0</v>
      </c>
      <c r="I377" s="29">
        <f>SANTANDER!D396</f>
        <v>0</v>
      </c>
      <c r="J377" s="30">
        <f t="shared" si="39"/>
        <v>0</v>
      </c>
      <c r="K377" s="30">
        <f t="shared" si="40"/>
        <v>0</v>
      </c>
      <c r="L377" s="30">
        <f>SANTANDER!C396</f>
        <v>0</v>
      </c>
      <c r="M377" s="88">
        <f>SANTANDER!E396</f>
        <v>0</v>
      </c>
      <c r="N377" s="29"/>
      <c r="O377" s="31"/>
    </row>
    <row r="378" spans="1:15" x14ac:dyDescent="0.2">
      <c r="A378" s="25">
        <f>SANTANDER!A397</f>
        <v>0</v>
      </c>
      <c r="B378" s="26"/>
      <c r="C378" s="27">
        <f>SANTANDER!B397</f>
        <v>0</v>
      </c>
      <c r="D378" s="28"/>
      <c r="E378" s="28">
        <f>SANTANDER!L397</f>
        <v>0</v>
      </c>
      <c r="F378" s="28">
        <f>SANTANDER!K397</f>
        <v>0</v>
      </c>
      <c r="G378" s="29">
        <f t="shared" si="37"/>
        <v>0</v>
      </c>
      <c r="H378" s="30">
        <f t="shared" si="38"/>
        <v>0</v>
      </c>
      <c r="I378" s="29">
        <f>SANTANDER!D397</f>
        <v>0</v>
      </c>
      <c r="J378" s="30">
        <f t="shared" si="39"/>
        <v>0</v>
      </c>
      <c r="K378" s="30">
        <f t="shared" si="40"/>
        <v>0</v>
      </c>
      <c r="L378" s="30">
        <f>SANTANDER!C397</f>
        <v>0</v>
      </c>
      <c r="M378" s="88">
        <f>SANTANDER!E397</f>
        <v>0</v>
      </c>
      <c r="N378" s="29"/>
      <c r="O378" s="31"/>
    </row>
    <row r="379" spans="1:15" x14ac:dyDescent="0.2">
      <c r="A379" s="25">
        <f>SANTANDER!A398</f>
        <v>0</v>
      </c>
      <c r="B379" s="26"/>
      <c r="C379" s="27">
        <f>SANTANDER!B398</f>
        <v>0</v>
      </c>
      <c r="D379" s="28"/>
      <c r="E379" s="28">
        <f>SANTANDER!L398</f>
        <v>0</v>
      </c>
      <c r="F379" s="28">
        <f>SANTANDER!K398</f>
        <v>0</v>
      </c>
      <c r="G379" s="29">
        <f t="shared" si="37"/>
        <v>0</v>
      </c>
      <c r="H379" s="30">
        <f t="shared" si="38"/>
        <v>0</v>
      </c>
      <c r="I379" s="29">
        <f>SANTANDER!D398</f>
        <v>0</v>
      </c>
      <c r="J379" s="30">
        <f t="shared" si="39"/>
        <v>0</v>
      </c>
      <c r="K379" s="30">
        <f t="shared" si="40"/>
        <v>0</v>
      </c>
      <c r="L379" s="30">
        <f>SANTANDER!C398</f>
        <v>0</v>
      </c>
      <c r="M379" s="88">
        <f>SANTANDER!E398</f>
        <v>0</v>
      </c>
      <c r="N379" s="29"/>
      <c r="O379" s="31"/>
    </row>
    <row r="380" spans="1:15" x14ac:dyDescent="0.2">
      <c r="A380" s="25">
        <f>SANTANDER!A399</f>
        <v>0</v>
      </c>
      <c r="B380" s="26"/>
      <c r="C380" s="27">
        <f>SANTANDER!B399</f>
        <v>0</v>
      </c>
      <c r="D380" s="28"/>
      <c r="E380" s="28">
        <f>SANTANDER!L399</f>
        <v>0</v>
      </c>
      <c r="F380" s="28">
        <f>SANTANDER!K399</f>
        <v>0</v>
      </c>
      <c r="G380" s="29">
        <f t="shared" si="37"/>
        <v>0</v>
      </c>
      <c r="H380" s="30">
        <f t="shared" si="38"/>
        <v>0</v>
      </c>
      <c r="I380" s="29">
        <f>SANTANDER!D399</f>
        <v>0</v>
      </c>
      <c r="J380" s="30">
        <f t="shared" si="39"/>
        <v>0</v>
      </c>
      <c r="K380" s="30">
        <f t="shared" si="40"/>
        <v>0</v>
      </c>
      <c r="L380" s="30">
        <f>SANTANDER!C399</f>
        <v>0</v>
      </c>
      <c r="M380" s="88">
        <f>SANTANDER!E399</f>
        <v>0</v>
      </c>
      <c r="N380" s="29"/>
      <c r="O380" s="31"/>
    </row>
    <row r="381" spans="1:15" x14ac:dyDescent="0.2">
      <c r="A381" s="25">
        <f>SANTANDER!A400</f>
        <v>0</v>
      </c>
      <c r="B381" s="26"/>
      <c r="C381" s="27">
        <f>SANTANDER!B400</f>
        <v>0</v>
      </c>
      <c r="D381" s="28"/>
      <c r="E381" s="28">
        <f>SANTANDER!L400</f>
        <v>0</v>
      </c>
      <c r="F381" s="28">
        <f>SANTANDER!K400</f>
        <v>0</v>
      </c>
      <c r="G381" s="29">
        <f t="shared" si="37"/>
        <v>0</v>
      </c>
      <c r="H381" s="30">
        <f t="shared" si="38"/>
        <v>0</v>
      </c>
      <c r="I381" s="29">
        <f>SANTANDER!D400</f>
        <v>0</v>
      </c>
      <c r="J381" s="30">
        <f t="shared" si="39"/>
        <v>0</v>
      </c>
      <c r="K381" s="30">
        <f t="shared" si="40"/>
        <v>0</v>
      </c>
      <c r="L381" s="30">
        <f>SANTANDER!C400</f>
        <v>0</v>
      </c>
      <c r="M381" s="88">
        <f>SANTANDER!E400</f>
        <v>0</v>
      </c>
      <c r="N381" s="29"/>
      <c r="O381" s="31"/>
    </row>
    <row r="382" spans="1:15" x14ac:dyDescent="0.2">
      <c r="A382" s="25">
        <f>SANTANDER!A401</f>
        <v>0</v>
      </c>
      <c r="B382" s="26"/>
      <c r="C382" s="27">
        <f>SANTANDER!B401</f>
        <v>0</v>
      </c>
      <c r="D382" s="28"/>
      <c r="E382" s="28">
        <f>SANTANDER!L401</f>
        <v>0</v>
      </c>
      <c r="F382" s="28">
        <f>SANTANDER!K401</f>
        <v>0</v>
      </c>
      <c r="G382" s="29">
        <f t="shared" si="37"/>
        <v>0</v>
      </c>
      <c r="H382" s="30">
        <f t="shared" si="38"/>
        <v>0</v>
      </c>
      <c r="I382" s="29">
        <f>SANTANDER!D401</f>
        <v>0</v>
      </c>
      <c r="J382" s="30">
        <f t="shared" si="39"/>
        <v>0</v>
      </c>
      <c r="K382" s="30">
        <f t="shared" si="40"/>
        <v>0</v>
      </c>
      <c r="L382" s="30">
        <f>SANTANDER!C401</f>
        <v>0</v>
      </c>
      <c r="M382" s="88">
        <f>SANTANDER!E401</f>
        <v>0</v>
      </c>
      <c r="N382" s="29"/>
      <c r="O382" s="31"/>
    </row>
    <row r="383" spans="1:15" x14ac:dyDescent="0.2">
      <c r="A383" s="25">
        <f>SANTANDER!A402</f>
        <v>0</v>
      </c>
      <c r="B383" s="26"/>
      <c r="C383" s="27">
        <f>SANTANDER!B402</f>
        <v>0</v>
      </c>
      <c r="D383" s="28"/>
      <c r="E383" s="28">
        <f>SANTANDER!L402</f>
        <v>0</v>
      </c>
      <c r="F383" s="28">
        <f>SANTANDER!K402</f>
        <v>0</v>
      </c>
      <c r="G383" s="29">
        <f t="shared" si="37"/>
        <v>0</v>
      </c>
      <c r="H383" s="30">
        <f t="shared" si="38"/>
        <v>0</v>
      </c>
      <c r="I383" s="29">
        <f>SANTANDER!D402</f>
        <v>0</v>
      </c>
      <c r="J383" s="30">
        <f t="shared" si="39"/>
        <v>0</v>
      </c>
      <c r="K383" s="30">
        <f t="shared" si="40"/>
        <v>0</v>
      </c>
      <c r="L383" s="30">
        <f>SANTANDER!C402</f>
        <v>0</v>
      </c>
      <c r="M383" s="88">
        <f>SANTANDER!E402</f>
        <v>0</v>
      </c>
      <c r="N383" s="29"/>
      <c r="O383" s="31"/>
    </row>
    <row r="384" spans="1:15" x14ac:dyDescent="0.2">
      <c r="A384" s="25">
        <f>SANTANDER!A403</f>
        <v>0</v>
      </c>
      <c r="B384" s="26"/>
      <c r="C384" s="27">
        <f>SANTANDER!B403</f>
        <v>0</v>
      </c>
      <c r="D384" s="28"/>
      <c r="E384" s="28">
        <f>SANTANDER!L403</f>
        <v>0</v>
      </c>
      <c r="F384" s="28">
        <f>SANTANDER!K403</f>
        <v>0</v>
      </c>
      <c r="G384" s="29">
        <f t="shared" si="37"/>
        <v>0</v>
      </c>
      <c r="H384" s="30">
        <f t="shared" si="38"/>
        <v>0</v>
      </c>
      <c r="I384" s="29">
        <f>SANTANDER!D403</f>
        <v>0</v>
      </c>
      <c r="J384" s="30">
        <f t="shared" si="39"/>
        <v>0</v>
      </c>
      <c r="K384" s="30">
        <f t="shared" si="40"/>
        <v>0</v>
      </c>
      <c r="L384" s="30">
        <f>SANTANDER!C403</f>
        <v>0</v>
      </c>
      <c r="M384" s="88">
        <f>SANTANDER!E403</f>
        <v>0</v>
      </c>
      <c r="N384" s="29"/>
      <c r="O384" s="31"/>
    </row>
    <row r="385" spans="1:15" x14ac:dyDescent="0.2">
      <c r="A385" s="25">
        <f>SANTANDER!A404</f>
        <v>0</v>
      </c>
      <c r="B385" s="26"/>
      <c r="C385" s="27">
        <f>SANTANDER!B404</f>
        <v>0</v>
      </c>
      <c r="D385" s="28"/>
      <c r="E385" s="28">
        <f>SANTANDER!L404</f>
        <v>0</v>
      </c>
      <c r="F385" s="28">
        <f>SANTANDER!K404</f>
        <v>0</v>
      </c>
      <c r="G385" s="29">
        <f t="shared" si="37"/>
        <v>0</v>
      </c>
      <c r="H385" s="30">
        <f t="shared" si="38"/>
        <v>0</v>
      </c>
      <c r="I385" s="29">
        <f>SANTANDER!D404</f>
        <v>0</v>
      </c>
      <c r="J385" s="30">
        <f t="shared" si="39"/>
        <v>0</v>
      </c>
      <c r="K385" s="30">
        <f t="shared" si="40"/>
        <v>0</v>
      </c>
      <c r="L385" s="30">
        <f>SANTANDER!C404</f>
        <v>0</v>
      </c>
      <c r="M385" s="88">
        <f>SANTANDER!E404</f>
        <v>0</v>
      </c>
      <c r="N385" s="29"/>
      <c r="O385" s="31"/>
    </row>
    <row r="386" spans="1:15" x14ac:dyDescent="0.2">
      <c r="A386" s="25">
        <f>SANTANDER!A405</f>
        <v>0</v>
      </c>
      <c r="B386" s="26"/>
      <c r="C386" s="27">
        <f>SANTANDER!B405</f>
        <v>0</v>
      </c>
      <c r="D386" s="28"/>
      <c r="E386" s="28">
        <f>SANTANDER!L405</f>
        <v>0</v>
      </c>
      <c r="F386" s="28">
        <f>SANTANDER!K405</f>
        <v>0</v>
      </c>
      <c r="G386" s="29">
        <f t="shared" si="37"/>
        <v>0</v>
      </c>
      <c r="H386" s="30">
        <f t="shared" si="38"/>
        <v>0</v>
      </c>
      <c r="I386" s="29">
        <f>SANTANDER!D405</f>
        <v>0</v>
      </c>
      <c r="J386" s="30">
        <f t="shared" si="39"/>
        <v>0</v>
      </c>
      <c r="K386" s="30">
        <f t="shared" si="40"/>
        <v>0</v>
      </c>
      <c r="L386" s="30">
        <f>SANTANDER!C405</f>
        <v>0</v>
      </c>
      <c r="M386" s="88">
        <f>SANTANDER!E405</f>
        <v>0</v>
      </c>
      <c r="N386" s="29"/>
      <c r="O386" s="31"/>
    </row>
    <row r="387" spans="1:15" x14ac:dyDescent="0.2">
      <c r="A387" s="25">
        <f>SANTANDER!A406</f>
        <v>0</v>
      </c>
      <c r="B387" s="26"/>
      <c r="C387" s="27">
        <f>SANTANDER!B406</f>
        <v>0</v>
      </c>
      <c r="D387" s="28"/>
      <c r="E387" s="28">
        <f>SANTANDER!L406</f>
        <v>0</v>
      </c>
      <c r="F387" s="28">
        <f>SANTANDER!K406</f>
        <v>0</v>
      </c>
      <c r="G387" s="29">
        <f t="shared" si="37"/>
        <v>0</v>
      </c>
      <c r="H387" s="30">
        <f t="shared" si="38"/>
        <v>0</v>
      </c>
      <c r="I387" s="29">
        <f>SANTANDER!D406</f>
        <v>0</v>
      </c>
      <c r="J387" s="30">
        <f t="shared" si="39"/>
        <v>0</v>
      </c>
      <c r="K387" s="30">
        <f t="shared" si="40"/>
        <v>0</v>
      </c>
      <c r="L387" s="30">
        <f>SANTANDER!C406</f>
        <v>0</v>
      </c>
      <c r="M387" s="88">
        <f>SANTANDER!E406</f>
        <v>0</v>
      </c>
      <c r="N387" s="29"/>
      <c r="O387" s="31"/>
    </row>
    <row r="388" spans="1:15" x14ac:dyDescent="0.2">
      <c r="A388" s="25">
        <f>SANTANDER!A407</f>
        <v>0</v>
      </c>
      <c r="B388" s="26"/>
      <c r="C388" s="27">
        <f>SANTANDER!B407</f>
        <v>0</v>
      </c>
      <c r="D388" s="28"/>
      <c r="E388" s="28">
        <f>SANTANDER!L407</f>
        <v>0</v>
      </c>
      <c r="F388" s="28">
        <f>SANTANDER!K407</f>
        <v>0</v>
      </c>
      <c r="G388" s="29">
        <f t="shared" si="37"/>
        <v>0</v>
      </c>
      <c r="H388" s="30">
        <f t="shared" si="38"/>
        <v>0</v>
      </c>
      <c r="I388" s="29">
        <f>SANTANDER!D407</f>
        <v>0</v>
      </c>
      <c r="J388" s="30">
        <f t="shared" si="39"/>
        <v>0</v>
      </c>
      <c r="K388" s="30">
        <f t="shared" si="40"/>
        <v>0</v>
      </c>
      <c r="L388" s="30">
        <f>SANTANDER!C407</f>
        <v>0</v>
      </c>
      <c r="M388" s="88">
        <f>SANTANDER!E407</f>
        <v>0</v>
      </c>
      <c r="N388" s="29"/>
      <c r="O388" s="31"/>
    </row>
    <row r="389" spans="1:15" x14ac:dyDescent="0.2">
      <c r="A389" s="25">
        <f>SANTANDER!A408</f>
        <v>0</v>
      </c>
      <c r="B389" s="26"/>
      <c r="C389" s="27">
        <f>SANTANDER!B408</f>
        <v>0</v>
      </c>
      <c r="D389" s="28"/>
      <c r="E389" s="28">
        <f>SANTANDER!L408</f>
        <v>0</v>
      </c>
      <c r="F389" s="28">
        <f>SANTANDER!K408</f>
        <v>0</v>
      </c>
      <c r="G389" s="29">
        <f t="shared" si="37"/>
        <v>0</v>
      </c>
      <c r="H389" s="30">
        <f t="shared" si="38"/>
        <v>0</v>
      </c>
      <c r="I389" s="29">
        <f>SANTANDER!D408</f>
        <v>0</v>
      </c>
      <c r="J389" s="30">
        <f t="shared" si="39"/>
        <v>0</v>
      </c>
      <c r="K389" s="30">
        <f t="shared" si="40"/>
        <v>0</v>
      </c>
      <c r="L389" s="30">
        <f>SANTANDER!C408</f>
        <v>0</v>
      </c>
      <c r="M389" s="88">
        <f>SANTANDER!E408</f>
        <v>0</v>
      </c>
      <c r="N389" s="29"/>
      <c r="O389" s="31"/>
    </row>
    <row r="390" spans="1:15" x14ac:dyDescent="0.2">
      <c r="A390" s="25">
        <f>SANTANDER!A409</f>
        <v>0</v>
      </c>
      <c r="B390" s="26"/>
      <c r="C390" s="27">
        <f>SANTANDER!B409</f>
        <v>0</v>
      </c>
      <c r="D390" s="28"/>
      <c r="E390" s="28">
        <f>SANTANDER!L409</f>
        <v>0</v>
      </c>
      <c r="F390" s="28">
        <f>SANTANDER!K409</f>
        <v>0</v>
      </c>
      <c r="G390" s="29">
        <f t="shared" si="37"/>
        <v>0</v>
      </c>
      <c r="H390" s="30">
        <f t="shared" si="38"/>
        <v>0</v>
      </c>
      <c r="I390" s="29">
        <f>SANTANDER!D409</f>
        <v>0</v>
      </c>
      <c r="J390" s="30">
        <f t="shared" si="39"/>
        <v>0</v>
      </c>
      <c r="K390" s="30">
        <f t="shared" si="40"/>
        <v>0</v>
      </c>
      <c r="L390" s="30">
        <f>SANTANDER!C409</f>
        <v>0</v>
      </c>
      <c r="M390" s="88">
        <f>SANTANDER!E409</f>
        <v>0</v>
      </c>
      <c r="N390" s="29"/>
      <c r="O390" s="31"/>
    </row>
    <row r="391" spans="1:15" x14ac:dyDescent="0.2">
      <c r="A391" s="25">
        <f>SANTANDER!A410</f>
        <v>0</v>
      </c>
      <c r="B391" s="26"/>
      <c r="C391" s="27">
        <f>SANTANDER!B410</f>
        <v>0</v>
      </c>
      <c r="D391" s="28"/>
      <c r="E391" s="28">
        <f>SANTANDER!L410</f>
        <v>0</v>
      </c>
      <c r="F391" s="28">
        <f>SANTANDER!K410</f>
        <v>0</v>
      </c>
      <c r="G391" s="29">
        <f t="shared" si="37"/>
        <v>0</v>
      </c>
      <c r="H391" s="30">
        <f t="shared" si="38"/>
        <v>0</v>
      </c>
      <c r="I391" s="29">
        <f>SANTANDER!D410</f>
        <v>0</v>
      </c>
      <c r="J391" s="30">
        <f t="shared" si="39"/>
        <v>0</v>
      </c>
      <c r="K391" s="30">
        <f t="shared" si="40"/>
        <v>0</v>
      </c>
      <c r="L391" s="30">
        <f>SANTANDER!C410</f>
        <v>0</v>
      </c>
      <c r="M391" s="88">
        <f>SANTANDER!E410</f>
        <v>0</v>
      </c>
      <c r="N391" s="29"/>
      <c r="O391" s="31"/>
    </row>
    <row r="392" spans="1:15" x14ac:dyDescent="0.2">
      <c r="A392" s="25">
        <f>SANTANDER!A411</f>
        <v>0</v>
      </c>
      <c r="B392" s="26"/>
      <c r="C392" s="27">
        <f>SANTANDER!B411</f>
        <v>0</v>
      </c>
      <c r="D392" s="28"/>
      <c r="E392" s="28">
        <f>SANTANDER!L411</f>
        <v>0</v>
      </c>
      <c r="F392" s="28">
        <f>SANTANDER!K411</f>
        <v>0</v>
      </c>
      <c r="G392" s="29">
        <f t="shared" si="37"/>
        <v>0</v>
      </c>
      <c r="H392" s="30">
        <f t="shared" si="38"/>
        <v>0</v>
      </c>
      <c r="I392" s="29">
        <f>SANTANDER!D411</f>
        <v>0</v>
      </c>
      <c r="J392" s="30">
        <f t="shared" si="39"/>
        <v>0</v>
      </c>
      <c r="K392" s="30">
        <f t="shared" si="40"/>
        <v>0</v>
      </c>
      <c r="L392" s="30">
        <f>SANTANDER!C411</f>
        <v>0</v>
      </c>
      <c r="M392" s="88">
        <f>SANTANDER!E411</f>
        <v>0</v>
      </c>
      <c r="N392" s="29"/>
      <c r="O392" s="31"/>
    </row>
    <row r="393" spans="1:15" x14ac:dyDescent="0.2">
      <c r="A393" s="25">
        <f>SANTANDER!A412</f>
        <v>0</v>
      </c>
      <c r="B393" s="26"/>
      <c r="C393" s="27">
        <f>SANTANDER!B412</f>
        <v>0</v>
      </c>
      <c r="D393" s="28"/>
      <c r="E393" s="28">
        <f>SANTANDER!L412</f>
        <v>0</v>
      </c>
      <c r="F393" s="28">
        <f>SANTANDER!K412</f>
        <v>0</v>
      </c>
      <c r="G393" s="29">
        <f t="shared" si="37"/>
        <v>0</v>
      </c>
      <c r="H393" s="30">
        <f t="shared" si="38"/>
        <v>0</v>
      </c>
      <c r="I393" s="29">
        <f>SANTANDER!D412</f>
        <v>0</v>
      </c>
      <c r="J393" s="30">
        <f t="shared" si="39"/>
        <v>0</v>
      </c>
      <c r="K393" s="30">
        <f t="shared" si="40"/>
        <v>0</v>
      </c>
      <c r="L393" s="30">
        <f>SANTANDER!C412</f>
        <v>0</v>
      </c>
      <c r="M393" s="88">
        <f>SANTANDER!E412</f>
        <v>0</v>
      </c>
      <c r="N393" s="29"/>
      <c r="O393" s="31"/>
    </row>
    <row r="394" spans="1:15" x14ac:dyDescent="0.2">
      <c r="A394" s="25">
        <f>SANTANDER!A413</f>
        <v>0</v>
      </c>
      <c r="B394" s="26"/>
      <c r="C394" s="27">
        <f>SANTANDER!B413</f>
        <v>0</v>
      </c>
      <c r="D394" s="28"/>
      <c r="E394" s="28">
        <f>SANTANDER!L413</f>
        <v>0</v>
      </c>
      <c r="F394" s="28">
        <f>SANTANDER!K413</f>
        <v>0</v>
      </c>
      <c r="G394" s="29">
        <f t="shared" si="37"/>
        <v>0</v>
      </c>
      <c r="H394" s="30">
        <f t="shared" si="38"/>
        <v>0</v>
      </c>
      <c r="I394" s="29">
        <f>SANTANDER!D413</f>
        <v>0</v>
      </c>
      <c r="J394" s="30">
        <f t="shared" si="39"/>
        <v>0</v>
      </c>
      <c r="K394" s="30">
        <f t="shared" si="40"/>
        <v>0</v>
      </c>
      <c r="L394" s="30">
        <f>SANTANDER!C413</f>
        <v>0</v>
      </c>
      <c r="M394" s="88">
        <f>SANTANDER!E413</f>
        <v>0</v>
      </c>
      <c r="N394" s="29"/>
      <c r="O394" s="31"/>
    </row>
    <row r="395" spans="1:15" x14ac:dyDescent="0.2">
      <c r="A395" s="25">
        <f>SANTANDER!A414</f>
        <v>0</v>
      </c>
      <c r="B395" s="26"/>
      <c r="C395" s="27">
        <f>SANTANDER!B414</f>
        <v>0</v>
      </c>
      <c r="D395" s="28"/>
      <c r="E395" s="28">
        <f>SANTANDER!L414</f>
        <v>0</v>
      </c>
      <c r="F395" s="28">
        <f>SANTANDER!K414</f>
        <v>0</v>
      </c>
      <c r="G395" s="29">
        <f t="shared" si="37"/>
        <v>0</v>
      </c>
      <c r="H395" s="30">
        <f t="shared" si="38"/>
        <v>0</v>
      </c>
      <c r="I395" s="29">
        <f>SANTANDER!D414</f>
        <v>0</v>
      </c>
      <c r="J395" s="30">
        <f t="shared" si="39"/>
        <v>0</v>
      </c>
      <c r="K395" s="30">
        <f t="shared" si="40"/>
        <v>0</v>
      </c>
      <c r="L395" s="30">
        <f>SANTANDER!C414</f>
        <v>0</v>
      </c>
      <c r="M395" s="88">
        <f>SANTANDER!E414</f>
        <v>0</v>
      </c>
      <c r="N395" s="29"/>
      <c r="O395" s="31"/>
    </row>
    <row r="396" spans="1:15" x14ac:dyDescent="0.2">
      <c r="A396" s="25">
        <f>SANTANDER!A415</f>
        <v>0</v>
      </c>
      <c r="B396" s="26"/>
      <c r="C396" s="27">
        <f>SANTANDER!B415</f>
        <v>0</v>
      </c>
      <c r="D396" s="28"/>
      <c r="E396" s="28">
        <f>SANTANDER!L415</f>
        <v>0</v>
      </c>
      <c r="F396" s="28">
        <f>SANTANDER!K415</f>
        <v>0</v>
      </c>
      <c r="G396" s="29">
        <f t="shared" si="37"/>
        <v>0</v>
      </c>
      <c r="H396" s="30">
        <f t="shared" si="38"/>
        <v>0</v>
      </c>
      <c r="I396" s="29">
        <f>SANTANDER!D415</f>
        <v>0</v>
      </c>
      <c r="J396" s="30">
        <f t="shared" si="39"/>
        <v>0</v>
      </c>
      <c r="K396" s="30">
        <f t="shared" si="40"/>
        <v>0</v>
      </c>
      <c r="L396" s="30">
        <f>SANTANDER!C415</f>
        <v>0</v>
      </c>
      <c r="M396" s="88">
        <f>SANTANDER!E415</f>
        <v>0</v>
      </c>
      <c r="N396" s="29"/>
      <c r="O396" s="31"/>
    </row>
    <row r="397" spans="1:15" x14ac:dyDescent="0.2">
      <c r="A397" s="25">
        <f>SANTANDER!A416</f>
        <v>0</v>
      </c>
      <c r="B397" s="26"/>
      <c r="C397" s="27">
        <f>SANTANDER!B416</f>
        <v>0</v>
      </c>
      <c r="D397" s="28"/>
      <c r="E397" s="28">
        <f>SANTANDER!L416</f>
        <v>0</v>
      </c>
      <c r="F397" s="28">
        <f>SANTANDER!K416</f>
        <v>0</v>
      </c>
      <c r="G397" s="29">
        <f t="shared" si="37"/>
        <v>0</v>
      </c>
      <c r="H397" s="30">
        <f t="shared" si="38"/>
        <v>0</v>
      </c>
      <c r="I397" s="29">
        <f>SANTANDER!D416</f>
        <v>0</v>
      </c>
      <c r="J397" s="30">
        <f t="shared" si="39"/>
        <v>0</v>
      </c>
      <c r="K397" s="30">
        <f t="shared" si="40"/>
        <v>0</v>
      </c>
      <c r="L397" s="30">
        <f>SANTANDER!C416</f>
        <v>0</v>
      </c>
      <c r="M397" s="88">
        <f>SANTANDER!E416</f>
        <v>0</v>
      </c>
      <c r="N397" s="29"/>
      <c r="O397" s="31"/>
    </row>
    <row r="398" spans="1:15" x14ac:dyDescent="0.2">
      <c r="A398" s="25">
        <f>SANTANDER!A417</f>
        <v>0</v>
      </c>
      <c r="B398" s="26"/>
      <c r="C398" s="27">
        <f>SANTANDER!B417</f>
        <v>0</v>
      </c>
      <c r="D398" s="28"/>
      <c r="E398" s="28">
        <f>SANTANDER!L417</f>
        <v>0</v>
      </c>
      <c r="F398" s="28">
        <f>SANTANDER!K417</f>
        <v>0</v>
      </c>
      <c r="G398" s="29">
        <f t="shared" si="37"/>
        <v>0</v>
      </c>
      <c r="H398" s="30">
        <f t="shared" si="38"/>
        <v>0</v>
      </c>
      <c r="I398" s="29">
        <f>SANTANDER!D417</f>
        <v>0</v>
      </c>
      <c r="J398" s="30">
        <f t="shared" si="39"/>
        <v>0</v>
      </c>
      <c r="K398" s="30">
        <f t="shared" si="40"/>
        <v>0</v>
      </c>
      <c r="L398" s="30">
        <f>SANTANDER!C417</f>
        <v>0</v>
      </c>
      <c r="M398" s="88">
        <f>SANTANDER!E417</f>
        <v>0</v>
      </c>
      <c r="N398" s="29"/>
      <c r="O398" s="31"/>
    </row>
    <row r="399" spans="1:15" x14ac:dyDescent="0.2">
      <c r="A399" s="25">
        <f>SANTANDER!A418</f>
        <v>0</v>
      </c>
      <c r="B399" s="26"/>
      <c r="C399" s="27">
        <f>SANTANDER!B418</f>
        <v>0</v>
      </c>
      <c r="D399" s="28"/>
      <c r="E399" s="28">
        <f>SANTANDER!L418</f>
        <v>0</v>
      </c>
      <c r="F399" s="28">
        <f>SANTANDER!K418</f>
        <v>0</v>
      </c>
      <c r="G399" s="29">
        <f t="shared" si="37"/>
        <v>0</v>
      </c>
      <c r="H399" s="30">
        <f t="shared" si="38"/>
        <v>0</v>
      </c>
      <c r="I399" s="29">
        <f>SANTANDER!D418</f>
        <v>0</v>
      </c>
      <c r="J399" s="30">
        <f t="shared" si="39"/>
        <v>0</v>
      </c>
      <c r="K399" s="30">
        <f t="shared" si="40"/>
        <v>0</v>
      </c>
      <c r="L399" s="30">
        <f>SANTANDER!C418</f>
        <v>0</v>
      </c>
      <c r="M399" s="88">
        <f>SANTANDER!E418</f>
        <v>0</v>
      </c>
      <c r="N399" s="29"/>
      <c r="O399" s="31"/>
    </row>
    <row r="400" spans="1:15" x14ac:dyDescent="0.2">
      <c r="A400" s="25">
        <f>SANTANDER!A419</f>
        <v>0</v>
      </c>
      <c r="B400" s="26"/>
      <c r="C400" s="27">
        <f>SANTANDER!B419</f>
        <v>0</v>
      </c>
      <c r="D400" s="28"/>
      <c r="E400" s="28">
        <f>SANTANDER!L419</f>
        <v>0</v>
      </c>
      <c r="F400" s="28">
        <f>SANTANDER!K419</f>
        <v>0</v>
      </c>
      <c r="G400" s="29">
        <f t="shared" si="37"/>
        <v>0</v>
      </c>
      <c r="H400" s="30">
        <f t="shared" si="38"/>
        <v>0</v>
      </c>
      <c r="I400" s="29">
        <f>SANTANDER!D419</f>
        <v>0</v>
      </c>
      <c r="J400" s="30">
        <f t="shared" si="39"/>
        <v>0</v>
      </c>
      <c r="K400" s="30">
        <f t="shared" si="40"/>
        <v>0</v>
      </c>
      <c r="L400" s="30">
        <f>SANTANDER!C419</f>
        <v>0</v>
      </c>
      <c r="M400" s="88">
        <f>SANTANDER!E419</f>
        <v>0</v>
      </c>
      <c r="N400" s="29"/>
      <c r="O400" s="31"/>
    </row>
    <row r="401" spans="1:15" x14ac:dyDescent="0.2">
      <c r="A401" s="25">
        <f>SANTANDER!A420</f>
        <v>0</v>
      </c>
      <c r="B401" s="26"/>
      <c r="C401" s="27">
        <f>SANTANDER!B420</f>
        <v>0</v>
      </c>
      <c r="D401" s="28"/>
      <c r="E401" s="28">
        <f>SANTANDER!L420</f>
        <v>0</v>
      </c>
      <c r="F401" s="28">
        <f>SANTANDER!K420</f>
        <v>0</v>
      </c>
      <c r="G401" s="29">
        <f t="shared" si="37"/>
        <v>0</v>
      </c>
      <c r="H401" s="30">
        <f t="shared" si="38"/>
        <v>0</v>
      </c>
      <c r="I401" s="29">
        <f>SANTANDER!D420</f>
        <v>0</v>
      </c>
      <c r="J401" s="30">
        <f t="shared" si="39"/>
        <v>0</v>
      </c>
      <c r="K401" s="30">
        <f t="shared" si="40"/>
        <v>0</v>
      </c>
      <c r="L401" s="30">
        <f>SANTANDER!C420</f>
        <v>0</v>
      </c>
      <c r="M401" s="88">
        <f>SANTANDER!E420</f>
        <v>0</v>
      </c>
      <c r="N401" s="29"/>
      <c r="O401" s="31"/>
    </row>
    <row r="402" spans="1:15" x14ac:dyDescent="0.2">
      <c r="A402" s="25">
        <f>SANTANDER!A421</f>
        <v>0</v>
      </c>
      <c r="B402" s="26"/>
      <c r="C402" s="27">
        <f>SANTANDER!B421</f>
        <v>0</v>
      </c>
      <c r="D402" s="28"/>
      <c r="E402" s="28">
        <f>SANTANDER!L421</f>
        <v>0</v>
      </c>
      <c r="F402" s="28">
        <f>SANTANDER!K421</f>
        <v>0</v>
      </c>
      <c r="G402" s="29">
        <f t="shared" si="37"/>
        <v>0</v>
      </c>
      <c r="H402" s="30">
        <f t="shared" si="38"/>
        <v>0</v>
      </c>
      <c r="I402" s="29">
        <f>SANTANDER!D421</f>
        <v>0</v>
      </c>
      <c r="J402" s="30">
        <f t="shared" si="39"/>
        <v>0</v>
      </c>
      <c r="K402" s="30">
        <f t="shared" si="40"/>
        <v>0</v>
      </c>
      <c r="L402" s="30">
        <f>SANTANDER!C421</f>
        <v>0</v>
      </c>
      <c r="M402" s="88">
        <f>SANTANDER!E421</f>
        <v>0</v>
      </c>
      <c r="N402" s="29"/>
      <c r="O402" s="31"/>
    </row>
    <row r="403" spans="1:15" hidden="1" x14ac:dyDescent="0.2">
      <c r="A403" s="25">
        <v>44516.847222222219</v>
      </c>
      <c r="B403" s="26"/>
      <c r="C403" s="27" t="s">
        <v>29</v>
      </c>
      <c r="D403" s="28"/>
      <c r="E403" s="28">
        <f>SANTANDER!L422</f>
        <v>0</v>
      </c>
      <c r="F403" s="28">
        <f>SANTANDER!K422</f>
        <v>0</v>
      </c>
      <c r="G403" s="29">
        <f t="shared" si="37"/>
        <v>0</v>
      </c>
      <c r="H403" s="30">
        <f t="shared" si="38"/>
        <v>0</v>
      </c>
      <c r="I403" s="29">
        <f>SANTANDER!D422</f>
        <v>0</v>
      </c>
      <c r="J403" s="30">
        <f t="shared" si="39"/>
        <v>860.00000000000011</v>
      </c>
      <c r="K403" s="30">
        <f t="shared" si="40"/>
        <v>137.60000000000002</v>
      </c>
      <c r="L403" s="30">
        <f>997.6</f>
        <v>997.6</v>
      </c>
      <c r="M403" s="88">
        <f>M195-L403</f>
        <v>266826.52</v>
      </c>
      <c r="N403" s="29"/>
      <c r="O403" s="31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BAJIO16643561</vt:lpstr>
      <vt:lpstr>16643561</vt:lpstr>
      <vt:lpstr>BAJIO14350722</vt:lpstr>
      <vt:lpstr>14350722</vt:lpstr>
      <vt:lpstr>SANTANDER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2022-10-05T22:04:56Z</cp:lastPrinted>
  <dcterms:created xsi:type="dcterms:W3CDTF">2021-07-08T15:36:22Z</dcterms:created>
  <dcterms:modified xsi:type="dcterms:W3CDTF">2022-12-23T16:23:08Z</dcterms:modified>
</cp:coreProperties>
</file>